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drawings/drawing6.xml" ContentType="application/vnd.openxmlformats-officedocument.drawing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539C4295-BF42-42A1-952F-8853B7F1AE0D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log in" sheetId="8" r:id="rId1"/>
    <sheet name="בדיקה 2" sheetId="26" r:id="rId2"/>
    <sheet name="בדיקה" sheetId="15" r:id="rId3"/>
    <sheet name="dashboard" sheetId="9" r:id="rId4"/>
    <sheet name="old" sheetId="11" state="hidden" r:id="rId5"/>
    <sheet name="data" sheetId="33" r:id="rId6"/>
    <sheet name="coins table" sheetId="5" r:id="rId7"/>
    <sheet name="clients" sheetId="6" r:id="rId8"/>
    <sheet name="Holdings" sheetId="7" r:id="rId9"/>
    <sheet name="sectors" sheetId="1" r:id="rId10"/>
    <sheet name="פיווט עוגה" sheetId="31" r:id="rId11"/>
    <sheet name="פיווט עמודות" sheetId="32" r:id="rId12"/>
    <sheet name="פיוט קו" sheetId="34" r:id="rId13"/>
    <sheet name="פיווט עמודות 2" sheetId="39" r:id="rId14"/>
    <sheet name="טבלת עזר" sheetId="28" r:id="rId15"/>
    <sheet name="200-300" sheetId="4" state="hidden" r:id="rId16"/>
    <sheet name="100-200" sheetId="3" state="hidden" r:id="rId17"/>
    <sheet name="0-100" sheetId="2" state="hidden" r:id="rId18"/>
  </sheets>
  <functionGroups builtInGroupCount="19"/>
  <definedNames>
    <definedName name="_xlcn.WorksheetConnection_גמרטיוטה.xlsxsectors1" hidden="1">sectors[]</definedName>
    <definedName name="_xlcn.WorksheetConnection_גמרטיוטה.xlsxטבלה61" hidden="1">טבלה6[]</definedName>
    <definedName name="_xlcn.WorksheetConnection_גמרטיוטה.xlsxטבלה71" hidden="1">clients[]</definedName>
    <definedName name="_xlcn.WorksheetConnection_גמרטיוטה2.xlsmcoins1" hidden="1">coins[]</definedName>
    <definedName name="ChartRange">OFFSET(בדיקה!$AE$1,0,0,COUNTA(בדיקה!$AE:$AE),2)</definedName>
    <definedName name="ExternalData_1" localSheetId="17" hidden="1">'0-100'!$A$1:$L$101</definedName>
    <definedName name="ExternalData_2" localSheetId="16" hidden="1">'100-200'!$A$1:$L$101</definedName>
    <definedName name="ExternalData_3" localSheetId="15" hidden="1">'200-300'!$A$1:$L$101</definedName>
    <definedName name="ExternalData_4" localSheetId="6" hidden="1">'coins table'!$A$1:$L$301</definedName>
    <definedName name="Slicer_client_name">#N/A</definedName>
    <definedName name="Slicer_Column1.name">#N/A</definedName>
    <definedName name="Slicer_join_date">#N/A</definedName>
    <definedName name="Slicer_risk_profile">#N/A</definedName>
    <definedName name="Slicer_סקטור">#N/A</definedName>
  </definedNames>
  <calcPr calcId="191029"/>
  <pivotCaches>
    <pivotCache cacheId="593" r:id="rId19"/>
    <pivotCache cacheId="595" r:id="rId20"/>
    <pivotCache cacheId="598" r:id="rId21"/>
    <pivotCache cacheId="616" r:id="rId22"/>
  </pivotCaches>
  <extLst>
    <ext xmlns:x14="http://schemas.microsoft.com/office/spreadsheetml/2009/9/main" uri="{876F7934-8845-4945-9796-88D515C7AA90}">
      <x14:pivotCaches>
        <pivotCache cacheId="513" r:id="rId23"/>
      </x14:pivotCaches>
    </ex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טבלה7" name="clients" connection="WorksheetConnection_גמר טיוטה.xlsx!טבלה7"/>
          <x15:modelTable id="טבלה6" name="holdings" connection="WorksheetConnection_גמר טיוטה.xlsx!טבלה6"/>
          <x15:modelTable id="sectors" name="sectors" connection="WorksheetConnection_גמר טיוטה.xlsx!sectors"/>
          <x15:modelTable id="coins" name="coins" connection="WorksheetConnection_גמר טיוטה 2.xlsm!coins"/>
        </x15:modelTables>
        <x15:modelRelationships>
          <x15:modelRelationship fromTable="holdings" fromColumn="client_id" toTable="clients" toColumn="client_id"/>
          <x15:modelRelationship fromTable="holdings" fromColumn="coin_id" toTable="coins" toColumn="coin_id"/>
          <x15:modelRelationship fromTable="coins" fromColumn="sector" toTable="sectors" toColumn="סקטור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holdings" columnName="purchase_date" columnId="purchase_date">
                <x16:calculatedTimeColumn columnName="purchase_date (שנה)" columnId="purchase_date (שנה)" contentType="years" isSelected="1"/>
                <x16:calculatedTimeColumn columnName="purchase_date (רבעון)" columnId="purchase_date (רבעון)" contentType="quarters" isSelected="1"/>
                <x16:calculatedTimeColumn columnName="purchase_date (אינדקס חודשים)" columnId="purchase_date (אינדקס חודשים)" contentType="monthsindex" isSelected="1"/>
                <x16:calculatedTimeColumn columnName="purchase_date (חודש)" columnId="purchase_date (חודש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7" i="7" l="1"/>
  <c r="H257" i="7" s="1"/>
  <c r="F257" i="7"/>
  <c r="G256" i="7"/>
  <c r="H256" i="7" s="1"/>
  <c r="F256" i="7"/>
  <c r="G255" i="7"/>
  <c r="H255" i="7" s="1"/>
  <c r="F255" i="7"/>
  <c r="G254" i="7"/>
  <c r="H254" i="7" s="1"/>
  <c r="F254" i="7"/>
  <c r="G253" i="7"/>
  <c r="H253" i="7" s="1"/>
  <c r="F253" i="7"/>
  <c r="G252" i="7"/>
  <c r="H252" i="7" s="1"/>
  <c r="F252" i="7"/>
  <c r="G251" i="7"/>
  <c r="H251" i="7" s="1"/>
  <c r="F251" i="7"/>
  <c r="G250" i="7"/>
  <c r="H250" i="7" s="1"/>
  <c r="F250" i="7"/>
  <c r="G249" i="7"/>
  <c r="H249" i="7" s="1"/>
  <c r="F249" i="7"/>
  <c r="G248" i="7"/>
  <c r="H248" i="7" s="1"/>
  <c r="F248" i="7"/>
  <c r="G247" i="7"/>
  <c r="H247" i="7" s="1"/>
  <c r="F247" i="7"/>
  <c r="G246" i="7"/>
  <c r="H246" i="7" s="1"/>
  <c r="F246" i="7"/>
  <c r="G245" i="7"/>
  <c r="H245" i="7" s="1"/>
  <c r="F245" i="7"/>
  <c r="G244" i="7"/>
  <c r="H244" i="7" s="1"/>
  <c r="F244" i="7"/>
  <c r="G243" i="7"/>
  <c r="H243" i="7" s="1"/>
  <c r="F243" i="7"/>
  <c r="G242" i="7"/>
  <c r="H242" i="7" s="1"/>
  <c r="F242" i="7"/>
  <c r="G241" i="7"/>
  <c r="H241" i="7" s="1"/>
  <c r="F241" i="7"/>
  <c r="G240" i="7"/>
  <c r="H240" i="7" s="1"/>
  <c r="F240" i="7"/>
  <c r="G239" i="7"/>
  <c r="H239" i="7" s="1"/>
  <c r="F239" i="7"/>
  <c r="G238" i="7"/>
  <c r="H238" i="7" s="1"/>
  <c r="F238" i="7"/>
  <c r="G237" i="7"/>
  <c r="H237" i="7" s="1"/>
  <c r="F237" i="7"/>
  <c r="G236" i="7"/>
  <c r="H236" i="7" s="1"/>
  <c r="F236" i="7"/>
  <c r="G235" i="7"/>
  <c r="H235" i="7" s="1"/>
  <c r="F235" i="7"/>
  <c r="G234" i="7"/>
  <c r="H234" i="7" s="1"/>
  <c r="F234" i="7"/>
  <c r="G233" i="7"/>
  <c r="H233" i="7" s="1"/>
  <c r="F233" i="7"/>
  <c r="G232" i="7"/>
  <c r="H232" i="7" s="1"/>
  <c r="F232" i="7"/>
  <c r="G231" i="7"/>
  <c r="H231" i="7" s="1"/>
  <c r="F231" i="7"/>
  <c r="G230" i="7"/>
  <c r="H230" i="7" s="1"/>
  <c r="F230" i="7"/>
  <c r="G229" i="7"/>
  <c r="H229" i="7" s="1"/>
  <c r="F229" i="7"/>
  <c r="G228" i="7"/>
  <c r="H228" i="7" s="1"/>
  <c r="F228" i="7"/>
  <c r="G227" i="7"/>
  <c r="H227" i="7" s="1"/>
  <c r="F227" i="7"/>
  <c r="G226" i="7"/>
  <c r="H226" i="7" s="1"/>
  <c r="F226" i="7"/>
  <c r="G225" i="7"/>
  <c r="H225" i="7" s="1"/>
  <c r="F225" i="7"/>
  <c r="G224" i="7"/>
  <c r="H224" i="7" s="1"/>
  <c r="F224" i="7"/>
  <c r="G223" i="7"/>
  <c r="H223" i="7" s="1"/>
  <c r="F223" i="7"/>
  <c r="G222" i="7"/>
  <c r="H222" i="7" s="1"/>
  <c r="F222" i="7"/>
  <c r="G221" i="7"/>
  <c r="H221" i="7" s="1"/>
  <c r="F221" i="7"/>
  <c r="G220" i="7"/>
  <c r="H220" i="7" s="1"/>
  <c r="F220" i="7"/>
  <c r="G219" i="7"/>
  <c r="H219" i="7" s="1"/>
  <c r="F219" i="7"/>
  <c r="G218" i="7"/>
  <c r="H218" i="7" s="1"/>
  <c r="F218" i="7"/>
  <c r="G217" i="7"/>
  <c r="H217" i="7" s="1"/>
  <c r="F217" i="7"/>
  <c r="G216" i="7"/>
  <c r="H216" i="7" s="1"/>
  <c r="F216" i="7"/>
  <c r="G215" i="7"/>
  <c r="H215" i="7" s="1"/>
  <c r="F215" i="7"/>
  <c r="G214" i="7"/>
  <c r="H214" i="7" s="1"/>
  <c r="F214" i="7"/>
  <c r="G213" i="7"/>
  <c r="H213" i="7" s="1"/>
  <c r="F213" i="7"/>
  <c r="G212" i="7"/>
  <c r="H212" i="7" s="1"/>
  <c r="F212" i="7"/>
  <c r="G211" i="7"/>
  <c r="H211" i="7" s="1"/>
  <c r="F211" i="7"/>
  <c r="G210" i="7"/>
  <c r="H210" i="7" s="1"/>
  <c r="F210" i="7"/>
  <c r="G209" i="7"/>
  <c r="H209" i="7" s="1"/>
  <c r="F209" i="7"/>
  <c r="G208" i="7"/>
  <c r="H208" i="7" s="1"/>
  <c r="F208" i="7"/>
  <c r="G207" i="7"/>
  <c r="H207" i="7" s="1"/>
  <c r="F207" i="7"/>
  <c r="G206" i="7"/>
  <c r="H206" i="7" s="1"/>
  <c r="F206" i="7"/>
  <c r="G205" i="7"/>
  <c r="H205" i="7" s="1"/>
  <c r="F205" i="7"/>
  <c r="G204" i="7"/>
  <c r="H204" i="7" s="1"/>
  <c r="F204" i="7"/>
  <c r="G203" i="7"/>
  <c r="H203" i="7" s="1"/>
  <c r="F203" i="7"/>
  <c r="G202" i="7"/>
  <c r="H202" i="7" s="1"/>
  <c r="F202" i="7"/>
  <c r="G201" i="7"/>
  <c r="H201" i="7" s="1"/>
  <c r="F201" i="7"/>
  <c r="G200" i="7"/>
  <c r="H200" i="7" s="1"/>
  <c r="F200" i="7"/>
  <c r="G199" i="7"/>
  <c r="H199" i="7" s="1"/>
  <c r="F199" i="7"/>
  <c r="G198" i="7"/>
  <c r="H198" i="7" s="1"/>
  <c r="F198" i="7"/>
  <c r="G197" i="7"/>
  <c r="H197" i="7" s="1"/>
  <c r="F197" i="7"/>
  <c r="G196" i="7"/>
  <c r="H196" i="7" s="1"/>
  <c r="F196" i="7"/>
  <c r="G195" i="7"/>
  <c r="H195" i="7" s="1"/>
  <c r="F195" i="7"/>
  <c r="G194" i="7"/>
  <c r="H194" i="7" s="1"/>
  <c r="F194" i="7"/>
  <c r="G193" i="7"/>
  <c r="H193" i="7" s="1"/>
  <c r="F193" i="7"/>
  <c r="G192" i="7"/>
  <c r="H192" i="7" s="1"/>
  <c r="F192" i="7"/>
  <c r="G191" i="7"/>
  <c r="H191" i="7" s="1"/>
  <c r="F191" i="7"/>
  <c r="G190" i="7"/>
  <c r="H190" i="7" s="1"/>
  <c r="F190" i="7"/>
  <c r="G189" i="7"/>
  <c r="H189" i="7" s="1"/>
  <c r="F189" i="7"/>
  <c r="G188" i="7"/>
  <c r="H188" i="7" s="1"/>
  <c r="F188" i="7"/>
  <c r="G187" i="7"/>
  <c r="H187" i="7" s="1"/>
  <c r="F187" i="7"/>
  <c r="G186" i="7"/>
  <c r="H186" i="7" s="1"/>
  <c r="F186" i="7"/>
  <c r="G185" i="7"/>
  <c r="H185" i="7" s="1"/>
  <c r="F185" i="7"/>
  <c r="G184" i="7"/>
  <c r="H184" i="7" s="1"/>
  <c r="F184" i="7"/>
  <c r="G183" i="7"/>
  <c r="H183" i="7" s="1"/>
  <c r="F183" i="7"/>
  <c r="G182" i="7"/>
  <c r="H182" i="7" s="1"/>
  <c r="F182" i="7"/>
  <c r="G181" i="7"/>
  <c r="H181" i="7" s="1"/>
  <c r="F181" i="7"/>
  <c r="G180" i="7"/>
  <c r="H180" i="7" s="1"/>
  <c r="F180" i="7"/>
  <c r="G179" i="7"/>
  <c r="H179" i="7" s="1"/>
  <c r="F179" i="7"/>
  <c r="G178" i="7"/>
  <c r="H178" i="7" s="1"/>
  <c r="F178" i="7"/>
  <c r="G177" i="7"/>
  <c r="H177" i="7" s="1"/>
  <c r="F177" i="7"/>
  <c r="G176" i="7"/>
  <c r="H176" i="7" s="1"/>
  <c r="F176" i="7"/>
  <c r="G175" i="7"/>
  <c r="H175" i="7" s="1"/>
  <c r="F175" i="7"/>
  <c r="G174" i="7"/>
  <c r="H174" i="7" s="1"/>
  <c r="F174" i="7"/>
  <c r="G173" i="7"/>
  <c r="H173" i="7" s="1"/>
  <c r="F173" i="7"/>
  <c r="G172" i="7"/>
  <c r="H172" i="7" s="1"/>
  <c r="F172" i="7"/>
  <c r="G171" i="7"/>
  <c r="H171" i="7" s="1"/>
  <c r="F171" i="7"/>
  <c r="G170" i="7"/>
  <c r="H170" i="7" s="1"/>
  <c r="F170" i="7"/>
  <c r="G169" i="7"/>
  <c r="H169" i="7" s="1"/>
  <c r="F169" i="7"/>
  <c r="G168" i="7"/>
  <c r="H168" i="7" s="1"/>
  <c r="F168" i="7"/>
  <c r="G167" i="7"/>
  <c r="H167" i="7" s="1"/>
  <c r="F167" i="7"/>
  <c r="G166" i="7"/>
  <c r="H166" i="7" s="1"/>
  <c r="F166" i="7"/>
  <c r="G165" i="7"/>
  <c r="H165" i="7" s="1"/>
  <c r="F165" i="7"/>
  <c r="G164" i="7"/>
  <c r="H164" i="7" s="1"/>
  <c r="F164" i="7"/>
  <c r="G163" i="7"/>
  <c r="H163" i="7" s="1"/>
  <c r="F163" i="7"/>
  <c r="G162" i="7"/>
  <c r="H162" i="7" s="1"/>
  <c r="F162" i="7"/>
  <c r="G161" i="7"/>
  <c r="H161" i="7" s="1"/>
  <c r="F161" i="7"/>
  <c r="G160" i="7"/>
  <c r="H160" i="7" s="1"/>
  <c r="F160" i="7"/>
  <c r="G159" i="7"/>
  <c r="H159" i="7" s="1"/>
  <c r="F159" i="7"/>
  <c r="G158" i="7"/>
  <c r="H158" i="7" s="1"/>
  <c r="F158" i="7"/>
  <c r="G157" i="7"/>
  <c r="H157" i="7" s="1"/>
  <c r="F157" i="7"/>
  <c r="G156" i="7"/>
  <c r="H156" i="7" s="1"/>
  <c r="F156" i="7"/>
  <c r="G155" i="7"/>
  <c r="H155" i="7" s="1"/>
  <c r="F155" i="7"/>
  <c r="G154" i="7"/>
  <c r="H154" i="7" s="1"/>
  <c r="F154" i="7"/>
  <c r="G153" i="7"/>
  <c r="H153" i="7" s="1"/>
  <c r="F153" i="7"/>
  <c r="G152" i="7"/>
  <c r="H152" i="7" s="1"/>
  <c r="F152" i="7"/>
  <c r="G151" i="7"/>
  <c r="H151" i="7" s="1"/>
  <c r="F151" i="7"/>
  <c r="G150" i="7"/>
  <c r="H150" i="7" s="1"/>
  <c r="F150" i="7"/>
  <c r="G149" i="7"/>
  <c r="H149" i="7" s="1"/>
  <c r="F149" i="7"/>
  <c r="G148" i="7"/>
  <c r="H148" i="7" s="1"/>
  <c r="F148" i="7"/>
  <c r="G147" i="7"/>
  <c r="H147" i="7" s="1"/>
  <c r="F147" i="7"/>
  <c r="G146" i="7"/>
  <c r="H146" i="7" s="1"/>
  <c r="F146" i="7"/>
  <c r="G145" i="7"/>
  <c r="H145" i="7" s="1"/>
  <c r="F145" i="7"/>
  <c r="G144" i="7"/>
  <c r="H144" i="7" s="1"/>
  <c r="F144" i="7"/>
  <c r="G143" i="7"/>
  <c r="H143" i="7" s="1"/>
  <c r="F143" i="7"/>
  <c r="G142" i="7"/>
  <c r="H142" i="7" s="1"/>
  <c r="F142" i="7"/>
  <c r="G141" i="7"/>
  <c r="H141" i="7" s="1"/>
  <c r="F141" i="7"/>
  <c r="G140" i="7"/>
  <c r="H140" i="7" s="1"/>
  <c r="F140" i="7"/>
  <c r="G139" i="7"/>
  <c r="H139" i="7" s="1"/>
  <c r="F139" i="7"/>
  <c r="G138" i="7"/>
  <c r="H138" i="7" s="1"/>
  <c r="F138" i="7"/>
  <c r="G137" i="7"/>
  <c r="H137" i="7" s="1"/>
  <c r="F137" i="7"/>
  <c r="G136" i="7"/>
  <c r="H136" i="7" s="1"/>
  <c r="F136" i="7"/>
  <c r="G135" i="7"/>
  <c r="H135" i="7" s="1"/>
  <c r="F135" i="7"/>
  <c r="G134" i="7"/>
  <c r="H134" i="7" s="1"/>
  <c r="F134" i="7"/>
  <c r="G133" i="7"/>
  <c r="H133" i="7" s="1"/>
  <c r="F133" i="7"/>
  <c r="G132" i="7"/>
  <c r="H132" i="7" s="1"/>
  <c r="F132" i="7"/>
  <c r="G131" i="7"/>
  <c r="H131" i="7" s="1"/>
  <c r="F131" i="7"/>
  <c r="G130" i="7"/>
  <c r="H130" i="7" s="1"/>
  <c r="F130" i="7"/>
  <c r="G129" i="7"/>
  <c r="H129" i="7" s="1"/>
  <c r="F129" i="7"/>
  <c r="G128" i="7"/>
  <c r="H128" i="7" s="1"/>
  <c r="F128" i="7"/>
  <c r="G127" i="7"/>
  <c r="H127" i="7" s="1"/>
  <c r="F127" i="7"/>
  <c r="G126" i="7"/>
  <c r="H126" i="7" s="1"/>
  <c r="F126" i="7"/>
  <c r="G125" i="7"/>
  <c r="H125" i="7" s="1"/>
  <c r="F125" i="7"/>
  <c r="G124" i="7"/>
  <c r="H124" i="7" s="1"/>
  <c r="F124" i="7"/>
  <c r="G123" i="7"/>
  <c r="H123" i="7" s="1"/>
  <c r="F123" i="7"/>
  <c r="G122" i="7"/>
  <c r="H122" i="7" s="1"/>
  <c r="F122" i="7"/>
  <c r="G121" i="7"/>
  <c r="H121" i="7" s="1"/>
  <c r="F121" i="7"/>
  <c r="G120" i="7"/>
  <c r="H120" i="7" s="1"/>
  <c r="F120" i="7"/>
  <c r="G119" i="7"/>
  <c r="H119" i="7" s="1"/>
  <c r="F119" i="7"/>
  <c r="G118" i="7"/>
  <c r="H118" i="7" s="1"/>
  <c r="F118" i="7"/>
  <c r="G117" i="7"/>
  <c r="H117" i="7" s="1"/>
  <c r="F117" i="7"/>
  <c r="G116" i="7"/>
  <c r="H116" i="7" s="1"/>
  <c r="F116" i="7"/>
  <c r="G115" i="7"/>
  <c r="H115" i="7" s="1"/>
  <c r="F115" i="7"/>
  <c r="G114" i="7"/>
  <c r="H114" i="7" s="1"/>
  <c r="F114" i="7"/>
  <c r="G113" i="7"/>
  <c r="H113" i="7" s="1"/>
  <c r="F113" i="7"/>
  <c r="G112" i="7"/>
  <c r="H112" i="7" s="1"/>
  <c r="F112" i="7"/>
  <c r="G111" i="7"/>
  <c r="H111" i="7" s="1"/>
  <c r="F111" i="7"/>
  <c r="G110" i="7"/>
  <c r="H110" i="7" s="1"/>
  <c r="F110" i="7"/>
  <c r="G109" i="7"/>
  <c r="H109" i="7" s="1"/>
  <c r="F109" i="7"/>
  <c r="G108" i="7"/>
  <c r="H108" i="7" s="1"/>
  <c r="F108" i="7"/>
  <c r="G107" i="7"/>
  <c r="H107" i="7" s="1"/>
  <c r="F107" i="7"/>
  <c r="G106" i="7"/>
  <c r="H106" i="7" s="1"/>
  <c r="F106" i="7"/>
  <c r="G105" i="7"/>
  <c r="H105" i="7" s="1"/>
  <c r="F105" i="7"/>
  <c r="G104" i="7"/>
  <c r="H104" i="7" s="1"/>
  <c r="F104" i="7"/>
  <c r="G103" i="7"/>
  <c r="H103" i="7" s="1"/>
  <c r="F103" i="7"/>
  <c r="G102" i="7"/>
  <c r="H102" i="7" s="1"/>
  <c r="F102" i="7"/>
  <c r="G101" i="7"/>
  <c r="H101" i="7" s="1"/>
  <c r="F101" i="7"/>
  <c r="G100" i="7"/>
  <c r="H100" i="7" s="1"/>
  <c r="F100" i="7"/>
  <c r="G99" i="7"/>
  <c r="H99" i="7" s="1"/>
  <c r="F99" i="7"/>
  <c r="G98" i="7"/>
  <c r="H98" i="7" s="1"/>
  <c r="F98" i="7"/>
  <c r="G97" i="7"/>
  <c r="H97" i="7" s="1"/>
  <c r="F97" i="7"/>
  <c r="G96" i="7"/>
  <c r="H96" i="7" s="1"/>
  <c r="F96" i="7"/>
  <c r="G95" i="7"/>
  <c r="H95" i="7" s="1"/>
  <c r="F95" i="7"/>
  <c r="G94" i="7"/>
  <c r="H94" i="7" s="1"/>
  <c r="F94" i="7"/>
  <c r="G93" i="7"/>
  <c r="H93" i="7" s="1"/>
  <c r="F93" i="7"/>
  <c r="G92" i="7"/>
  <c r="H92" i="7" s="1"/>
  <c r="F92" i="7"/>
  <c r="G91" i="7"/>
  <c r="H91" i="7" s="1"/>
  <c r="F91" i="7"/>
  <c r="G90" i="7"/>
  <c r="H90" i="7" s="1"/>
  <c r="F90" i="7"/>
  <c r="G89" i="7"/>
  <c r="H89" i="7" s="1"/>
  <c r="F89" i="7"/>
  <c r="G88" i="7"/>
  <c r="H88" i="7" s="1"/>
  <c r="F88" i="7"/>
  <c r="G87" i="7"/>
  <c r="H87" i="7" s="1"/>
  <c r="F87" i="7"/>
  <c r="G86" i="7"/>
  <c r="H86" i="7" s="1"/>
  <c r="F86" i="7"/>
  <c r="G85" i="7"/>
  <c r="H85" i="7" s="1"/>
  <c r="F85" i="7"/>
  <c r="G84" i="7"/>
  <c r="H84" i="7" s="1"/>
  <c r="F84" i="7"/>
  <c r="G83" i="7"/>
  <c r="H83" i="7" s="1"/>
  <c r="F83" i="7"/>
  <c r="G82" i="7"/>
  <c r="H82" i="7" s="1"/>
  <c r="F82" i="7"/>
  <c r="G81" i="7"/>
  <c r="H81" i="7" s="1"/>
  <c r="F81" i="7"/>
  <c r="G80" i="7"/>
  <c r="H80" i="7" s="1"/>
  <c r="F80" i="7"/>
  <c r="G79" i="7"/>
  <c r="H79" i="7" s="1"/>
  <c r="F79" i="7"/>
  <c r="G78" i="7"/>
  <c r="H78" i="7" s="1"/>
  <c r="F78" i="7"/>
  <c r="G77" i="7"/>
  <c r="H77" i="7" s="1"/>
  <c r="F77" i="7"/>
  <c r="G76" i="7"/>
  <c r="H76" i="7" s="1"/>
  <c r="F76" i="7"/>
  <c r="G75" i="7"/>
  <c r="H75" i="7" s="1"/>
  <c r="F75" i="7"/>
  <c r="G74" i="7"/>
  <c r="H74" i="7" s="1"/>
  <c r="F74" i="7"/>
  <c r="G73" i="7"/>
  <c r="H73" i="7" s="1"/>
  <c r="F73" i="7"/>
  <c r="G72" i="7"/>
  <c r="H72" i="7" s="1"/>
  <c r="F72" i="7"/>
  <c r="G71" i="7"/>
  <c r="H71" i="7" s="1"/>
  <c r="F71" i="7"/>
  <c r="G70" i="7"/>
  <c r="H70" i="7" s="1"/>
  <c r="F70" i="7"/>
  <c r="G69" i="7"/>
  <c r="H69" i="7" s="1"/>
  <c r="F69" i="7"/>
  <c r="G68" i="7"/>
  <c r="H68" i="7" s="1"/>
  <c r="F68" i="7"/>
  <c r="G67" i="7"/>
  <c r="H67" i="7" s="1"/>
  <c r="F67" i="7"/>
  <c r="G66" i="7"/>
  <c r="H66" i="7" s="1"/>
  <c r="F66" i="7"/>
  <c r="G65" i="7"/>
  <c r="H65" i="7" s="1"/>
  <c r="F65" i="7"/>
  <c r="G64" i="7"/>
  <c r="H64" i="7" s="1"/>
  <c r="F64" i="7"/>
  <c r="G63" i="7"/>
  <c r="H63" i="7" s="1"/>
  <c r="F63" i="7"/>
  <c r="G62" i="7"/>
  <c r="H62" i="7" s="1"/>
  <c r="F62" i="7"/>
  <c r="G61" i="7"/>
  <c r="H61" i="7" s="1"/>
  <c r="F61" i="7"/>
  <c r="G60" i="7"/>
  <c r="H60" i="7" s="1"/>
  <c r="F60" i="7"/>
  <c r="G59" i="7"/>
  <c r="H59" i="7" s="1"/>
  <c r="F59" i="7"/>
  <c r="G58" i="7"/>
  <c r="H58" i="7" s="1"/>
  <c r="F58" i="7"/>
  <c r="G57" i="7"/>
  <c r="H57" i="7" s="1"/>
  <c r="F57" i="7"/>
  <c r="G56" i="7"/>
  <c r="H56" i="7" s="1"/>
  <c r="F56" i="7"/>
  <c r="G55" i="7"/>
  <c r="H55" i="7" s="1"/>
  <c r="F55" i="7"/>
  <c r="G54" i="7"/>
  <c r="H54" i="7" s="1"/>
  <c r="F54" i="7"/>
  <c r="G53" i="7"/>
  <c r="H53" i="7" s="1"/>
  <c r="F53" i="7"/>
  <c r="G52" i="7"/>
  <c r="H52" i="7" s="1"/>
  <c r="F52" i="7"/>
  <c r="G51" i="7"/>
  <c r="H51" i="7" s="1"/>
  <c r="F51" i="7"/>
  <c r="G50" i="7"/>
  <c r="H50" i="7" s="1"/>
  <c r="F50" i="7"/>
  <c r="G49" i="7"/>
  <c r="H49" i="7" s="1"/>
  <c r="F49" i="7"/>
  <c r="G48" i="7"/>
  <c r="H48" i="7" s="1"/>
  <c r="F48" i="7"/>
  <c r="G47" i="7"/>
  <c r="H47" i="7" s="1"/>
  <c r="F47" i="7"/>
  <c r="G46" i="7"/>
  <c r="H46" i="7" s="1"/>
  <c r="F46" i="7"/>
  <c r="G45" i="7"/>
  <c r="H45" i="7" s="1"/>
  <c r="F45" i="7"/>
  <c r="G44" i="7"/>
  <c r="H44" i="7" s="1"/>
  <c r="F44" i="7"/>
  <c r="G43" i="7"/>
  <c r="H43" i="7" s="1"/>
  <c r="F43" i="7"/>
  <c r="G42" i="7"/>
  <c r="H42" i="7" s="1"/>
  <c r="F42" i="7"/>
  <c r="G41" i="7"/>
  <c r="H41" i="7" s="1"/>
  <c r="F41" i="7"/>
  <c r="G40" i="7"/>
  <c r="H40" i="7" s="1"/>
  <c r="F40" i="7"/>
  <c r="G39" i="7"/>
  <c r="H39" i="7" s="1"/>
  <c r="F39" i="7"/>
  <c r="G38" i="7"/>
  <c r="H38" i="7" s="1"/>
  <c r="F38" i="7"/>
  <c r="G37" i="7"/>
  <c r="H37" i="7" s="1"/>
  <c r="F37" i="7"/>
  <c r="G36" i="7"/>
  <c r="H36" i="7" s="1"/>
  <c r="F36" i="7"/>
  <c r="G35" i="7"/>
  <c r="H35" i="7" s="1"/>
  <c r="F35" i="7"/>
  <c r="G34" i="7"/>
  <c r="H34" i="7" s="1"/>
  <c r="F34" i="7"/>
  <c r="G33" i="7"/>
  <c r="H33" i="7" s="1"/>
  <c r="F33" i="7"/>
  <c r="G32" i="7"/>
  <c r="H32" i="7" s="1"/>
  <c r="F32" i="7"/>
  <c r="G31" i="7"/>
  <c r="H31" i="7" s="1"/>
  <c r="F31" i="7"/>
  <c r="G30" i="7"/>
  <c r="H30" i="7" s="1"/>
  <c r="F30" i="7"/>
  <c r="G29" i="7"/>
  <c r="H29" i="7" s="1"/>
  <c r="F29" i="7"/>
  <c r="G28" i="7"/>
  <c r="H28" i="7" s="1"/>
  <c r="F28" i="7"/>
  <c r="G27" i="7"/>
  <c r="H27" i="7" s="1"/>
  <c r="F27" i="7"/>
  <c r="G26" i="7"/>
  <c r="H26" i="7" s="1"/>
  <c r="F26" i="7"/>
  <c r="G25" i="7"/>
  <c r="H25" i="7" s="1"/>
  <c r="F25" i="7"/>
  <c r="G24" i="7"/>
  <c r="H24" i="7" s="1"/>
  <c r="F24" i="7"/>
  <c r="G23" i="7"/>
  <c r="H23" i="7" s="1"/>
  <c r="F23" i="7"/>
  <c r="G22" i="7"/>
  <c r="H22" i="7" s="1"/>
  <c r="F22" i="7"/>
  <c r="G21" i="7"/>
  <c r="H21" i="7" s="1"/>
  <c r="F21" i="7"/>
  <c r="G20" i="7"/>
  <c r="H20" i="7" s="1"/>
  <c r="F20" i="7"/>
  <c r="G19" i="7"/>
  <c r="H19" i="7" s="1"/>
  <c r="F19" i="7"/>
  <c r="G18" i="7"/>
  <c r="H18" i="7" s="1"/>
  <c r="F18" i="7"/>
  <c r="G17" i="7"/>
  <c r="H17" i="7" s="1"/>
  <c r="F17" i="7"/>
  <c r="G16" i="7"/>
  <c r="H16" i="7" s="1"/>
  <c r="F16" i="7"/>
  <c r="G15" i="7"/>
  <c r="H15" i="7" s="1"/>
  <c r="F15" i="7"/>
  <c r="G14" i="7"/>
  <c r="H14" i="7" s="1"/>
  <c r="F14" i="7"/>
  <c r="G13" i="7"/>
  <c r="H13" i="7" s="1"/>
  <c r="F13" i="7"/>
  <c r="G12" i="7"/>
  <c r="H12" i="7" s="1"/>
  <c r="F12" i="7"/>
  <c r="G11" i="7"/>
  <c r="H11" i="7" s="1"/>
  <c r="F11" i="7"/>
  <c r="G10" i="7"/>
  <c r="H10" i="7" s="1"/>
  <c r="F10" i="7"/>
  <c r="G9" i="7"/>
  <c r="H9" i="7" s="1"/>
  <c r="F9" i="7"/>
  <c r="G8" i="7"/>
  <c r="H8" i="7" s="1"/>
  <c r="F8" i="7"/>
  <c r="G7" i="7"/>
  <c r="H7" i="7" s="1"/>
  <c r="F7" i="7"/>
  <c r="G6" i="7"/>
  <c r="H6" i="7" s="1"/>
  <c r="F6" i="7"/>
  <c r="G5" i="7"/>
  <c r="H5" i="7" s="1"/>
  <c r="F5" i="7"/>
  <c r="G4" i="7"/>
  <c r="H4" i="7" s="1"/>
  <c r="F4" i="7"/>
  <c r="G3" i="7"/>
  <c r="H3" i="7" s="1"/>
  <c r="F3" i="7"/>
  <c r="G2" i="7"/>
  <c r="H2" i="7" s="1"/>
  <c r="F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DBF38C-D761-48B4-B250-C3777F29A907}" keepAlive="1" name="ThisWorkbookDataModel" description="מודל נתונים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C552112-588F-4C09-8391-80D0546FE810}" name="WorksheetConnection_גמר טיוטה 2.xlsm!coins" type="102" refreshedVersion="8" minRefreshableVersion="5">
    <extLst>
      <ext xmlns:x15="http://schemas.microsoft.com/office/spreadsheetml/2010/11/main" uri="{DE250136-89BD-433C-8126-D09CA5730AF9}">
        <x15:connection id="coins">
          <x15:rangePr sourceName="_xlcn.WorksheetConnection_גמרטיוטה2.xlsmcoins1"/>
        </x15:connection>
      </ext>
    </extLst>
  </connection>
  <connection id="3" xr16:uid="{4C5FA333-7E60-4BC9-8F8F-ABE71E5CB2E9}" name="WorksheetConnection_גמר טיוטה.xlsx!sectors" type="102" refreshedVersion="8" minRefreshableVersion="5">
    <extLst>
      <ext xmlns:x15="http://schemas.microsoft.com/office/spreadsheetml/2010/11/main" uri="{DE250136-89BD-433C-8126-D09CA5730AF9}">
        <x15:connection id="sectors">
          <x15:rangePr sourceName="_xlcn.WorksheetConnection_גמרטיוטה.xlsxsectors1"/>
        </x15:connection>
      </ext>
    </extLst>
  </connection>
  <connection id="4" xr16:uid="{787ADA7C-A25A-4FED-AE56-622634EF7966}" name="WorksheetConnection_גמר טיוטה.xlsx!טבלה6" type="102" refreshedVersion="8" minRefreshableVersion="5">
    <extLst>
      <ext xmlns:x15="http://schemas.microsoft.com/office/spreadsheetml/2010/11/main" uri="{DE250136-89BD-433C-8126-D09CA5730AF9}">
        <x15:connection id="טבלה6">
          <x15:rangePr sourceName="_xlcn.WorksheetConnection_גמרטיוטה.xlsxטבלה61"/>
        </x15:connection>
      </ext>
    </extLst>
  </connection>
  <connection id="5" xr16:uid="{5655D09F-E38A-4469-AEF1-62C9DFFB7873}" name="WorksheetConnection_גמר טיוטה.xlsx!טבלה7" type="102" refreshedVersion="8" minRefreshableVersion="5">
    <extLst>
      <ext xmlns:x15="http://schemas.microsoft.com/office/spreadsheetml/2010/11/main" uri="{DE250136-89BD-433C-8126-D09CA5730AF9}">
        <x15:connection id="טבלה7">
          <x15:rangePr sourceName="_xlcn.WorksheetConnection_גמרטיוטה.xlsxטבלה71"/>
        </x15:connection>
      </ext>
    </extLst>
  </connection>
  <connection id="6" xr16:uid="{3EE81EB1-C589-4C6D-83F6-E8D586D1D7D6}" keepAlive="1" name="שאילתה - markets?vs_currency=usd&amp;order=market_cap_desc&amp;per_page=100&amp;page=1" description="‏‏חיבור לשאילתה 'markets?vs_currency=usd&amp;order=market_cap_desc&amp;per_page=100&amp;page=1' בחוברת העבודה." type="5" refreshedVersion="8" background="1" saveData="1">
    <dbPr connection="Provider=Microsoft.Mashup.OleDb.1;Data Source=$Workbook$;Location=&quot;markets?vs_currency=usd&amp;order=market_cap_desc&amp;per_page=100&amp;page=1&quot;;Extended Properties=&quot;&quot;" command="SELECT * FROM [markets?vs_currency=usd&amp;order=market_cap_desc&amp;per_page=100&amp;page=1]"/>
  </connection>
  <connection id="7" xr16:uid="{7F2DBF98-5D76-4580-8FD0-237A55601D6C}" keepAlive="1" name="שאילתה - markets?vs_currency=usd&amp;order=market_cap_desc&amp;per_page=100&amp;page=1 (2)" description="‏‏חיבור לשאילתה 'markets?vs_currency=usd&amp;order=market_cap_desc&amp;per_page=100&amp;page=1 (2)' בחוברת העבודה." type="5" refreshedVersion="8" background="1" saveData="1">
    <dbPr connection="Provider=Microsoft.Mashup.OleDb.1;Data Source=$Workbook$;Location=&quot;markets?vs_currency=usd&amp;order=market_cap_desc&amp;per_page=100&amp;page=1 (2)&quot;;Extended Properties=&quot;&quot;" command="SELECT * FROM [markets?vs_currency=usd&amp;order=market_cap_desc&amp;per_page=100&amp;page=1 (2)]"/>
  </connection>
  <connection id="8" xr16:uid="{43FCE75E-02DE-493D-A4EC-E4D904C63BE8}" keepAlive="1" name="שאילתה - markets?vs_currency=usd&amp;order=market_cap_desc&amp;per_page=100&amp;page=1 (3)" description="‏‏חיבור לשאילתה 'markets?vs_currency=usd&amp;order=market_cap_desc&amp;per_page=100&amp;page=1 (3)' בחוברת העבודה." type="5" refreshedVersion="8" background="1" saveData="1">
    <dbPr connection="Provider=Microsoft.Mashup.OleDb.1;Data Source=$Workbook$;Location=&quot;markets?vs_currency=usd&amp;order=market_cap_desc&amp;per_page=100&amp;page=1 (3)&quot;;Extended Properties=&quot;&quot;" command="SELECT * FROM [markets?vs_currency=usd&amp;order=market_cap_desc&amp;per_page=100&amp;page=1 (3)]"/>
  </connection>
  <connection id="9" xr16:uid="{E638D12C-68C7-4654-BEF4-C1C7A7D3B1A2}" keepAlive="1" name="שאילתה - ‏‏צרף1" description="‏‏חיבור לשאילתה '‏‏צרף1' בחוברת העבודה." type="5" refreshedVersion="8" background="1" saveData="1">
    <dbPr connection="Provider=Microsoft.Mashup.OleDb.1;Data Source=$Workbook$;Location=‏‏צרף1;Extended Properties=&quot;&quot;" command="SELECT * FROM [‏‏צרף1]"/>
  </connection>
</connections>
</file>

<file path=xl/sharedStrings.xml><?xml version="1.0" encoding="utf-8"?>
<sst xmlns="http://schemas.openxmlformats.org/spreadsheetml/2006/main" count="4049" uniqueCount="1477">
  <si>
    <t>Column1.id</t>
  </si>
  <si>
    <t>Column1.symbol</t>
  </si>
  <si>
    <t>Column1.name</t>
  </si>
  <si>
    <t>Column1.current_price</t>
  </si>
  <si>
    <t>Column1.market_cap</t>
  </si>
  <si>
    <t>Column1.market_cap_rank</t>
  </si>
  <si>
    <t>Column1.total_volume</t>
  </si>
  <si>
    <t>Column1.price_change_percentage_24h</t>
  </si>
  <si>
    <t>Column1.circulating_supply</t>
  </si>
  <si>
    <t>Column1.ath</t>
  </si>
  <si>
    <t>Column1.ath_change_percentage</t>
  </si>
  <si>
    <t>Column1.last_updated</t>
  </si>
  <si>
    <t>bitcoin</t>
  </si>
  <si>
    <t>btc</t>
  </si>
  <si>
    <t>Bitcoin</t>
  </si>
  <si>
    <t>ethereum</t>
  </si>
  <si>
    <t>eth</t>
  </si>
  <si>
    <t>Ethereum</t>
  </si>
  <si>
    <t>tether</t>
  </si>
  <si>
    <t>usdt</t>
  </si>
  <si>
    <t>Tether</t>
  </si>
  <si>
    <t>ripple</t>
  </si>
  <si>
    <t>xrp</t>
  </si>
  <si>
    <t>XRP</t>
  </si>
  <si>
    <t>binancecoin</t>
  </si>
  <si>
    <t>bnb</t>
  </si>
  <si>
    <t>BNB</t>
  </si>
  <si>
    <t>solana</t>
  </si>
  <si>
    <t>sol</t>
  </si>
  <si>
    <t>Solana</t>
  </si>
  <si>
    <t>usd-coin</t>
  </si>
  <si>
    <t>usdc</t>
  </si>
  <si>
    <t>USDC</t>
  </si>
  <si>
    <t>tron</t>
  </si>
  <si>
    <t>trx</t>
  </si>
  <si>
    <t>TRON</t>
  </si>
  <si>
    <t>dogecoin</t>
  </si>
  <si>
    <t>doge</t>
  </si>
  <si>
    <t>Dogecoin</t>
  </si>
  <si>
    <t>staked-ether</t>
  </si>
  <si>
    <t>steth</t>
  </si>
  <si>
    <t>Lido Staked Ether</t>
  </si>
  <si>
    <t>cardano</t>
  </si>
  <si>
    <t>ada</t>
  </si>
  <si>
    <t>Cardano</t>
  </si>
  <si>
    <t>wrapped-bitcoin</t>
  </si>
  <si>
    <t>wbtc</t>
  </si>
  <si>
    <t>Wrapped Bitcoin</t>
  </si>
  <si>
    <t>hyperliquid</t>
  </si>
  <si>
    <t>hype</t>
  </si>
  <si>
    <t>Hyperliquid</t>
  </si>
  <si>
    <t>wrapped-steth</t>
  </si>
  <si>
    <t>wsteth</t>
  </si>
  <si>
    <t>Wrapped stETH</t>
  </si>
  <si>
    <t>bitcoin-cash</t>
  </si>
  <si>
    <t>bch</t>
  </si>
  <si>
    <t>Bitcoin Cash</t>
  </si>
  <si>
    <t>leo-token</t>
  </si>
  <si>
    <t>leo</t>
  </si>
  <si>
    <t>LEO Token</t>
  </si>
  <si>
    <t>sui</t>
  </si>
  <si>
    <t>Sui</t>
  </si>
  <si>
    <t>chainlink</t>
  </si>
  <si>
    <t>link</t>
  </si>
  <si>
    <t>Chainlink</t>
  </si>
  <si>
    <t>usds</t>
  </si>
  <si>
    <t>USDS</t>
  </si>
  <si>
    <t>stellar</t>
  </si>
  <si>
    <t>xlm</t>
  </si>
  <si>
    <t>Stellar</t>
  </si>
  <si>
    <t>whitebit</t>
  </si>
  <si>
    <t>wbt</t>
  </si>
  <si>
    <t>WhiteBIT Coin</t>
  </si>
  <si>
    <t>avalanche-2</t>
  </si>
  <si>
    <t>avax</t>
  </si>
  <si>
    <t>Avalanche</t>
  </si>
  <si>
    <t>the-open-network</t>
  </si>
  <si>
    <t>ton</t>
  </si>
  <si>
    <t>Toncoin</t>
  </si>
  <si>
    <t>binance-bridged-usdt-bnb-smart-chain</t>
  </si>
  <si>
    <t>bsc-usd</t>
  </si>
  <si>
    <t>Binance Bridged USDT (BNB Smart Chain)</t>
  </si>
  <si>
    <t>shiba-inu</t>
  </si>
  <si>
    <t>shib</t>
  </si>
  <si>
    <t>Shiba Inu</t>
  </si>
  <si>
    <t>litecoin</t>
  </si>
  <si>
    <t>ltc</t>
  </si>
  <si>
    <t>Litecoin</t>
  </si>
  <si>
    <t>weth</t>
  </si>
  <si>
    <t>WETH</t>
  </si>
  <si>
    <t>wrapped-eeth</t>
  </si>
  <si>
    <t>weeth</t>
  </si>
  <si>
    <t>Wrapped eETH</t>
  </si>
  <si>
    <t>ethena-usde</t>
  </si>
  <si>
    <t>usde</t>
  </si>
  <si>
    <t>Ethena USDe</t>
  </si>
  <si>
    <t>hedera-hashgraph</t>
  </si>
  <si>
    <t>hbar</t>
  </si>
  <si>
    <t>Hedera</t>
  </si>
  <si>
    <t>monero</t>
  </si>
  <si>
    <t>xmr</t>
  </si>
  <si>
    <t>Monero</t>
  </si>
  <si>
    <t>polkadot</t>
  </si>
  <si>
    <t>dot</t>
  </si>
  <si>
    <t>Polkadot</t>
  </si>
  <si>
    <t>bitget-token</t>
  </si>
  <si>
    <t>bgb</t>
  </si>
  <si>
    <t>Bitget Token</t>
  </si>
  <si>
    <t>coinbase-wrapped-btc</t>
  </si>
  <si>
    <t>cbbtc</t>
  </si>
  <si>
    <t>Coinbase Wrapped BTC</t>
  </si>
  <si>
    <t>uniswap</t>
  </si>
  <si>
    <t>uni</t>
  </si>
  <si>
    <t>Uniswap</t>
  </si>
  <si>
    <t>dai</t>
  </si>
  <si>
    <t>Dai</t>
  </si>
  <si>
    <t>pepe</t>
  </si>
  <si>
    <t>Pepe</t>
  </si>
  <si>
    <t>pi-network</t>
  </si>
  <si>
    <t>pi</t>
  </si>
  <si>
    <t>Pi Network</t>
  </si>
  <si>
    <t>aave</t>
  </si>
  <si>
    <t>Aave</t>
  </si>
  <si>
    <t>ethena-staked-usde</t>
  </si>
  <si>
    <t>susde</t>
  </si>
  <si>
    <t>Ethena Staked USDe</t>
  </si>
  <si>
    <t>okb</t>
  </si>
  <si>
    <t>OKB</t>
  </si>
  <si>
    <t>blackrock-usd-institutional-digital-liquidity-fund</t>
  </si>
  <si>
    <t>buidl</t>
  </si>
  <si>
    <t>BlackRock USD Institutional Digital Liquidity Fund</t>
  </si>
  <si>
    <t>bittensor</t>
  </si>
  <si>
    <t>tao</t>
  </si>
  <si>
    <t>Bittensor</t>
  </si>
  <si>
    <t>susds</t>
  </si>
  <si>
    <t>sUSDS</t>
  </si>
  <si>
    <t>crypto-com-chain</t>
  </si>
  <si>
    <t>cro</t>
  </si>
  <si>
    <t>Cronos</t>
  </si>
  <si>
    <t>aptos</t>
  </si>
  <si>
    <t>apt</t>
  </si>
  <si>
    <t>Aptos</t>
  </si>
  <si>
    <t>internet-computer</t>
  </si>
  <si>
    <t>icp</t>
  </si>
  <si>
    <t>Internet Computer</t>
  </si>
  <si>
    <t>jito-staked-sol</t>
  </si>
  <si>
    <t>jitosol</t>
  </si>
  <si>
    <t>Jito Staked SOL</t>
  </si>
  <si>
    <t>ethereum-classic</t>
  </si>
  <si>
    <t>etc</t>
  </si>
  <si>
    <t>Ethereum Classic</t>
  </si>
  <si>
    <t>near</t>
  </si>
  <si>
    <t>NEAR Protocol</t>
  </si>
  <si>
    <t>usd1-wlfi</t>
  </si>
  <si>
    <t>usd1</t>
  </si>
  <si>
    <t>USD1</t>
  </si>
  <si>
    <t>tokenize-xchange</t>
  </si>
  <si>
    <t>tkx</t>
  </si>
  <si>
    <t>Tokenize Xchange</t>
  </si>
  <si>
    <t>ondo-finance</t>
  </si>
  <si>
    <t>ondo</t>
  </si>
  <si>
    <t>Ondo</t>
  </si>
  <si>
    <t>mantle</t>
  </si>
  <si>
    <t>mnt</t>
  </si>
  <si>
    <t>Mantle</t>
  </si>
  <si>
    <t>fasttoken</t>
  </si>
  <si>
    <t>ftn</t>
  </si>
  <si>
    <t>Fasttoken</t>
  </si>
  <si>
    <t>gatechain-token</t>
  </si>
  <si>
    <t>gt</t>
  </si>
  <si>
    <t>Gate</t>
  </si>
  <si>
    <t>official-trump</t>
  </si>
  <si>
    <t>trump</t>
  </si>
  <si>
    <t>Official Trump</t>
  </si>
  <si>
    <t>cosmos</t>
  </si>
  <si>
    <t>atom</t>
  </si>
  <si>
    <t>Cosmos Hub</t>
  </si>
  <si>
    <t>lombard-staked-btc</t>
  </si>
  <si>
    <t>lbtc</t>
  </si>
  <si>
    <t>Lombard Staked BTC</t>
  </si>
  <si>
    <t>kaspa</t>
  </si>
  <si>
    <t>kas</t>
  </si>
  <si>
    <t>Kaspa</t>
  </si>
  <si>
    <t>vechain</t>
  </si>
  <si>
    <t>vet</t>
  </si>
  <si>
    <t>VeChain</t>
  </si>
  <si>
    <t>polygon-ecosystem-token</t>
  </si>
  <si>
    <t>pol</t>
  </si>
  <si>
    <t>POL (ex-MATIC)</t>
  </si>
  <si>
    <t>sky</t>
  </si>
  <si>
    <t>Sky</t>
  </si>
  <si>
    <t>first-digital-usd</t>
  </si>
  <si>
    <t>fdusd</t>
  </si>
  <si>
    <t>First Digital USD</t>
  </si>
  <si>
    <t>fetch-ai</t>
  </si>
  <si>
    <t>fet</t>
  </si>
  <si>
    <t>Artificial Superintelligence Alliance</t>
  </si>
  <si>
    <t>usdtb</t>
  </si>
  <si>
    <t>USDtb</t>
  </si>
  <si>
    <t>jupiter-perpetuals-liquidity-provider-token</t>
  </si>
  <si>
    <t>jlp</t>
  </si>
  <si>
    <t>Jupiter Perpetuals Liquidity Provider Token</t>
  </si>
  <si>
    <t>render-token</t>
  </si>
  <si>
    <t>render</t>
  </si>
  <si>
    <t>Render</t>
  </si>
  <si>
    <t>ethena</t>
  </si>
  <si>
    <t>ena</t>
  </si>
  <si>
    <t>Ethena</t>
  </si>
  <si>
    <t>filecoin</t>
  </si>
  <si>
    <t>fil</t>
  </si>
  <si>
    <t>Filecoin</t>
  </si>
  <si>
    <t>usdt0</t>
  </si>
  <si>
    <t>USDT0</t>
  </si>
  <si>
    <t>algorand</t>
  </si>
  <si>
    <t>algo</t>
  </si>
  <si>
    <t>Algorand</t>
  </si>
  <si>
    <t>kucoin-shares</t>
  </si>
  <si>
    <t>kcs</t>
  </si>
  <si>
    <t>KuCoin</t>
  </si>
  <si>
    <t>binance-peg-weth</t>
  </si>
  <si>
    <t>Binance-Peg WETH</t>
  </si>
  <si>
    <t>arbitrum</t>
  </si>
  <si>
    <t>arb</t>
  </si>
  <si>
    <t>Arbitrum</t>
  </si>
  <si>
    <t>worldcoin-wld</t>
  </si>
  <si>
    <t>wld</t>
  </si>
  <si>
    <t>Worldcoin</t>
  </si>
  <si>
    <t>quant-network</t>
  </si>
  <si>
    <t>qnt</t>
  </si>
  <si>
    <t>Quant</t>
  </si>
  <si>
    <t>binance-staked-sol</t>
  </si>
  <si>
    <t>bnsol</t>
  </si>
  <si>
    <t>Binance Staked SOL</t>
  </si>
  <si>
    <t>nexo</t>
  </si>
  <si>
    <t>NEXO</t>
  </si>
  <si>
    <t>sei-network</t>
  </si>
  <si>
    <t>sei</t>
  </si>
  <si>
    <t>Sei</t>
  </si>
  <si>
    <t>flare-networks</t>
  </si>
  <si>
    <t>flr</t>
  </si>
  <si>
    <t>Flare</t>
  </si>
  <si>
    <t>rocket-pool-eth</t>
  </si>
  <si>
    <t>reth</t>
  </si>
  <si>
    <t>Rocket Pool ETH</t>
  </si>
  <si>
    <t>kaia</t>
  </si>
  <si>
    <t>Kaia</t>
  </si>
  <si>
    <t>kelp-dao-restaked-eth</t>
  </si>
  <si>
    <t>rseth</t>
  </si>
  <si>
    <t>Kelp DAO Restaked ETH</t>
  </si>
  <si>
    <t>polygon-bridged-usdt-polygon</t>
  </si>
  <si>
    <t>Polygon Bridged USDT (Polygon)</t>
  </si>
  <si>
    <t>binance-bridged-usdc-bnb-smart-chain</t>
  </si>
  <si>
    <t>Binance Bridged USDC (BNB Smart Chain)</t>
  </si>
  <si>
    <t>jupiter-exchange-solana</t>
  </si>
  <si>
    <t>jup</t>
  </si>
  <si>
    <t>Jupiter</t>
  </si>
  <si>
    <t>spx6900</t>
  </si>
  <si>
    <t>spx</t>
  </si>
  <si>
    <t>SPX6900</t>
  </si>
  <si>
    <t>paypal-usd</t>
  </si>
  <si>
    <t>pyusd</t>
  </si>
  <si>
    <t>PayPal USD</t>
  </si>
  <si>
    <t>celestia</t>
  </si>
  <si>
    <t>tia</t>
  </si>
  <si>
    <t>Celestia</t>
  </si>
  <si>
    <t>bonk</t>
  </si>
  <si>
    <t>Bonk</t>
  </si>
  <si>
    <t>injective-protocol</t>
  </si>
  <si>
    <t>inj</t>
  </si>
  <si>
    <t>Injective</t>
  </si>
  <si>
    <t>xdce-crowd-sale</t>
  </si>
  <si>
    <t>xdc</t>
  </si>
  <si>
    <t>XDC Network</t>
  </si>
  <si>
    <t>pax-gold</t>
  </si>
  <si>
    <t>paxg</t>
  </si>
  <si>
    <t>PAX Gold</t>
  </si>
  <si>
    <t>fartcoin</t>
  </si>
  <si>
    <t>Fartcoin</t>
  </si>
  <si>
    <t>virtual-protocol</t>
  </si>
  <si>
    <t>virtual</t>
  </si>
  <si>
    <t>Virtuals Protocol</t>
  </si>
  <si>
    <t>solv-btc</t>
  </si>
  <si>
    <t>solvbtc</t>
  </si>
  <si>
    <t>Solv Protocol BTC</t>
  </si>
  <si>
    <t>tether-gold</t>
  </si>
  <si>
    <t>xaut</t>
  </si>
  <si>
    <t>Tether Gold</t>
  </si>
  <si>
    <t>blockstack</t>
  </si>
  <si>
    <t>stx</t>
  </si>
  <si>
    <t>Stacks</t>
  </si>
  <si>
    <t>optimism</t>
  </si>
  <si>
    <t>op</t>
  </si>
  <si>
    <t>Optimism</t>
  </si>
  <si>
    <t>wbnb</t>
  </si>
  <si>
    <t>Wrapped BNB</t>
  </si>
  <si>
    <t>mantle-staked-ether</t>
  </si>
  <si>
    <t>meth</t>
  </si>
  <si>
    <t>Mantle Staked Ether</t>
  </si>
  <si>
    <t>stakewise-v3-oseth</t>
  </si>
  <si>
    <t>oseth</t>
  </si>
  <si>
    <t>StakeWise Staked ETH</t>
  </si>
  <si>
    <t>sonic-3</t>
  </si>
  <si>
    <t>s</t>
  </si>
  <si>
    <t>Sonic</t>
  </si>
  <si>
    <t>arbitrum-bridged-wbtc-arbitrum-one</t>
  </si>
  <si>
    <t>Arbitrum Bridged WBTC (Arbitrum One)</t>
  </si>
  <si>
    <t>story-2</t>
  </si>
  <si>
    <t>ip</t>
  </si>
  <si>
    <t>Story</t>
  </si>
  <si>
    <t>syrupusdc</t>
  </si>
  <si>
    <t>SyrupUSDC</t>
  </si>
  <si>
    <t>clbtc</t>
  </si>
  <si>
    <t>clBTC</t>
  </si>
  <si>
    <t>renzo-restaked-eth</t>
  </si>
  <si>
    <t>ezeth</t>
  </si>
  <si>
    <t>Renzo Restaked ETH</t>
  </si>
  <si>
    <t>vaulta</t>
  </si>
  <si>
    <t>a</t>
  </si>
  <si>
    <t>Vaulta</t>
  </si>
  <si>
    <t>the-graph</t>
  </si>
  <si>
    <t>grt</t>
  </si>
  <si>
    <t>The Graph</t>
  </si>
  <si>
    <t>ousg</t>
  </si>
  <si>
    <t>OUSG</t>
  </si>
  <si>
    <t>curve-dao-token</t>
  </si>
  <si>
    <t>crv</t>
  </si>
  <si>
    <t>Curve DAO</t>
  </si>
  <si>
    <t>jito-governance-token</t>
  </si>
  <si>
    <t>jto</t>
  </si>
  <si>
    <t>Jito</t>
  </si>
  <si>
    <t>usdx-money-usdx</t>
  </si>
  <si>
    <t>usdx</t>
  </si>
  <si>
    <t>Stables Labs USDX</t>
  </si>
  <si>
    <t>dogwifcoin</t>
  </si>
  <si>
    <t>wif</t>
  </si>
  <si>
    <t>dogwifhat</t>
  </si>
  <si>
    <t>immutable-x</t>
  </si>
  <si>
    <t>imx</t>
  </si>
  <si>
    <t>Immutable</t>
  </si>
  <si>
    <t>jupiter-staked-sol</t>
  </si>
  <si>
    <t>jupsol</t>
  </si>
  <si>
    <t>Jupiter Staked SOL</t>
  </si>
  <si>
    <t>newton-project</t>
  </si>
  <si>
    <t>ab</t>
  </si>
  <si>
    <t>AB</t>
  </si>
  <si>
    <t>msol</t>
  </si>
  <si>
    <t>Marinade Staked SOL</t>
  </si>
  <si>
    <t>pancakeswap-token</t>
  </si>
  <si>
    <t>cake</t>
  </si>
  <si>
    <t>PancakeSwap</t>
  </si>
  <si>
    <t>ondo-us-dollar-yield</t>
  </si>
  <si>
    <t>usdy</t>
  </si>
  <si>
    <t>Ondo US Dollar Yield</t>
  </si>
  <si>
    <t>aerodrome-finance</t>
  </si>
  <si>
    <t>aero</t>
  </si>
  <si>
    <t>Aerodrome Finance</t>
  </si>
  <si>
    <t>liquid-staked-ethereum</t>
  </si>
  <si>
    <t>lseth</t>
  </si>
  <si>
    <t>Liquid Staked ETH</t>
  </si>
  <si>
    <t>zcash</t>
  </si>
  <si>
    <t>zec</t>
  </si>
  <si>
    <t>Zcash</t>
  </si>
  <si>
    <t>usual-usd</t>
  </si>
  <si>
    <t>usd0</t>
  </si>
  <si>
    <t>Usual USD</t>
  </si>
  <si>
    <t>floki</t>
  </si>
  <si>
    <t>FLOKI</t>
  </si>
  <si>
    <t>theta-token</t>
  </si>
  <si>
    <t>theta</t>
  </si>
  <si>
    <t>Theta Network</t>
  </si>
  <si>
    <t>bitcoin-cash-sv</t>
  </si>
  <si>
    <t>bsv</t>
  </si>
  <si>
    <t>Bitcoin SV</t>
  </si>
  <si>
    <t>lido-dao</t>
  </si>
  <si>
    <t>ldo</t>
  </si>
  <si>
    <t>Lido DAO</t>
  </si>
  <si>
    <t>solv-protocol-solvbtc-bbn</t>
  </si>
  <si>
    <t>xsolvbtc</t>
  </si>
  <si>
    <t>Solv Protocol Staked BTC</t>
  </si>
  <si>
    <t>ethereum-name-service</t>
  </si>
  <si>
    <t>ens</t>
  </si>
  <si>
    <t>Ethereum Name Service</t>
  </si>
  <si>
    <t>the-sandbox</t>
  </si>
  <si>
    <t>sand</t>
  </si>
  <si>
    <t>The Sandbox</t>
  </si>
  <si>
    <t>iota</t>
  </si>
  <si>
    <t>IOTA</t>
  </si>
  <si>
    <t>saros-finance</t>
  </si>
  <si>
    <t>saros</t>
  </si>
  <si>
    <t>Saros</t>
  </si>
  <si>
    <t>bittorrent</t>
  </si>
  <si>
    <t>btt</t>
  </si>
  <si>
    <t>BitTorrent</t>
  </si>
  <si>
    <t>gala</t>
  </si>
  <si>
    <t>GALA</t>
  </si>
  <si>
    <t>falcon-finance</t>
  </si>
  <si>
    <t>usdf</t>
  </si>
  <si>
    <t>Falcon USD</t>
  </si>
  <si>
    <t>pendle</t>
  </si>
  <si>
    <t>Pendle</t>
  </si>
  <si>
    <t>tbtc</t>
  </si>
  <si>
    <t>tBTC</t>
  </si>
  <si>
    <t>jasmycoin</t>
  </si>
  <si>
    <t>jasmy</t>
  </si>
  <si>
    <t>JasmyCoin</t>
  </si>
  <si>
    <t>tezos</t>
  </si>
  <si>
    <t>xtz</t>
  </si>
  <si>
    <t>Tezos</t>
  </si>
  <si>
    <t>pudgy-penguins</t>
  </si>
  <si>
    <t>pengu</t>
  </si>
  <si>
    <t>Pudgy Penguins</t>
  </si>
  <si>
    <t>walrus-2</t>
  </si>
  <si>
    <t>wal</t>
  </si>
  <si>
    <t>Walrus</t>
  </si>
  <si>
    <t>wrapped-hype</t>
  </si>
  <si>
    <t>whype</t>
  </si>
  <si>
    <t>Wrapped HYPE</t>
  </si>
  <si>
    <t>true-usd</t>
  </si>
  <si>
    <t>tusd</t>
  </si>
  <si>
    <t>TrueUSD</t>
  </si>
  <si>
    <t>coredaoorg</t>
  </si>
  <si>
    <t>core</t>
  </si>
  <si>
    <t>Core</t>
  </si>
  <si>
    <t>super-oeth</t>
  </si>
  <si>
    <t>superoeth</t>
  </si>
  <si>
    <t>Super OETH</t>
  </si>
  <si>
    <t>raydium</t>
  </si>
  <si>
    <t>ray</t>
  </si>
  <si>
    <t>Raydium</t>
  </si>
  <si>
    <t>bitcoin-avalanche-bridged-btc-b</t>
  </si>
  <si>
    <t>btc.b</t>
  </si>
  <si>
    <t>Avalanche Bridged BTC (Avalanche)</t>
  </si>
  <si>
    <t>l2-standard-bridged-weth-base</t>
  </si>
  <si>
    <t>L2 Standard Bridged WETH (Base)</t>
  </si>
  <si>
    <t>pyth-network</t>
  </si>
  <si>
    <t>pyth</t>
  </si>
  <si>
    <t>Pyth Network</t>
  </si>
  <si>
    <t>flow</t>
  </si>
  <si>
    <t>Flow</t>
  </si>
  <si>
    <t>mantle-restaked-eth</t>
  </si>
  <si>
    <t>cmeth</t>
  </si>
  <si>
    <t>Mantle Restaked ETH</t>
  </si>
  <si>
    <t>cgeth-hashkey-cloud</t>
  </si>
  <si>
    <t>cgeth.hashkey</t>
  </si>
  <si>
    <t>cgETH Hashkey Cloud</t>
  </si>
  <si>
    <t>arbitrum-bridged-weth-arbitrum-one</t>
  </si>
  <si>
    <t>Arbitrum Bridged WETH (Arbitrum One)</t>
  </si>
  <si>
    <t>decentraland</t>
  </si>
  <si>
    <t>mana</t>
  </si>
  <si>
    <t>Decentraland</t>
  </si>
  <si>
    <t>apecoin</t>
  </si>
  <si>
    <t>ape</t>
  </si>
  <si>
    <t>ApeCoin</t>
  </si>
  <si>
    <t>dexe</t>
  </si>
  <si>
    <t>DeXe</t>
  </si>
  <si>
    <t>chain-2</t>
  </si>
  <si>
    <t>xcn</t>
  </si>
  <si>
    <t>Onyxcoin</t>
  </si>
  <si>
    <t>kava</t>
  </si>
  <si>
    <t>Kava</t>
  </si>
  <si>
    <t>beldex</t>
  </si>
  <si>
    <t>bdx</t>
  </si>
  <si>
    <t>Beldex</t>
  </si>
  <si>
    <t>bridged-usdc-polygon-pos-bridge</t>
  </si>
  <si>
    <t>usdc.e</t>
  </si>
  <si>
    <t>Bridged USDC (Polygon PoS Bridge)</t>
  </si>
  <si>
    <t>syrup</t>
  </si>
  <si>
    <t>Maple Finance</t>
  </si>
  <si>
    <t>thorchain</t>
  </si>
  <si>
    <t>rune</t>
  </si>
  <si>
    <t>THORChain</t>
  </si>
  <si>
    <t>ripple-usd</t>
  </si>
  <si>
    <t>rlusd</t>
  </si>
  <si>
    <t>Ripple USD</t>
  </si>
  <si>
    <t>usdd</t>
  </si>
  <si>
    <t>USDD</t>
  </si>
  <si>
    <t>compound-governance-token</t>
  </si>
  <si>
    <t>comp</t>
  </si>
  <si>
    <t>Compound</t>
  </si>
  <si>
    <t>hashnote-usyc</t>
  </si>
  <si>
    <t>usyc</t>
  </si>
  <si>
    <t>Circle USYC</t>
  </si>
  <si>
    <t>usdb</t>
  </si>
  <si>
    <t>USDB</t>
  </si>
  <si>
    <t>helium</t>
  </si>
  <si>
    <t>hnt</t>
  </si>
  <si>
    <t>Helium</t>
  </si>
  <si>
    <t>staked-hype</t>
  </si>
  <si>
    <t>sthype</t>
  </si>
  <si>
    <t>Staked HYPE</t>
  </si>
  <si>
    <t>apenft</t>
  </si>
  <si>
    <t>nft</t>
  </si>
  <si>
    <t>APENFT</t>
  </si>
  <si>
    <t>mantle-bridged-usdt-mantle</t>
  </si>
  <si>
    <t>Mantle Bridged USDT (Mantle)</t>
  </si>
  <si>
    <t>ket</t>
  </si>
  <si>
    <t>Ket</t>
  </si>
  <si>
    <t>binance-peg-dogecoin</t>
  </si>
  <si>
    <t>Binance-Peg Dogecoin</t>
  </si>
  <si>
    <t>venom</t>
  </si>
  <si>
    <t>Venom</t>
  </si>
  <si>
    <t>ether-fi-staked-eth</t>
  </si>
  <si>
    <t>eeth</t>
  </si>
  <si>
    <t>ether.fi Staked ETH</t>
  </si>
  <si>
    <t>neo</t>
  </si>
  <si>
    <t>NEO</t>
  </si>
  <si>
    <t>ecash</t>
  </si>
  <si>
    <t>xec</t>
  </si>
  <si>
    <t>eCash</t>
  </si>
  <si>
    <t>based-brett</t>
  </si>
  <si>
    <t>brett</t>
  </si>
  <si>
    <t>Brett</t>
  </si>
  <si>
    <t>morpho</t>
  </si>
  <si>
    <t>Morpho</t>
  </si>
  <si>
    <t>dydx-chain</t>
  </si>
  <si>
    <t>dydx</t>
  </si>
  <si>
    <t>dYdX</t>
  </si>
  <si>
    <t>eos</t>
  </si>
  <si>
    <t>EOS</t>
  </si>
  <si>
    <t>elrond-erd-2</t>
  </si>
  <si>
    <t>egld</t>
  </si>
  <si>
    <t>MultiversX</t>
  </si>
  <si>
    <t>stader-ethx</t>
  </si>
  <si>
    <t>ethx</t>
  </si>
  <si>
    <t>Stader ETHx</t>
  </si>
  <si>
    <t>starknet</t>
  </si>
  <si>
    <t>strk</t>
  </si>
  <si>
    <t>Starknet</t>
  </si>
  <si>
    <t>axie-infinity</t>
  </si>
  <si>
    <t>axs</t>
  </si>
  <si>
    <t>Axie Infinity</t>
  </si>
  <si>
    <t>axelar</t>
  </si>
  <si>
    <t>axl</t>
  </si>
  <si>
    <t>Axelar</t>
  </si>
  <si>
    <t>conflux-token</t>
  </si>
  <si>
    <t>cfx</t>
  </si>
  <si>
    <t>Conflux</t>
  </si>
  <si>
    <t>sun-token</t>
  </si>
  <si>
    <t>sun</t>
  </si>
  <si>
    <t>Sun Token</t>
  </si>
  <si>
    <t>telcoin</t>
  </si>
  <si>
    <t>tel</t>
  </si>
  <si>
    <t>Telcoin</t>
  </si>
  <si>
    <t>grass</t>
  </si>
  <si>
    <t>Grass</t>
  </si>
  <si>
    <t>just</t>
  </si>
  <si>
    <t>jst</t>
  </si>
  <si>
    <t>JUST</t>
  </si>
  <si>
    <t>build-on</t>
  </si>
  <si>
    <t>b</t>
  </si>
  <si>
    <t>BUILDon</t>
  </si>
  <si>
    <t>reserve-rights-token</t>
  </si>
  <si>
    <t>rsr</t>
  </si>
  <si>
    <t>Reserve Rights</t>
  </si>
  <si>
    <t>olympus</t>
  </si>
  <si>
    <t>ohm</t>
  </si>
  <si>
    <t>Olympus</t>
  </si>
  <si>
    <t>global-dollar</t>
  </si>
  <si>
    <t>usdg</t>
  </si>
  <si>
    <t>Global Dollar</t>
  </si>
  <si>
    <t>frax</t>
  </si>
  <si>
    <t>Legacy Frax Dollar</t>
  </si>
  <si>
    <t>binance-peg-busd</t>
  </si>
  <si>
    <t>busd</t>
  </si>
  <si>
    <t>Binance-Peg BUSD</t>
  </si>
  <si>
    <t>aioz-network</t>
  </si>
  <si>
    <t>aioz</t>
  </si>
  <si>
    <t>AIOZ Network</t>
  </si>
  <si>
    <t>ether-fi</t>
  </si>
  <si>
    <t>ethfi</t>
  </si>
  <si>
    <t>Ether.fi</t>
  </si>
  <si>
    <t>polygon-bridged-wbtc-polygon-pos</t>
  </si>
  <si>
    <t>Polygon Bridged WBTC (Polygon POS)</t>
  </si>
  <si>
    <t>eigenlayer</t>
  </si>
  <si>
    <t>eigen</t>
  </si>
  <si>
    <t>polygon-pos-bridged-dai-polygon-pos</t>
  </si>
  <si>
    <t>Polygon PoS Bridged DAI (Polygon POS)</t>
  </si>
  <si>
    <t>chiliz</t>
  </si>
  <si>
    <t>chz</t>
  </si>
  <si>
    <t>Chiliz</t>
  </si>
  <si>
    <t>coinbase-wrapped-staked-eth</t>
  </si>
  <si>
    <t>cbeth</t>
  </si>
  <si>
    <t>Coinbase Wrapped Staked ETH</t>
  </si>
  <si>
    <t>ether-fi-staked-btc</t>
  </si>
  <si>
    <t>ebtc</t>
  </si>
  <si>
    <t>Ether.fi Staked BTC</t>
  </si>
  <si>
    <t>arweave</t>
  </si>
  <si>
    <t>ar</t>
  </si>
  <si>
    <t>Arweave</t>
  </si>
  <si>
    <t>aethir</t>
  </si>
  <si>
    <t>ath</t>
  </si>
  <si>
    <t>Aethir</t>
  </si>
  <si>
    <t>movement</t>
  </si>
  <si>
    <t>move</t>
  </si>
  <si>
    <t>Movement</t>
  </si>
  <si>
    <t>zebec-network</t>
  </si>
  <si>
    <t>zbcn</t>
  </si>
  <si>
    <t>Zebec Network</t>
  </si>
  <si>
    <t>kaito</t>
  </si>
  <si>
    <t>KAITO</t>
  </si>
  <si>
    <t>sweth</t>
  </si>
  <si>
    <t>Swell Ethereum</t>
  </si>
  <si>
    <t>polygon-pos-bridged-weth-polygon-pos</t>
  </si>
  <si>
    <t>Polygon PoS Bridged WETH (Polygon POS)</t>
  </si>
  <si>
    <t>bybit-staked-sol</t>
  </si>
  <si>
    <t>bbsol</t>
  </si>
  <si>
    <t>Bybit Staked SOL</t>
  </si>
  <si>
    <t>terra-luna</t>
  </si>
  <si>
    <t>lunc</t>
  </si>
  <si>
    <t>Terra Luna Classic</t>
  </si>
  <si>
    <t>mog-coin</t>
  </si>
  <si>
    <t>mog</t>
  </si>
  <si>
    <t>Mog Coin</t>
  </si>
  <si>
    <t>trip</t>
  </si>
  <si>
    <t>Trip</t>
  </si>
  <si>
    <t>openeden-open-dollar</t>
  </si>
  <si>
    <t>usdo</t>
  </si>
  <si>
    <t>OpenEden OpenDollar</t>
  </si>
  <si>
    <t>trust-wallet-token</t>
  </si>
  <si>
    <t>twt</t>
  </si>
  <si>
    <t>Trust Wallet</t>
  </si>
  <si>
    <t>btse-token</t>
  </si>
  <si>
    <t>btse</t>
  </si>
  <si>
    <t>BTSE Token</t>
  </si>
  <si>
    <t>dog-go-to-the-moon-rune</t>
  </si>
  <si>
    <t>dog</t>
  </si>
  <si>
    <t>Dog (Bitcoin)</t>
  </si>
  <si>
    <t>cheems-token</t>
  </si>
  <si>
    <t>cheems</t>
  </si>
  <si>
    <t>Cheems Token</t>
  </si>
  <si>
    <t>deep</t>
  </si>
  <si>
    <t>DeepBook</t>
  </si>
  <si>
    <t>compounding-open-dollar</t>
  </si>
  <si>
    <t>cusdo</t>
  </si>
  <si>
    <t>Compounding OpenDollar</t>
  </si>
  <si>
    <t>abtc</t>
  </si>
  <si>
    <t>aBTC</t>
  </si>
  <si>
    <t>ronin</t>
  </si>
  <si>
    <t>ron</t>
  </si>
  <si>
    <t>Ronin</t>
  </si>
  <si>
    <t>frax-ether</t>
  </si>
  <si>
    <t>frxeth</t>
  </si>
  <si>
    <t>Frax Ether</t>
  </si>
  <si>
    <t>gnosis</t>
  </si>
  <si>
    <t>gno</t>
  </si>
  <si>
    <t>Gnosis</t>
  </si>
  <si>
    <t>amp-token</t>
  </si>
  <si>
    <t>amp</t>
  </si>
  <si>
    <t>Amp</t>
  </si>
  <si>
    <t>akash-network</t>
  </si>
  <si>
    <t>akt</t>
  </si>
  <si>
    <t>Akash Network</t>
  </si>
  <si>
    <t>wrapped-avax</t>
  </si>
  <si>
    <t>wavax</t>
  </si>
  <si>
    <t>Wrapped AVAX</t>
  </si>
  <si>
    <t>compound-wrapped-btc</t>
  </si>
  <si>
    <t>cwbtc</t>
  </si>
  <si>
    <t>cWBTC</t>
  </si>
  <si>
    <t>pumpbtc</t>
  </si>
  <si>
    <t>pumpBTC</t>
  </si>
  <si>
    <t>creditcoin-2</t>
  </si>
  <si>
    <t>ctc</t>
  </si>
  <si>
    <t>Creditcoin</t>
  </si>
  <si>
    <t>wormhole</t>
  </si>
  <si>
    <t>w</t>
  </si>
  <si>
    <t>Wormhole</t>
  </si>
  <si>
    <t>matic-network</t>
  </si>
  <si>
    <t>matic</t>
  </si>
  <si>
    <t>Polygon</t>
  </si>
  <si>
    <t>popcat</t>
  </si>
  <si>
    <t>Popcat</t>
  </si>
  <si>
    <t>resolv-usr</t>
  </si>
  <si>
    <t>usr</t>
  </si>
  <si>
    <t>Resolv USR</t>
  </si>
  <si>
    <t>universal-btc</t>
  </si>
  <si>
    <t>unibtc</t>
  </si>
  <si>
    <t>Universal BTC</t>
  </si>
  <si>
    <t>beam-2</t>
  </si>
  <si>
    <t>beam</t>
  </si>
  <si>
    <t>Beam</t>
  </si>
  <si>
    <t>livepeer</t>
  </si>
  <si>
    <t>lpt</t>
  </si>
  <si>
    <t>Livepeer</t>
  </si>
  <si>
    <t>1inch</t>
  </si>
  <si>
    <t>safepal</t>
  </si>
  <si>
    <t>sfp</t>
  </si>
  <si>
    <t>SafePal</t>
  </si>
  <si>
    <t>eutbl</t>
  </si>
  <si>
    <t>Spiko EU T-Bills Money Market Fund</t>
  </si>
  <si>
    <t>decred</t>
  </si>
  <si>
    <t>dcr</t>
  </si>
  <si>
    <t>Decred</t>
  </si>
  <si>
    <t>ravencoin</t>
  </si>
  <si>
    <t>rvn</t>
  </si>
  <si>
    <t>Ravencoin</t>
  </si>
  <si>
    <t>dash</t>
  </si>
  <si>
    <t>Dash</t>
  </si>
  <si>
    <t>gho</t>
  </si>
  <si>
    <t>GHO</t>
  </si>
  <si>
    <t>superfarm</t>
  </si>
  <si>
    <t>super</t>
  </si>
  <si>
    <t>SuperVerse</t>
  </si>
  <si>
    <t>benqi-liquid-staked-avax</t>
  </si>
  <si>
    <t>savax</t>
  </si>
  <si>
    <t>BENQI Liquid Staked AVAX</t>
  </si>
  <si>
    <t>safe</t>
  </si>
  <si>
    <t>Safe</t>
  </si>
  <si>
    <t>drift-staked-sol</t>
  </si>
  <si>
    <t>dsol</t>
  </si>
  <si>
    <t>Drift Staked SOL</t>
  </si>
  <si>
    <t>kusama</t>
  </si>
  <si>
    <t>ksm</t>
  </si>
  <si>
    <t>Kusama</t>
  </si>
  <si>
    <t>turbo</t>
  </si>
  <si>
    <t>Turbo</t>
  </si>
  <si>
    <t>theta-fuel</t>
  </si>
  <si>
    <t>tfuel</t>
  </si>
  <si>
    <t>Theta Fuel</t>
  </si>
  <si>
    <t>keeta</t>
  </si>
  <si>
    <t>kta</t>
  </si>
  <si>
    <t>Keeta</t>
  </si>
  <si>
    <t>mx-token</t>
  </si>
  <si>
    <t>mx</t>
  </si>
  <si>
    <t>MX</t>
  </si>
  <si>
    <t>golem</t>
  </si>
  <si>
    <t>glm</t>
  </si>
  <si>
    <t>Golem</t>
  </si>
  <si>
    <t>cat-in-a-dogs-world</t>
  </si>
  <si>
    <t>mew</t>
  </si>
  <si>
    <t>cat in a dogs world</t>
  </si>
  <si>
    <t>staked-frax-ether</t>
  </si>
  <si>
    <t>sfrxeth</t>
  </si>
  <si>
    <t>Staked Frax Ether</t>
  </si>
  <si>
    <t>euro-coin</t>
  </si>
  <si>
    <t>eurc</t>
  </si>
  <si>
    <t>EURC</t>
  </si>
  <si>
    <t>reserve-protocol-eth-plus</t>
  </si>
  <si>
    <t>eth+</t>
  </si>
  <si>
    <t>ETHPlus</t>
  </si>
  <si>
    <t>mantra-dao</t>
  </si>
  <si>
    <t>om</t>
  </si>
  <si>
    <t>MANTRA</t>
  </si>
  <si>
    <t>plume</t>
  </si>
  <si>
    <t>Plume</t>
  </si>
  <si>
    <t>frax-share</t>
  </si>
  <si>
    <t>Frax (prev. FXS)</t>
  </si>
  <si>
    <t>iotex</t>
  </si>
  <si>
    <t>iotx</t>
  </si>
  <si>
    <t>IoTeX</t>
  </si>
  <si>
    <t>blockchain-capital</t>
  </si>
  <si>
    <t>bcap</t>
  </si>
  <si>
    <t>Blockchain Capital</t>
  </si>
  <si>
    <t>legacy-token</t>
  </si>
  <si>
    <t>lgct</t>
  </si>
  <si>
    <t>Legacy Token</t>
  </si>
  <si>
    <t>peanut-the-squirrel</t>
  </si>
  <si>
    <t>pnut</t>
  </si>
  <si>
    <t>Peanut the Squirrel</t>
  </si>
  <si>
    <t>zilliqa</t>
  </si>
  <si>
    <t>zil</t>
  </si>
  <si>
    <t>Zilliqa</t>
  </si>
  <si>
    <t>tradable-na-rent-financing-platform-sstn</t>
  </si>
  <si>
    <t>pc0000031</t>
  </si>
  <si>
    <t>Tradable NA Rent Financing Platform SSTN</t>
  </si>
  <si>
    <t>convex-finance</t>
  </si>
  <si>
    <t>cvx</t>
  </si>
  <si>
    <t>Convex Finance</t>
  </si>
  <si>
    <t>mina-protocol</t>
  </si>
  <si>
    <t>mina</t>
  </si>
  <si>
    <t>Mina Protocol</t>
  </si>
  <si>
    <t>qtum</t>
  </si>
  <si>
    <t>Qtum</t>
  </si>
  <si>
    <t>usda-2</t>
  </si>
  <si>
    <t>usda</t>
  </si>
  <si>
    <t>USDa</t>
  </si>
  <si>
    <t>berachain-bera</t>
  </si>
  <si>
    <t>bera</t>
  </si>
  <si>
    <t>Berachain</t>
  </si>
  <si>
    <t>mocaverse</t>
  </si>
  <si>
    <t>moca</t>
  </si>
  <si>
    <t>Moca Network</t>
  </si>
  <si>
    <t>treehouse-eth</t>
  </si>
  <si>
    <t>teth</t>
  </si>
  <si>
    <t>Treehouse ETH</t>
  </si>
  <si>
    <t>havven</t>
  </si>
  <si>
    <t>snx</t>
  </si>
  <si>
    <t>Synthetix Network</t>
  </si>
  <si>
    <t>layerzero</t>
  </si>
  <si>
    <t>zro</t>
  </si>
  <si>
    <t>LayerZero</t>
  </si>
  <si>
    <t>swissborg</t>
  </si>
  <si>
    <t>borg</t>
  </si>
  <si>
    <t>SwissBorg</t>
  </si>
  <si>
    <t>notcoin</t>
  </si>
  <si>
    <t>not</t>
  </si>
  <si>
    <t>Notcoin</t>
  </si>
  <si>
    <t>baby-doge-coin</t>
  </si>
  <si>
    <t>babydoge</t>
  </si>
  <si>
    <t>Baby Doge Coin</t>
  </si>
  <si>
    <t>arkham</t>
  </si>
  <si>
    <t>arkm</t>
  </si>
  <si>
    <t>Arkham</t>
  </si>
  <si>
    <t>0x</t>
  </si>
  <si>
    <t>zrx</t>
  </si>
  <si>
    <t>0x Protocol</t>
  </si>
  <si>
    <t>wrapped-beacon-eth</t>
  </si>
  <si>
    <t>wbeth</t>
  </si>
  <si>
    <t>Wrapped Beacon ETH</t>
  </si>
  <si>
    <t>wrapped-ether-mantle-bridge</t>
  </si>
  <si>
    <t>Wrapped Ether (Mantle Bridge)</t>
  </si>
  <si>
    <t>basic-attention-token</t>
  </si>
  <si>
    <t>bat</t>
  </si>
  <si>
    <t>Basic Attention</t>
  </si>
  <si>
    <t>gas</t>
  </si>
  <si>
    <t>Gas</t>
  </si>
  <si>
    <t>zksync</t>
  </si>
  <si>
    <t>zk</t>
  </si>
  <si>
    <t>ZKsync</t>
  </si>
  <si>
    <t>toshi</t>
  </si>
  <si>
    <t>Toshi</t>
  </si>
  <si>
    <t>סקטור</t>
  </si>
  <si>
    <t>קטגוריית סיכון</t>
  </si>
  <si>
    <t xml:space="preserve">שימוש עיקרי </t>
  </si>
  <si>
    <t>Layer 1</t>
  </si>
  <si>
    <t>בינוני</t>
  </si>
  <si>
    <t>רשתות בלוקצ'יין בסיסיות; מטבעות קריפטו היסודיים לתמיכה בפונקציות בלוקצ'יין ואפליקציות מבוזרות</t>
  </si>
  <si>
    <t>DeFi</t>
  </si>
  <si>
    <t>גבוה</t>
  </si>
  <si>
    <t>יישומים פיננסיים מבוזרים (הלוואות, מסחר, חסכון) ללא מתווך</t>
  </si>
  <si>
    <t>Stablecoins</t>
  </si>
  <si>
    <t>נמוך</t>
  </si>
  <si>
    <t>מטבעות יציבים המעוגנים למטבע ממשלתי (למשל דולר), בעלי סטיות מחיר מזעריות</t>
  </si>
  <si>
    <t>Gaming</t>
  </si>
  <si>
    <t>Metaverse</t>
  </si>
  <si>
    <t>מטבעות וירטואליים לשימוש בפלטפורמות מציאות מדומה (מטאוורס), כגון סביבות משחק ואינטראקציה חברתית</t>
  </si>
  <si>
    <t>RWA (Real World Assets)</t>
  </si>
  <si>
    <t>10+</t>
  </si>
  <si>
    <t>מטבעות המייצגות נכסים מהעולם האמיתי (כמו אג"ח, נדל"ן) שהתוקנו לדיגיטל</t>
  </si>
  <si>
    <t>AI (Artificial Intelligence)</t>
  </si>
  <si>
    <t>מטבעות המשלבות בינה מלאכותית בלב הפעולה – שירותי מחשוב חישוביים ולמידת מכונה מבוזרת</t>
  </si>
  <si>
    <t>ZK (Zero-Knowledge Proofs)</t>
  </si>
  <si>
    <t>Oracles</t>
  </si>
  <si>
    <t>רשתות שמספקות נתונים חיצוניים לבלוקצ'יין (למשל מחירי נכסים, מזג אוויר)</t>
  </si>
  <si>
    <t>Interoperability</t>
  </si>
  <si>
    <t>גשרים בין רשתות בלוקצ'יין – פרויקטים שמאפשרים החלפת מידע ונכסים בין בלוקצ'יינים שונים</t>
  </si>
  <si>
    <t>Meme Coins</t>
  </si>
  <si>
    <t>גבוה מאוד</t>
  </si>
  <si>
    <t>השקעה ספקולטיבית מבוססת קהילה</t>
  </si>
  <si>
    <t>client_id</t>
  </si>
  <si>
    <t>client_name</t>
  </si>
  <si>
    <t>email</t>
  </si>
  <si>
    <t>phone</t>
  </si>
  <si>
    <t>risk_profile</t>
  </si>
  <si>
    <t>active</t>
  </si>
  <si>
    <t>notes</t>
  </si>
  <si>
    <t>esti platner</t>
  </si>
  <si>
    <t>estipla05@gmail.com</t>
  </si>
  <si>
    <t>0543552440</t>
  </si>
  <si>
    <t>Noa Buzaglo</t>
  </si>
  <si>
    <t>Ela Sasson</t>
  </si>
  <si>
    <t>Noy Shimon</t>
  </si>
  <si>
    <t>Evyatar Buzaglo</t>
  </si>
  <si>
    <t>Michal Avraham</t>
  </si>
  <si>
    <t>Amit Tal</t>
  </si>
  <si>
    <t>Yoav Levi</t>
  </si>
  <si>
    <t>Maya Gabbay</t>
  </si>
  <si>
    <t>Noy Sharir</t>
  </si>
  <si>
    <t>Linoy Levi</t>
  </si>
  <si>
    <t>Yuval Zohar</t>
  </si>
  <si>
    <t>Shaked Tzadok</t>
  </si>
  <si>
    <t>Sharon Ninio</t>
  </si>
  <si>
    <t>Dana Malka</t>
  </si>
  <si>
    <t>Liel Turgeman</t>
  </si>
  <si>
    <t>Ela Cohen</t>
  </si>
  <si>
    <t>Lior Moyal</t>
  </si>
  <si>
    <t>Sharon Tal</t>
  </si>
  <si>
    <t>Ayala Hadad</t>
  </si>
  <si>
    <t>Shira Gabbay</t>
  </si>
  <si>
    <t>Lior Regev</t>
  </si>
  <si>
    <t>Omer Avraham</t>
  </si>
  <si>
    <t>Yonatan Mor</t>
  </si>
  <si>
    <t>Omri Shalom</t>
  </si>
  <si>
    <t>Linoy Elbaz</t>
  </si>
  <si>
    <t>Yoav Dror</t>
  </si>
  <si>
    <t>Elad Ninio</t>
  </si>
  <si>
    <t>Roni Halabi</t>
  </si>
  <si>
    <t>Maya Sharvit</t>
  </si>
  <si>
    <t>Ido Golan</t>
  </si>
  <si>
    <t>Ofir Barak</t>
  </si>
  <si>
    <t>Dafna Zohar</t>
  </si>
  <si>
    <t>Shaked Biton</t>
  </si>
  <si>
    <t>Yoav Kalifa</t>
  </si>
  <si>
    <t>Noy Ben-Hur</t>
  </si>
  <si>
    <t>Ido Avraham</t>
  </si>
  <si>
    <t>Noy Mor</t>
  </si>
  <si>
    <t>Yonatan Hadad</t>
  </si>
  <si>
    <t>Elad Golan</t>
  </si>
  <si>
    <t>Rivka Moyal</t>
  </si>
  <si>
    <t>Rivka Shalom</t>
  </si>
  <si>
    <t>Tal Kalifa</t>
  </si>
  <si>
    <t>Ela Mashiah</t>
  </si>
  <si>
    <t>Evyatar Tzadok</t>
  </si>
  <si>
    <t>Alona Moyal</t>
  </si>
  <si>
    <t>Michal Dror</t>
  </si>
  <si>
    <t>Shahar Moyal</t>
  </si>
  <si>
    <t>noa.buzaglo@mail.com</t>
  </si>
  <si>
    <t>ela.sasson@mail.com</t>
  </si>
  <si>
    <t>noy.shimon@mail.com</t>
  </si>
  <si>
    <t>evyatar.buzaglo@mail.com</t>
  </si>
  <si>
    <t>michal.avraham@mail.com</t>
  </si>
  <si>
    <t>amit.tal@mail.com</t>
  </si>
  <si>
    <t>yoav.levi@mail.com</t>
  </si>
  <si>
    <t>maya.gabbay@mail.com</t>
  </si>
  <si>
    <t>noy.sharir@mail.com</t>
  </si>
  <si>
    <t>linoy.levi@mail.com</t>
  </si>
  <si>
    <t>yuval.zohar@mail.com</t>
  </si>
  <si>
    <t>shaked.tzadok@mail.com</t>
  </si>
  <si>
    <t>sharon.ninio@mail.com</t>
  </si>
  <si>
    <t>dana.malka@mail.com</t>
  </si>
  <si>
    <t>liel.turgeman@mail.com</t>
  </si>
  <si>
    <t>ela.cohen@mail.com</t>
  </si>
  <si>
    <t>lior.moyal@mail.com</t>
  </si>
  <si>
    <t>sharon.tal@mail.com</t>
  </si>
  <si>
    <t>ayala.hadad@mail.com</t>
  </si>
  <si>
    <t>shira.gabbay@mail.com</t>
  </si>
  <si>
    <t>lior.regev@mail.com</t>
  </si>
  <si>
    <t>omer.avraham@mail.com</t>
  </si>
  <si>
    <t>yonatan.mor@mail.com</t>
  </si>
  <si>
    <t>omri.shalom@mail.com</t>
  </si>
  <si>
    <t>linoy.elbaz@mail.com</t>
  </si>
  <si>
    <t>yoav.dror@mail.com</t>
  </si>
  <si>
    <t>elad.ninio@mail.com</t>
  </si>
  <si>
    <t>roni.halabi@mail.com</t>
  </si>
  <si>
    <t>maya.sharvit@mail.com</t>
  </si>
  <si>
    <t>ido.golan@mail.com</t>
  </si>
  <si>
    <t>ofir.barak@mail.com</t>
  </si>
  <si>
    <t>dafna.zohar@mail.com</t>
  </si>
  <si>
    <t>shaked.biton@mail.com</t>
  </si>
  <si>
    <t>yoav.kalifa@mail.com</t>
  </si>
  <si>
    <t>noy.ben-hur@mail.com</t>
  </si>
  <si>
    <t>ido.avraham@mail.com</t>
  </si>
  <si>
    <t>noy.mor@mail.com</t>
  </si>
  <si>
    <t>yonatan.hadad@mail.com</t>
  </si>
  <si>
    <t>elad.golan@mail.com</t>
  </si>
  <si>
    <t>rivka.moyal@mail.com</t>
  </si>
  <si>
    <t>rivka.shalom@mail.com</t>
  </si>
  <si>
    <t>tal.kalifa@mail.com</t>
  </si>
  <si>
    <t>ela.mashiah@mail.com</t>
  </si>
  <si>
    <t>evyatar.tzadok@mail.com</t>
  </si>
  <si>
    <t>alona.moyal@mail.com</t>
  </si>
  <si>
    <t>michal.dror@mail.com</t>
  </si>
  <si>
    <t>shahar.moyal@mail.com</t>
  </si>
  <si>
    <t>058-3997281</t>
  </si>
  <si>
    <t>058-2785277</t>
  </si>
  <si>
    <t>054-9517169</t>
  </si>
  <si>
    <t>052-7273233</t>
  </si>
  <si>
    <t>052-9897858</t>
  </si>
  <si>
    <t>050-6438436</t>
  </si>
  <si>
    <t>057-1326765</t>
  </si>
  <si>
    <t>051-7089806</t>
  </si>
  <si>
    <t>054-5017343</t>
  </si>
  <si>
    <t>050-5041154</t>
  </si>
  <si>
    <t>059-2321324</t>
  </si>
  <si>
    <t>051-9153566</t>
  </si>
  <si>
    <t>051-9937326</t>
  </si>
  <si>
    <t>052-3154051</t>
  </si>
  <si>
    <t>057-3770370</t>
  </si>
  <si>
    <t>054-9852897</t>
  </si>
  <si>
    <t>059-8099076</t>
  </si>
  <si>
    <t>053-4374754</t>
  </si>
  <si>
    <t>054-7693979</t>
  </si>
  <si>
    <t>055-8350099</t>
  </si>
  <si>
    <t>058-8574680</t>
  </si>
  <si>
    <t>051-5159166</t>
  </si>
  <si>
    <t>053-2074176</t>
  </si>
  <si>
    <t>055-1352896</t>
  </si>
  <si>
    <t>059-4860684</t>
  </si>
  <si>
    <t>059-4694634</t>
  </si>
  <si>
    <t>050-2191066</t>
  </si>
  <si>
    <t>050-4841005</t>
  </si>
  <si>
    <t>051-1527021</t>
  </si>
  <si>
    <t>055-2188789</t>
  </si>
  <si>
    <t>058-4993055</t>
  </si>
  <si>
    <t>054-9143903</t>
  </si>
  <si>
    <t>053-3219824</t>
  </si>
  <si>
    <t>059-8930103</t>
  </si>
  <si>
    <t>053-8935169</t>
  </si>
  <si>
    <t>056-4194548</t>
  </si>
  <si>
    <t>051-2626229</t>
  </si>
  <si>
    <t>056-6944126</t>
  </si>
  <si>
    <t>056-7897151</t>
  </si>
  <si>
    <t>057-1908841</t>
  </si>
  <si>
    <t>051-2016911</t>
  </si>
  <si>
    <t>056-6692553</t>
  </si>
  <si>
    <t>051-5171761</t>
  </si>
  <si>
    <t>053-4191175</t>
  </si>
  <si>
    <t>052-8077999</t>
  </si>
  <si>
    <t>052-5673212</t>
  </si>
  <si>
    <t>057-5191056</t>
  </si>
  <si>
    <t>join_date</t>
  </si>
  <si>
    <t>Inactive</t>
  </si>
  <si>
    <t>Active</t>
  </si>
  <si>
    <t>Frozen</t>
  </si>
  <si>
    <t>Interested in NFTs and DeFi.</t>
  </si>
  <si>
    <t>Focus on Bitcoin and Ethereum only.</t>
  </si>
  <si>
    <t>Has external crypto wallet.</t>
  </si>
  <si>
    <t>Prefers low-risk investments.</t>
  </si>
  <si>
    <t>VIP client - handle with care.</t>
  </si>
  <si>
    <t>Requires monthly performance report.</t>
  </si>
  <si>
    <t>Temporarily paused investments.</t>
  </si>
  <si>
    <t>High</t>
  </si>
  <si>
    <t>Medium</t>
  </si>
  <si>
    <t>Low</t>
  </si>
  <si>
    <t>purchase_date</t>
  </si>
  <si>
    <t>amount_held</t>
  </si>
  <si>
    <t>pnl</t>
  </si>
  <si>
    <t>note</t>
  </si>
  <si>
    <t>cl01</t>
  </si>
  <si>
    <t>cl02</t>
  </si>
  <si>
    <t>cl03</t>
  </si>
  <si>
    <t>cl04</t>
  </si>
  <si>
    <t>cl05</t>
  </si>
  <si>
    <t>cl06</t>
  </si>
  <si>
    <t>cl07</t>
  </si>
  <si>
    <t>cl08</t>
  </si>
  <si>
    <t>cl09</t>
  </si>
  <si>
    <t>cl10</t>
  </si>
  <si>
    <t>cl11</t>
  </si>
  <si>
    <t>cl12</t>
  </si>
  <si>
    <t>cl13</t>
  </si>
  <si>
    <t>cl14</t>
  </si>
  <si>
    <t>cl15</t>
  </si>
  <si>
    <t>cl16</t>
  </si>
  <si>
    <t>cl17</t>
  </si>
  <si>
    <t>cl18</t>
  </si>
  <si>
    <t>cl19</t>
  </si>
  <si>
    <t>cl20</t>
  </si>
  <si>
    <t>cl21</t>
  </si>
  <si>
    <t>cl22</t>
  </si>
  <si>
    <t>cl23</t>
  </si>
  <si>
    <t>cl24</t>
  </si>
  <si>
    <t>cl25</t>
  </si>
  <si>
    <t>cl26</t>
  </si>
  <si>
    <t>cl27</t>
  </si>
  <si>
    <t>cl28</t>
  </si>
  <si>
    <t>cl29</t>
  </si>
  <si>
    <t>cl30</t>
  </si>
  <si>
    <t>cl31</t>
  </si>
  <si>
    <t>cl32</t>
  </si>
  <si>
    <t>cl33</t>
  </si>
  <si>
    <t>cl34</t>
  </si>
  <si>
    <t>cl35</t>
  </si>
  <si>
    <t>cl36</t>
  </si>
  <si>
    <t>cl37</t>
  </si>
  <si>
    <t>cl38</t>
  </si>
  <si>
    <t>cl39</t>
  </si>
  <si>
    <t>cl40</t>
  </si>
  <si>
    <t>cl41</t>
  </si>
  <si>
    <t>cl42</t>
  </si>
  <si>
    <t>cl43</t>
  </si>
  <si>
    <t>cl44</t>
  </si>
  <si>
    <t>cl45</t>
  </si>
  <si>
    <t>cl46</t>
  </si>
  <si>
    <t>cl47</t>
  </si>
  <si>
    <t>cl48</t>
  </si>
  <si>
    <t>cl49</t>
  </si>
  <si>
    <t>cl50</t>
  </si>
  <si>
    <t>coin_price_at_purchase</t>
  </si>
  <si>
    <t>total_current_value_usd</t>
  </si>
  <si>
    <t>total_ purchase_value_in_usd</t>
  </si>
  <si>
    <t>High confidence asset</t>
  </si>
  <si>
    <t>Short term trade</t>
  </si>
  <si>
    <t>DCA strategy</t>
  </si>
  <si>
    <t>Long term holding</t>
  </si>
  <si>
    <t>coin_id</t>
  </si>
  <si>
    <t>sector</t>
  </si>
  <si>
    <t>vf</t>
  </si>
  <si>
    <t>EigenCloud (prev. EigenLayer)</t>
  </si>
  <si>
    <t>euler</t>
  </si>
  <si>
    <t>eul</t>
  </si>
  <si>
    <t>Euler</t>
  </si>
  <si>
    <t>useless-3</t>
  </si>
  <si>
    <t>useless</t>
  </si>
  <si>
    <t>Useless Coin</t>
  </si>
  <si>
    <t>skor-ai</t>
  </si>
  <si>
    <t>skorai</t>
  </si>
  <si>
    <t>SKOR AI</t>
  </si>
  <si>
    <t>CL01</t>
  </si>
  <si>
    <t>CL02</t>
  </si>
  <si>
    <t>CL03</t>
  </si>
  <si>
    <t>CL04</t>
  </si>
  <si>
    <t>CL05</t>
  </si>
  <si>
    <t>CL06</t>
  </si>
  <si>
    <t>CL07</t>
  </si>
  <si>
    <t>CL08</t>
  </si>
  <si>
    <t>CL09</t>
  </si>
  <si>
    <t>CL10</t>
  </si>
  <si>
    <t>CL11</t>
  </si>
  <si>
    <t>CL12</t>
  </si>
  <si>
    <t>CL13</t>
  </si>
  <si>
    <t>CL14</t>
  </si>
  <si>
    <t>CL47</t>
  </si>
  <si>
    <t>CL48</t>
  </si>
  <si>
    <t>alona dayan</t>
  </si>
  <si>
    <t>CL15</t>
  </si>
  <si>
    <t>CL16</t>
  </si>
  <si>
    <t>CL17</t>
  </si>
  <si>
    <t>CL18</t>
  </si>
  <si>
    <t>CL19</t>
  </si>
  <si>
    <t>CL20</t>
  </si>
  <si>
    <t>CL21</t>
  </si>
  <si>
    <t>CL22</t>
  </si>
  <si>
    <t>CL23</t>
  </si>
  <si>
    <t>CL24</t>
  </si>
  <si>
    <t>CL25</t>
  </si>
  <si>
    <t>CL26</t>
  </si>
  <si>
    <t>CL27</t>
  </si>
  <si>
    <t>CL28</t>
  </si>
  <si>
    <t>CL29</t>
  </si>
  <si>
    <t>CL30</t>
  </si>
  <si>
    <t>CL31</t>
  </si>
  <si>
    <t>CL32</t>
  </si>
  <si>
    <t>CL33</t>
  </si>
  <si>
    <t>CL34</t>
  </si>
  <si>
    <t>CL35</t>
  </si>
  <si>
    <t>CL36</t>
  </si>
  <si>
    <t>CL37</t>
  </si>
  <si>
    <t>CL38</t>
  </si>
  <si>
    <t>CL39</t>
  </si>
  <si>
    <t>CL40</t>
  </si>
  <si>
    <t>CL41</t>
  </si>
  <si>
    <t>CL42</t>
  </si>
  <si>
    <t>CL43</t>
  </si>
  <si>
    <t>CL44</t>
  </si>
  <si>
    <t>CL45</t>
  </si>
  <si>
    <t>CL46</t>
  </si>
  <si>
    <t>CL49</t>
  </si>
  <si>
    <t>תוויות שורה</t>
  </si>
  <si>
    <t>סכום כולל</t>
  </si>
  <si>
    <t>סכום של total_current_value_usd</t>
  </si>
  <si>
    <t>Unified Sector</t>
  </si>
  <si>
    <t>Layer 1 Blockchains</t>
  </si>
  <si>
    <t>Exchange Tokens</t>
  </si>
  <si>
    <t>Memecoins</t>
  </si>
  <si>
    <t>Liquid Staking Tokens</t>
  </si>
  <si>
    <t>Wrapped Tokens</t>
  </si>
  <si>
    <t>Others</t>
  </si>
  <si>
    <t>Privacy Coins</t>
  </si>
  <si>
    <t>AI &amp; Data</t>
  </si>
  <si>
    <t>Layer 2 Solutions</t>
  </si>
  <si>
    <t>Infrastructure</t>
  </si>
  <si>
    <t>IoT &amp; Identity</t>
  </si>
  <si>
    <t>CeFi &amp; Security Tokens</t>
  </si>
  <si>
    <t>Web3 / Metaverse</t>
  </si>
  <si>
    <t>Cloud Computing</t>
  </si>
  <si>
    <t>superstate-short-duration-us-government-securities-fund-ustb</t>
  </si>
  <si>
    <t>ustb</t>
  </si>
  <si>
    <t>Superstate Short Duration U.S. Government Securities Fund (USTB)</t>
  </si>
  <si>
    <t>neiro-3</t>
  </si>
  <si>
    <t>neiro</t>
  </si>
  <si>
    <t>Neiro</t>
  </si>
  <si>
    <t>total purchase value</t>
  </si>
  <si>
    <t>total current value</t>
  </si>
  <si>
    <t>מטבעות הקשורים למשחקי בלוקצ'יין – שחקנים מרוויחים מטבעות או  אנ אפ טי תוך כדי משחק</t>
  </si>
  <si>
    <t xml:space="preserve">טכנולוגיית פרטיות וקנה מידה המאפשרת הוכחת מידע מבלי לחשוף אותו </t>
  </si>
  <si>
    <t>שווי שוק עדכני</t>
  </si>
  <si>
    <t>ממוצע תנודתיות</t>
  </si>
  <si>
    <t xml:space="preserve">מספר מטבעות </t>
  </si>
  <si>
    <t>2023</t>
  </si>
  <si>
    <t>רבעון 4</t>
  </si>
  <si>
    <t>דצמ</t>
  </si>
  <si>
    <t>2024</t>
  </si>
  <si>
    <t>רבעון 1</t>
  </si>
  <si>
    <t>רבעון 2</t>
  </si>
  <si>
    <t>אפר</t>
  </si>
  <si>
    <t>מאי</t>
  </si>
  <si>
    <t>יונ</t>
  </si>
  <si>
    <t>רבעון 3</t>
  </si>
  <si>
    <t>אוק</t>
  </si>
  <si>
    <t>נוב</t>
  </si>
  <si>
    <t>2025</t>
  </si>
  <si>
    <t>ספירה של client_id</t>
  </si>
  <si>
    <t>תקופה</t>
  </si>
  <si>
    <t>סכום של pnl</t>
  </si>
  <si>
    <t>Coin</t>
  </si>
  <si>
    <t>Total Amount</t>
  </si>
  <si>
    <t>2025-07-06T21:59:19.258Z</t>
  </si>
  <si>
    <t>2025-07-06T21:59:18.899Z</t>
  </si>
  <si>
    <t>2025-07-06T21:59:19.535Z</t>
  </si>
  <si>
    <t>2025-07-06T21:59:19.142Z</t>
  </si>
  <si>
    <t>2025-07-06T21:59:18.875Z</t>
  </si>
  <si>
    <t>2025-07-06T21:59:19.023Z</t>
  </si>
  <si>
    <t>2025-07-06T21:59:19.409Z</t>
  </si>
  <si>
    <t>2025-07-06T21:59:19.099Z</t>
  </si>
  <si>
    <t>2025-07-06T21:59:20.062Z</t>
  </si>
  <si>
    <t>2025-07-06T21:59:18.641Z</t>
  </si>
  <si>
    <t>2025-07-06T21:59:20.177Z</t>
  </si>
  <si>
    <t>2025-07-06T21:59:19.814Z</t>
  </si>
  <si>
    <t>2025-07-06T21:59:19.338Z</t>
  </si>
  <si>
    <t>2025-07-06T21:59:19.221Z</t>
  </si>
  <si>
    <t>2025-07-06T21:59:18.818Z</t>
  </si>
  <si>
    <t>2025-07-06T21:59:19.829Z</t>
  </si>
  <si>
    <t>2025-07-06T21:59:19.665Z</t>
  </si>
  <si>
    <t>2025-07-06T21:59:20.128Z</t>
  </si>
  <si>
    <t>2025-07-06T21:59:20.785Z</t>
  </si>
  <si>
    <t>2025-07-06T21:59:19.898Z</t>
  </si>
  <si>
    <t>2025-07-06T21:59:19.736Z</t>
  </si>
  <si>
    <t>2025-07-06T21:59:19.302Z</t>
  </si>
  <si>
    <t>2025-07-06T21:59:19.327Z</t>
  </si>
  <si>
    <t>2025-07-06T21:59:19.016Z</t>
  </si>
  <si>
    <t>2025-07-06T21:59:18.931Z</t>
  </si>
  <si>
    <t>2025-07-06T21:59:19.567Z</t>
  </si>
  <si>
    <t>2025-07-06T21:59:19.646Z</t>
  </si>
  <si>
    <t>2025-07-06T21:59:20.032Z</t>
  </si>
  <si>
    <t>2025-07-06T21:59:19.473Z</t>
  </si>
  <si>
    <t>2025-07-06T21:59:19.750Z</t>
  </si>
  <si>
    <t>2025-07-06T21:59:19.248Z</t>
  </si>
  <si>
    <t>2025-07-06T21:59:18.837Z</t>
  </si>
  <si>
    <t>2025-07-06T21:59:19.593Z</t>
  </si>
  <si>
    <t>2025-07-06T21:59:19.895Z</t>
  </si>
  <si>
    <t>2025-07-06T21:59:19.783Z</t>
  </si>
  <si>
    <t>2025-07-06T21:59:19.878Z</t>
  </si>
  <si>
    <t>2025-07-06T21:59:19.111Z</t>
  </si>
  <si>
    <t>2025-07-06T21:59:20.798Z</t>
  </si>
  <si>
    <t>2025-07-06T21:59:19.315Z</t>
  </si>
  <si>
    <t>2025-07-06T21:59:18.909Z</t>
  </si>
  <si>
    <t>2025-07-06T21:59:18.970Z</t>
  </si>
  <si>
    <t>2025-07-06T21:50:05.521Z</t>
  </si>
  <si>
    <t>2025-07-06T15:00:14.522Z</t>
  </si>
  <si>
    <t>2025-07-06T21:59:19.171Z</t>
  </si>
  <si>
    <t>2025-07-06T21:59:19.543Z</t>
  </si>
  <si>
    <t>2025-07-06T21:55:14.356Z</t>
  </si>
  <si>
    <t>2025-07-06T21:59:19.300Z</t>
  </si>
  <si>
    <t>2025-07-06T21:59:20.291Z</t>
  </si>
  <si>
    <t>2025-07-06T21:59:19.394Z</t>
  </si>
  <si>
    <t>2025-07-06T21:59:19.899Z</t>
  </si>
  <si>
    <t>2025-07-06T21:59:19.556Z</t>
  </si>
  <si>
    <t>2025-07-06T21:59:18.871Z</t>
  </si>
  <si>
    <t>2025-07-06T21:59:19.317Z</t>
  </si>
  <si>
    <t>2025-07-06T21:59:18.986Z</t>
  </si>
  <si>
    <t>2025-07-06T21:59:19.159Z</t>
  </si>
  <si>
    <t>2025-07-06T21:59:19.463Z</t>
  </si>
  <si>
    <t>2025-07-06T21:59:19.391Z</t>
  </si>
  <si>
    <t>2025-07-06T21:59:19.786Z</t>
  </si>
  <si>
    <t>2025-07-06T21:59:19.147Z</t>
  </si>
  <si>
    <t>2025-07-06T21:59:18.994Z</t>
  </si>
  <si>
    <t>2025-07-06T21:59:19.180Z</t>
  </si>
  <si>
    <t>2025-07-06T21:59:19.296Z</t>
  </si>
  <si>
    <t>2025-07-06T21:59:19.247Z</t>
  </si>
  <si>
    <t>2025-07-06T21:59:19.731Z</t>
  </si>
  <si>
    <t>2025-07-06T21:59:19.699Z</t>
  </si>
  <si>
    <t>2025-07-06T21:59:19.503Z</t>
  </si>
  <si>
    <t>2025-07-06T21:59:19.098Z</t>
  </si>
  <si>
    <t>2025-07-06T21:59:19.582Z</t>
  </si>
  <si>
    <t>2025-07-06T21:59:20.073Z</t>
  </si>
  <si>
    <t>2025-07-06T21:59:19.312Z</t>
  </si>
  <si>
    <t>2025-07-06T21:59:19.373Z</t>
  </si>
  <si>
    <t>2025-07-06T21:59:19.272Z</t>
  </si>
  <si>
    <t>2025-07-06T21:55:03.707Z</t>
  </si>
  <si>
    <t>2025-07-06T21:59:19.576Z</t>
  </si>
  <si>
    <t>2025-07-06T21:59:19.718Z</t>
  </si>
  <si>
    <t>2025-07-06T21:59:20.387Z</t>
  </si>
  <si>
    <t>2025-07-06T21:59:19.588Z</t>
  </si>
  <si>
    <t>2025-07-06T21:59:19.424Z</t>
  </si>
  <si>
    <t>2025-07-06T21:59:19.978Z</t>
  </si>
  <si>
    <t>2025-07-06T21:59:19.796Z</t>
  </si>
  <si>
    <t>2025-07-06T21:59:20.302Z</t>
  </si>
  <si>
    <t>2025-07-06T21:59:19.575Z</t>
  </si>
  <si>
    <t>2025-07-06T21:59:20.058Z</t>
  </si>
  <si>
    <t>2025-07-06T21:59:19.741Z</t>
  </si>
  <si>
    <t>2025-07-06T21:59:19.223Z</t>
  </si>
  <si>
    <t>wemix-token</t>
  </si>
  <si>
    <t>wemix</t>
  </si>
  <si>
    <t>WEMIX</t>
  </si>
  <si>
    <t>2025-07-06T21:59:19.404Z</t>
  </si>
  <si>
    <t>2025-07-06T21:59:19.510Z</t>
  </si>
  <si>
    <t>2025-07-06T21:59:20.028Z</t>
  </si>
  <si>
    <t>moo-deng</t>
  </si>
  <si>
    <t>moodeng</t>
  </si>
  <si>
    <t>Moo Deng</t>
  </si>
  <si>
    <t>2025-07-06T21:59:19.957Z</t>
  </si>
  <si>
    <t>2025-07-06T21:55:10.572Z</t>
  </si>
  <si>
    <t>2025-07-06T21:59:19.278Z</t>
  </si>
  <si>
    <t>2025-07-06T21:59:19.548Z</t>
  </si>
  <si>
    <t>2025-07-06T21:59:19.825Z</t>
  </si>
  <si>
    <t>2025-07-06T21:59:20.011Z</t>
  </si>
  <si>
    <t>2025-07-06T21:59:19.591Z</t>
  </si>
  <si>
    <t>2025-07-06T21:59:20.518Z</t>
  </si>
  <si>
    <t>2025-07-06T21:59:19.460Z</t>
  </si>
  <si>
    <t>2025-07-06T21:59:18.491Z</t>
  </si>
  <si>
    <t>2025-07-06T21:59:18.504Z</t>
  </si>
  <si>
    <t>2025-07-06T21:59:18.349Z</t>
  </si>
  <si>
    <t>2025-07-06T21:59:18.570Z</t>
  </si>
  <si>
    <t>2025-07-06T21:59:18.780Z</t>
  </si>
  <si>
    <t>2025-07-06T21:59:20.251Z</t>
  </si>
  <si>
    <t>2025-07-06T21:59:18.441Z</t>
  </si>
  <si>
    <t>2025-07-06T21:59:18.913Z</t>
  </si>
  <si>
    <t>2025-07-06T21:59:18.903Z</t>
  </si>
  <si>
    <t>2025-07-06T21:59:18.270Z</t>
  </si>
  <si>
    <t>2025-07-06T21:59:19.594Z</t>
  </si>
  <si>
    <t>2025-07-06T21:59:19.210Z</t>
  </si>
  <si>
    <t>2025-07-06T21:59:18.844Z</t>
  </si>
  <si>
    <t>2025-07-06T21:59:19.235Z</t>
  </si>
  <si>
    <t>2025-07-06T21:59:18.452Z</t>
  </si>
  <si>
    <t>2025-07-06T21:59:18.656Z</t>
  </si>
  <si>
    <t>2025-07-06T21:59:18.706Z</t>
  </si>
  <si>
    <t>2025-07-06T21:59:18.289Z</t>
  </si>
  <si>
    <t>2025-07-06T21:59:18.330Z</t>
  </si>
  <si>
    <t>2025-07-06T21:55:08.102Z</t>
  </si>
  <si>
    <t>2025-07-06T21:59:18.548Z</t>
  </si>
  <si>
    <t>2025-07-06T21:59:07.628Z</t>
  </si>
  <si>
    <t>2025-07-06T21:59:20.019Z</t>
  </si>
  <si>
    <t>2025-07-06T21:55:10.863Z</t>
  </si>
  <si>
    <t>2025-07-06T21:59:18.335Z</t>
  </si>
  <si>
    <t>2025-07-06T21:59:18.463Z</t>
  </si>
  <si>
    <t>2025-07-06T21:59:19.062Z</t>
  </si>
  <si>
    <t>2025-07-06T21:59:19.668Z</t>
  </si>
  <si>
    <t>2025-07-06T21:59:18.472Z</t>
  </si>
  <si>
    <t>2025-07-06T21:59:18.388Z</t>
  </si>
  <si>
    <t>2025-07-06T21:59:18.610Z</t>
  </si>
  <si>
    <t>2025-07-06T21:59:19.411Z</t>
  </si>
  <si>
    <t>2025-07-06T21:59:18.602Z</t>
  </si>
  <si>
    <t>2025-07-06T21:59:19.356Z</t>
  </si>
  <si>
    <t>2025-07-06T21:59:18.295Z</t>
  </si>
  <si>
    <t>2025-07-06T21:59:18.258Z</t>
  </si>
  <si>
    <t>2025-07-06T21:59:18.834Z</t>
  </si>
  <si>
    <t>2025-07-06T21:59:19.648Z</t>
  </si>
  <si>
    <t>2025-07-06T21:59:18.901Z</t>
  </si>
  <si>
    <t>2025-07-06T21:59:19.186Z</t>
  </si>
  <si>
    <t>2025-07-06T21:59:18.554Z</t>
  </si>
  <si>
    <t>2025-07-06T21:59:18.371Z</t>
  </si>
  <si>
    <t>2025-07-06T21:59:18.513Z</t>
  </si>
  <si>
    <t>2025-07-06T21:59:18.692Z</t>
  </si>
  <si>
    <t>2025-07-06T21:59:18.813Z</t>
  </si>
  <si>
    <t>2025-07-06T21:59:19.623Z</t>
  </si>
  <si>
    <t>2025-07-06T21:59:19.628Z</t>
  </si>
  <si>
    <t>2025-07-06T21:59:18.635Z</t>
  </si>
  <si>
    <t>2025-07-06T21:59:18.193Z</t>
  </si>
  <si>
    <t>2025-07-06T21:59:18.175Z</t>
  </si>
  <si>
    <t>2025-07-06T21:59:18.938Z</t>
  </si>
  <si>
    <t>2025-07-06T21:59:18.858Z</t>
  </si>
  <si>
    <t>2025-07-06T21:59:19.456Z</t>
  </si>
  <si>
    <t>2025-07-06T21:59:18.243Z</t>
  </si>
  <si>
    <t>2025-07-06T21:59:18.628Z</t>
  </si>
  <si>
    <t>2025-07-06T21:59:18.761Z</t>
  </si>
  <si>
    <t>2025-07-06T21:59:18.672Z</t>
  </si>
  <si>
    <t>2025-07-06T21:59:19.161Z</t>
  </si>
  <si>
    <t>2025-07-06T21:59:19.459Z</t>
  </si>
  <si>
    <t>2025-07-06T21:59:18.145Z</t>
  </si>
  <si>
    <t>2025-07-06T21:59:18.522Z</t>
  </si>
  <si>
    <t>2025-07-06T21:59:19.389Z</t>
  </si>
  <si>
    <t>2025-07-06T21:59:19.496Z</t>
  </si>
  <si>
    <t>2025-07-06T21:59:18.857Z</t>
  </si>
  <si>
    <t>2025-07-06T21:59:19.386Z</t>
  </si>
  <si>
    <t>2025-07-06T21:59:18.836Z</t>
  </si>
  <si>
    <t>2025-07-06T21:59:19.144Z</t>
  </si>
  <si>
    <t>2025-07-06T21:59:18.662Z</t>
  </si>
  <si>
    <t>2025-07-06T21:59:18.596Z</t>
  </si>
  <si>
    <t>2025-07-06T21:59:18.952Z</t>
  </si>
  <si>
    <t>2025-07-06T21:59:19.538Z</t>
  </si>
  <si>
    <t>2025-07-06T21:59:18.820Z</t>
  </si>
  <si>
    <t>2025-07-06T21:59:19.087Z</t>
  </si>
  <si>
    <t>2025-07-06T21:59:20.106Z</t>
  </si>
  <si>
    <t>2025-07-06T21:59:19.382Z</t>
  </si>
  <si>
    <t>2025-07-05T10:06:40.264Z</t>
  </si>
  <si>
    <t>2025-07-06T21:59:19.006Z</t>
  </si>
  <si>
    <t>2025-07-06T21:59:18.742Z</t>
  </si>
  <si>
    <t>2025-07-06T21:59:18.586Z</t>
  </si>
  <si>
    <t>2025-07-06T21:59:18.572Z</t>
  </si>
  <si>
    <t>2025-07-06T21:59:18.685Z</t>
  </si>
  <si>
    <t>2025-07-06T21:59:19.058Z</t>
  </si>
  <si>
    <t>2025-07-06T21:59:19.145Z</t>
  </si>
  <si>
    <t>2025-07-06T21:59:19.671Z</t>
  </si>
  <si>
    <t>2025-07-06T21:59:19.326Z</t>
  </si>
  <si>
    <t>2025-07-06T21:59:19.001Z</t>
  </si>
  <si>
    <t>2025-07-06T21:59:18.722Z</t>
  </si>
  <si>
    <t>2025-07-06T21:59:18.934Z</t>
  </si>
  <si>
    <t>2025-07-06T21:59:18.665Z</t>
  </si>
  <si>
    <t>2025-07-06T21:59:19.000Z</t>
  </si>
  <si>
    <t>2025-07-06T21:59:18.757Z</t>
  </si>
  <si>
    <t>2025-07-06T21:59:19.259Z</t>
  </si>
  <si>
    <t>2025-07-06T21:59:19.542Z</t>
  </si>
  <si>
    <t>2025-07-06T21:59:18.863Z</t>
  </si>
  <si>
    <t>2025-07-06T21:59:18.065Z</t>
  </si>
  <si>
    <t>2025-07-06T21:59:19.154Z</t>
  </si>
  <si>
    <t>2025-07-06T21:59:18.077Z</t>
  </si>
  <si>
    <t>2025-07-06T21:59:18.418Z</t>
  </si>
  <si>
    <t>2025-07-06T21:59:18.489Z</t>
  </si>
  <si>
    <t>2025-07-06T21:59:19.086Z</t>
  </si>
  <si>
    <t>2025-07-06T21:59:18.129Z</t>
  </si>
  <si>
    <t>2025-07-06T21:59:18.305Z</t>
  </si>
  <si>
    <t>2025-07-06T21:59:17.730Z</t>
  </si>
  <si>
    <t>2025-07-06T21:59:18.250Z</t>
  </si>
  <si>
    <t>2025-07-06T21:59:18.108Z</t>
  </si>
  <si>
    <t>2025-07-06T21:59:17.855Z</t>
  </si>
  <si>
    <t>2025-07-06T21:59:17.867Z</t>
  </si>
  <si>
    <t>2025-07-06T21:59:18.443Z</t>
  </si>
  <si>
    <t>2025-07-06T21:59:17.760Z</t>
  </si>
  <si>
    <t>2025-07-06T21:59:18.791Z</t>
  </si>
  <si>
    <t>2025-07-06T21:59:17.733Z</t>
  </si>
  <si>
    <t>2025-07-06T21:59:18.261Z</t>
  </si>
  <si>
    <t>2025-07-06T21:59:18.887Z</t>
  </si>
  <si>
    <t>2025-07-06T21:59:18.927Z</t>
  </si>
  <si>
    <t>2025-07-06T21:59:18.422Z</t>
  </si>
  <si>
    <t>2025-07-06T21:59:17.640Z</t>
  </si>
  <si>
    <t>2025-07-06T21:59:18.668Z</t>
  </si>
  <si>
    <t>2025-07-06T21:59:17.963Z</t>
  </si>
  <si>
    <t>2025-07-06T21:59:18.136Z</t>
  </si>
  <si>
    <t>2025-07-06T21:59:17.589Z</t>
  </si>
  <si>
    <t>2025-07-06T21:59:18.675Z</t>
  </si>
  <si>
    <t>2025-07-06T21:59:17.864Z</t>
  </si>
  <si>
    <t>2025-07-06T21:59:18.170Z</t>
  </si>
  <si>
    <t>2025-07-06T21:59:17.850Z</t>
  </si>
  <si>
    <t>2025-07-06T21:59:18.148Z</t>
  </si>
  <si>
    <t>2025-07-06T21:59:20.699Z</t>
  </si>
  <si>
    <t>2025-07-06T21:59:19.133Z</t>
  </si>
  <si>
    <t>2025-07-06T21:59:18.704Z</t>
  </si>
  <si>
    <t>2025-07-06T21:59:18.188Z</t>
  </si>
  <si>
    <t>2025-07-06T21:59:18.207Z</t>
  </si>
  <si>
    <t>2025-07-06T21:59:17.820Z</t>
  </si>
  <si>
    <t>2025-07-06T21:59:18.051Z</t>
  </si>
  <si>
    <t>2025-07-06T21:59:18.222Z</t>
  </si>
  <si>
    <t>2025-07-06T21:59:18.275Z</t>
  </si>
  <si>
    <t>2025-07-06T21:55:05.792Z</t>
  </si>
  <si>
    <t>2025-07-06T21:59:18.138Z</t>
  </si>
  <si>
    <t>2025-07-06T21:59:18.105Z</t>
  </si>
  <si>
    <t>2025-07-06T21:59:18.288Z</t>
  </si>
  <si>
    <t>2025-07-06T21:59:18.122Z</t>
  </si>
  <si>
    <t>2025-07-06T21:59:19.143Z</t>
  </si>
  <si>
    <t>2025-07-06T21:59:18.211Z</t>
  </si>
  <si>
    <t>2025-07-06T21:59:17.938Z</t>
  </si>
  <si>
    <t>2025-07-06T21:59:18.977Z</t>
  </si>
  <si>
    <t>2025-07-06T21:59:18.481Z</t>
  </si>
  <si>
    <t>2025-07-06T21:59:18.914Z</t>
  </si>
  <si>
    <t>2025-07-06T21:59:18.810Z</t>
  </si>
  <si>
    <t>2025-07-06T21:59:19.694Z</t>
  </si>
  <si>
    <t>2025-07-06T21:59:18.381Z</t>
  </si>
  <si>
    <t>2025-07-06T21:59:19.177Z</t>
  </si>
  <si>
    <t>2025-07-06T21:59:19.021Z</t>
  </si>
  <si>
    <t>2025-07-06T21:59:18.355Z</t>
  </si>
  <si>
    <t>2025-07-06T21:59:20.603Z</t>
  </si>
  <si>
    <t>2025-07-06T21:59:17.947Z</t>
  </si>
  <si>
    <t>2025-07-06T21:59:18.900Z</t>
  </si>
  <si>
    <t>2025-07-06T21:59:18.212Z</t>
  </si>
  <si>
    <t>2025-07-06T21:59:18.266Z</t>
  </si>
  <si>
    <t>2025-07-06T21:59:17.976Z</t>
  </si>
  <si>
    <t>2025-07-06T21:59:18.308Z</t>
  </si>
  <si>
    <t>2025-07-06T21:59:18.109Z</t>
  </si>
  <si>
    <t>2025-07-06T21:59:19.055Z</t>
  </si>
  <si>
    <t>2025-07-06T21:59:18.770Z</t>
  </si>
  <si>
    <t>2025-07-06T21:59:18.436Z</t>
  </si>
  <si>
    <t>2025-07-06T21:59:19.477Z</t>
  </si>
  <si>
    <t>2025-07-06T21:59:18.014Z</t>
  </si>
  <si>
    <t>2025-07-06T21:59:18.039Z</t>
  </si>
  <si>
    <t>2025-07-06T21:59:18.178Z</t>
  </si>
  <si>
    <t>2025-07-06T21:59:17.953Z</t>
  </si>
  <si>
    <t>2025-07-06T21:59:18.589Z</t>
  </si>
  <si>
    <t>2025-07-06T21:59:18.520Z</t>
  </si>
  <si>
    <t>2025-07-06T21:59:19.149Z</t>
  </si>
  <si>
    <t>2025-07-06T21:59:18.750Z</t>
  </si>
  <si>
    <t>2025-07-06T21:59:18.432Z</t>
  </si>
  <si>
    <t>2025-07-06T21:59:18.196Z</t>
  </si>
  <si>
    <t>2025-07-06T21:59:18.682Z</t>
  </si>
  <si>
    <t>2025-07-06T21:59:17.935Z</t>
  </si>
  <si>
    <t>2025-07-06T21:59:18.651Z</t>
  </si>
  <si>
    <t>2025-07-06T21:59:18.393Z</t>
  </si>
  <si>
    <t>2025-07-06T21:59:18.943Z</t>
  </si>
  <si>
    <t>2025-07-06T21:59:19.220Z</t>
  </si>
  <si>
    <t>2025-07-06T21:59:18.941Z</t>
  </si>
  <si>
    <t>2025-07-06T21:59:18.657Z</t>
  </si>
  <si>
    <t>2025-07-06T21:59:18.352Z</t>
  </si>
  <si>
    <t>2025-07-06T21:59:19.643Z</t>
  </si>
  <si>
    <t>2025-07-06T21:59:18.485Z</t>
  </si>
  <si>
    <t>2025-07-06T21:59:18.617Z</t>
  </si>
  <si>
    <t>2025-07-06T21:59:18.028Z</t>
  </si>
  <si>
    <t>2025-07-06T21:59:19.031Z</t>
  </si>
  <si>
    <t>2025-07-06T21:59:17.946Z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</si>
</sst>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sz val="10"/>
      <name val="Arial Unicode MS"/>
      <charset val="177"/>
    </font>
    <font>
      <b/>
      <sz val="10"/>
      <name val="Arial"/>
      <family val="2"/>
      <charset val="177"/>
      <scheme val="minor"/>
    </font>
    <font>
      <sz val="11"/>
      <name val="Arial"/>
      <family val="2"/>
      <scheme val="minor"/>
    </font>
    <font>
      <sz val="8"/>
      <name val="Arial"/>
      <family val="2"/>
      <scheme val="minor"/>
    </font>
    <font>
      <b/>
      <sz val="11"/>
      <color rgb="FF00FF00"/>
      <name val="Arial"/>
      <family val="2"/>
    </font>
    <font>
      <sz val="11"/>
      <color theme="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2F37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3" fontId="0" fillId="0" borderId="5" xfId="0" applyNumberFormat="1" applyBorder="1" applyAlignment="1">
      <alignment vertical="center" wrapText="1"/>
    </xf>
    <xf numFmtId="9" fontId="0" fillId="0" borderId="5" xfId="0" applyNumberFormat="1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5" xfId="0" applyBorder="1" applyAlignment="1">
      <alignment horizontal="right" vertical="center" wrapText="1"/>
    </xf>
    <xf numFmtId="0" fontId="2" fillId="0" borderId="5" xfId="0" applyFont="1" applyBorder="1"/>
    <xf numFmtId="0" fontId="0" fillId="0" borderId="5" xfId="0" applyBorder="1"/>
    <xf numFmtId="9" fontId="0" fillId="0" borderId="5" xfId="0" applyNumberFormat="1" applyBorder="1" applyAlignment="1">
      <alignment horizontal="right"/>
    </xf>
    <xf numFmtId="0" fontId="0" fillId="0" borderId="7" xfId="0" applyBorder="1"/>
    <xf numFmtId="0" fontId="0" fillId="0" borderId="8" xfId="0" applyBorder="1"/>
    <xf numFmtId="49" fontId="0" fillId="0" borderId="5" xfId="0" applyNumberFormat="1" applyBorder="1"/>
    <xf numFmtId="49" fontId="0" fillId="0" borderId="0" xfId="0" applyNumberFormat="1"/>
    <xf numFmtId="14" fontId="0" fillId="0" borderId="5" xfId="0" applyNumberFormat="1" applyBorder="1"/>
    <xf numFmtId="0" fontId="0" fillId="0" borderId="6" xfId="0" applyBorder="1"/>
    <xf numFmtId="0" fontId="0" fillId="0" borderId="11" xfId="0" applyBorder="1"/>
    <xf numFmtId="14" fontId="0" fillId="0" borderId="11" xfId="0" applyNumberFormat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4" fillId="3" borderId="2" xfId="0" applyFont="1" applyFill="1" applyBorder="1" applyAlignment="1">
      <alignment vertical="center" wrapText="1"/>
    </xf>
    <xf numFmtId="0" fontId="5" fillId="3" borderId="2" xfId="0" applyFont="1" applyFill="1" applyBorder="1"/>
    <xf numFmtId="49" fontId="5" fillId="3" borderId="2" xfId="0" applyNumberFormat="1" applyFont="1" applyFill="1" applyBorder="1"/>
    <xf numFmtId="0" fontId="4" fillId="3" borderId="3" xfId="0" applyFont="1" applyFill="1" applyBorder="1" applyAlignment="1">
      <alignment vertical="center" wrapText="1"/>
    </xf>
    <xf numFmtId="0" fontId="1" fillId="3" borderId="10" xfId="0" applyFont="1" applyFill="1" applyBorder="1"/>
    <xf numFmtId="0" fontId="0" fillId="0" borderId="12" xfId="0" applyBorder="1"/>
    <xf numFmtId="14" fontId="0" fillId="0" borderId="4" xfId="0" applyNumberFormat="1" applyBorder="1"/>
    <xf numFmtId="14" fontId="0" fillId="0" borderId="9" xfId="0" applyNumberFormat="1" applyBorder="1"/>
    <xf numFmtId="0" fontId="1" fillId="3" borderId="5" xfId="0" applyFont="1" applyFill="1" applyBorder="1"/>
    <xf numFmtId="0" fontId="6" fillId="0" borderId="5" xfId="0" applyFont="1" applyBorder="1"/>
    <xf numFmtId="0" fontId="6" fillId="0" borderId="11" xfId="0" applyFont="1" applyBorder="1"/>
    <xf numFmtId="0" fontId="6" fillId="0" borderId="2" xfId="0" applyFont="1" applyBorder="1"/>
    <xf numFmtId="0" fontId="6" fillId="0" borderId="0" xfId="0" applyFont="1"/>
    <xf numFmtId="0" fontId="4" fillId="3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49" fontId="0" fillId="0" borderId="11" xfId="0" applyNumberFormat="1" applyBorder="1"/>
    <xf numFmtId="0" fontId="0" fillId="0" borderId="6" xfId="0" applyBorder="1" applyAlignment="1">
      <alignment horizontal="left" vertical="center" wrapText="1"/>
    </xf>
    <xf numFmtId="0" fontId="0" fillId="0" borderId="4" xfId="0" applyBorder="1"/>
    <xf numFmtId="49" fontId="3" fillId="0" borderId="5" xfId="1" applyNumberFormat="1" applyBorder="1"/>
    <xf numFmtId="0" fontId="0" fillId="0" borderId="0" xfId="0" pivotButton="1"/>
    <xf numFmtId="0" fontId="0" fillId="0" borderId="0" xfId="0" applyAlignment="1">
      <alignment horizontal="right"/>
    </xf>
    <xf numFmtId="0" fontId="0" fillId="3" borderId="5" xfId="0" applyFill="1" applyBorder="1"/>
    <xf numFmtId="0" fontId="0" fillId="3" borderId="4" xfId="0" applyFill="1" applyBorder="1"/>
    <xf numFmtId="0" fontId="0" fillId="0" borderId="0" xfId="0" applyNumberFormat="1"/>
    <xf numFmtId="0" fontId="0" fillId="0" borderId="0" xfId="0" applyAlignment="1">
      <alignment horizontal="right" indent="1"/>
    </xf>
    <xf numFmtId="0" fontId="0" fillId="0" borderId="0" xfId="0" applyAlignment="1">
      <alignment horizontal="right" indent="2"/>
    </xf>
    <xf numFmtId="14" fontId="0" fillId="0" borderId="0" xfId="0" applyNumberFormat="1" applyAlignment="1">
      <alignment horizontal="right" indent="3"/>
    </xf>
    <xf numFmtId="0" fontId="0" fillId="0" borderId="0" xfId="0" applyBorder="1"/>
    <xf numFmtId="49" fontId="0" fillId="0" borderId="0" xfId="0" applyNumberFormat="1" applyBorder="1"/>
    <xf numFmtId="0" fontId="9" fillId="4" borderId="5" xfId="0" applyFont="1" applyFill="1" applyBorder="1"/>
    <xf numFmtId="49" fontId="9" fillId="4" borderId="5" xfId="0" applyNumberFormat="1" applyFont="1" applyFill="1" applyBorder="1"/>
    <xf numFmtId="0" fontId="9" fillId="4" borderId="0" xfId="0" applyFont="1" applyFill="1" applyBorder="1"/>
    <xf numFmtId="0" fontId="0" fillId="6" borderId="0" xfId="0" applyFill="1"/>
    <xf numFmtId="0" fontId="0" fillId="6" borderId="0" xfId="0" applyFill="1" applyBorder="1"/>
    <xf numFmtId="49" fontId="0" fillId="6" borderId="0" xfId="0" applyNumberFormat="1" applyFill="1" applyBorder="1"/>
    <xf numFmtId="0" fontId="0" fillId="5" borderId="0" xfId="0" applyFill="1" applyBorder="1"/>
    <xf numFmtId="49" fontId="0" fillId="5" borderId="0" xfId="0" applyNumberFormat="1" applyFill="1" applyBorder="1"/>
    <xf numFmtId="0" fontId="0" fillId="5" borderId="0" xfId="0" applyFill="1"/>
    <xf numFmtId="0" fontId="6" fillId="0" borderId="0" xfId="0" applyFont="1" applyBorder="1"/>
    <xf numFmtId="0" fontId="6" fillId="5" borderId="0" xfId="0" applyFont="1" applyFill="1" applyBorder="1"/>
    <xf numFmtId="49" fontId="6" fillId="5" borderId="0" xfId="0" applyNumberFormat="1" applyFont="1" applyFill="1" applyBorder="1"/>
    <xf numFmtId="49" fontId="6" fillId="0" borderId="0" xfId="0" applyNumberFormat="1" applyFont="1" applyBorder="1"/>
    <xf numFmtId="49" fontId="6" fillId="4" borderId="0" xfId="0" applyNumberFormat="1" applyFont="1" applyFill="1" applyBorder="1"/>
    <xf numFmtId="0" fontId="6" fillId="4" borderId="0" xfId="0" applyFont="1" applyFill="1" applyBorder="1"/>
    <xf numFmtId="0" fontId="6" fillId="4" borderId="5" xfId="0" applyFont="1" applyFill="1" applyBorder="1"/>
    <xf numFmtId="0" fontId="6" fillId="6" borderId="0" xfId="0" applyFont="1" applyFill="1" applyBorder="1"/>
    <xf numFmtId="49" fontId="6" fillId="6" borderId="0" xfId="0" applyNumberFormat="1" applyFont="1" applyFill="1" applyBorder="1"/>
    <xf numFmtId="0" fontId="6" fillId="6" borderId="0" xfId="0" applyFont="1" applyFill="1"/>
    <xf numFmtId="0" fontId="2" fillId="3" borderId="6" xfId="0" applyFont="1" applyFill="1" applyBorder="1"/>
  </cellXfs>
  <cellStyles count="2">
    <cellStyle name="Normal" xfId="0" builtinId="0"/>
    <cellStyle name="היפר-קישור" xfId="1" builtinId="8"/>
  </cellStyles>
  <dxfs count="50"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3" formatCode="0%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77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59999389629810485"/>
        </patternFill>
      </fill>
    </dxf>
  </dxfs>
  <tableStyles count="1" defaultTableStyle="TableStyleMedium2" defaultPivotStyle="PivotStyleLight16">
    <tableStyle name="סגנון טבלה 1" pivot="0" count="0" xr9:uid="{312AE559-6406-4BF7-B639-5E56D882BABA}"/>
  </tableStyles>
  <colors>
    <mruColors>
      <color rgb="FF27E18D"/>
      <color rgb="FF2F3745"/>
      <color rgb="FF111827"/>
      <color rgb="FF34D399"/>
      <color rgb="FF1F2937"/>
      <color rgb="FF1B483E"/>
      <color rgb="FF2DAE82"/>
      <color rgb="FF151D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3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3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styles" Target="style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4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5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No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Lit>
              <c:ptCount val="1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DE8-4DEF-A0E6-D7F939CB3959}"/>
            </c:ext>
          </c:extLst>
        </c:ser>
        <c:ser>
          <c:idx val="1"/>
          <c:order val="1"/>
          <c:extLst>
            <c:ext xmlns:c16="http://schemas.microsoft.com/office/drawing/2014/chart" uri="{C3380CC4-5D6E-409C-BE32-E72D297353CC}">
              <c16:uniqueId val="{00000003-6DE8-4DEF-A0E6-D7F939CB3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אסתי פלטנר-214736456.xlsm]פיווט עוגה!PivotTable3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Sector Breakdown</a:t>
            </a:r>
            <a:endParaRPr lang="he-IL"/>
          </a:p>
        </c:rich>
      </c:tx>
      <c:layout>
        <c:manualLayout>
          <c:xMode val="edge"/>
          <c:yMode val="edge"/>
          <c:x val="0.3589124578067398"/>
          <c:y val="2.1568325527634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'פיווט עוגה'!$B$3</c:f>
              <c:strCache>
                <c:ptCount val="1"/>
                <c:pt idx="0">
                  <c:v>סה"כ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1AB-47DD-B665-EAA757749A0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1AB-47DD-B665-EAA757749A0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1AB-47DD-B665-EAA757749A0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1AB-47DD-B665-EAA757749A0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1AB-47DD-B665-EAA757749A0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1AB-47DD-B665-EAA757749A0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1AB-47DD-B665-EAA757749A0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1AB-47DD-B665-EAA757749A0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1AB-47DD-B665-EAA757749A0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1AB-47DD-B665-EAA757749A06}"/>
              </c:ext>
            </c:extLst>
          </c:dPt>
          <c:cat>
            <c:strRef>
              <c:f>'פיווט עוגה'!$A$4:$A$14</c:f>
              <c:strCache>
                <c:ptCount val="10"/>
                <c:pt idx="0">
                  <c:v>AI &amp; Data</c:v>
                </c:pt>
                <c:pt idx="1">
                  <c:v>DeFi</c:v>
                </c:pt>
                <c:pt idx="2">
                  <c:v>Exchange Tokens</c:v>
                </c:pt>
                <c:pt idx="3">
                  <c:v>Infrastructure</c:v>
                </c:pt>
                <c:pt idx="4">
                  <c:v>Layer 1 Blockchains</c:v>
                </c:pt>
                <c:pt idx="5">
                  <c:v>Liquid Staking Tokens</c:v>
                </c:pt>
                <c:pt idx="6">
                  <c:v>Memecoins</c:v>
                </c:pt>
                <c:pt idx="7">
                  <c:v>Privacy Coins</c:v>
                </c:pt>
                <c:pt idx="8">
                  <c:v>Stablecoins</c:v>
                </c:pt>
                <c:pt idx="9">
                  <c:v>Unified Sector</c:v>
                </c:pt>
              </c:strCache>
            </c:strRef>
          </c:cat>
          <c:val>
            <c:numRef>
              <c:f>'פיווט עוגה'!$B$4:$B$14</c:f>
              <c:numCache>
                <c:formatCode>General</c:formatCode>
                <c:ptCount val="10"/>
                <c:pt idx="0">
                  <c:v>2628.0733220000002</c:v>
                </c:pt>
                <c:pt idx="1">
                  <c:v>43.292207025108993</c:v>
                </c:pt>
                <c:pt idx="2">
                  <c:v>6609.0813869999984</c:v>
                </c:pt>
                <c:pt idx="3">
                  <c:v>8.8282565819999999</c:v>
                </c:pt>
                <c:pt idx="4">
                  <c:v>75661.650135128686</c:v>
                </c:pt>
                <c:pt idx="5">
                  <c:v>457.33341174980006</c:v>
                </c:pt>
                <c:pt idx="6">
                  <c:v>0.99336790143999998</c:v>
                </c:pt>
                <c:pt idx="7">
                  <c:v>122.406485</c:v>
                </c:pt>
                <c:pt idx="8">
                  <c:v>110.39109581880001</c:v>
                </c:pt>
                <c:pt idx="9">
                  <c:v>2979894.2687999997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1AB-47DD-B665-EAA757749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אסתי פלטנר-214736456.xlsm]פיווט עמודות!PivotTable4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Purchase</a:t>
            </a:r>
            <a:r>
              <a:rPr lang="en-US" sz="1600" baseline="0"/>
              <a:t> value vs. Today's value</a:t>
            </a:r>
            <a:endParaRPr lang="he-IL" sz="1600"/>
          </a:p>
        </c:rich>
      </c:tx>
      <c:layout>
        <c:manualLayout>
          <c:xMode val="edge"/>
          <c:yMode val="edge"/>
          <c:x val="0.26065852546874757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'פיווט עמודות'!$A$3</c:f>
              <c:strCache>
                <c:ptCount val="1"/>
                <c:pt idx="0">
                  <c:v>total current value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'פיווט עמודות'!$A$4</c:f>
              <c:strCache>
                <c:ptCount val="1"/>
                <c:pt idx="0">
                  <c:v>סה"כ</c:v>
                </c:pt>
              </c:strCache>
            </c:strRef>
          </c:cat>
          <c:val>
            <c:numRef>
              <c:f>'פיווט עמודות'!$A$4</c:f>
              <c:numCache>
                <c:formatCode>General</c:formatCode>
                <c:ptCount val="1"/>
                <c:pt idx="0">
                  <c:v>3065536.3184682047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E-4292-94B5-F7DCFDEA06A2}"/>
            </c:ext>
          </c:extLst>
        </c:ser>
        <c:ser>
          <c:idx val="1"/>
          <c:order val="1"/>
          <c:tx>
            <c:strRef>
              <c:f>'פיווט עמודות'!$B$3</c:f>
              <c:strCache>
                <c:ptCount val="1"/>
                <c:pt idx="0">
                  <c:v>total purchase value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'פיווט עמודות'!$A$4</c:f>
              <c:strCache>
                <c:ptCount val="1"/>
                <c:pt idx="0">
                  <c:v>סה"כ</c:v>
                </c:pt>
              </c:strCache>
            </c:strRef>
          </c:cat>
          <c:val>
            <c:numRef>
              <c:f>'פיווט עמודות'!$B$4</c:f>
              <c:numCache>
                <c:formatCode>General</c:formatCode>
                <c:ptCount val="1"/>
                <c:pt idx="0">
                  <c:v>895397.52715514938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E-4292-94B5-F7DCFDEA0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775760687"/>
        <c:axId val="775748207"/>
      </c:barChart>
      <c:catAx>
        <c:axId val="775760687"/>
        <c:scaling>
          <c:orientation val="maxMin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75748207"/>
        <c:crosses val="autoZero"/>
        <c:auto val="1"/>
        <c:lblAlgn val="ctr"/>
        <c:lblOffset val="100"/>
        <c:noMultiLvlLbl val="0"/>
      </c:catAx>
      <c:valAx>
        <c:axId val="775748207"/>
        <c:scaling>
          <c:orientation val="minMax"/>
        </c:scaling>
        <c:delete val="0"/>
        <c:axPos val="r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7576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אסתי פלטנר-214736456.xlsm]פיוט קו!PivotTable1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cap="none" baseline="0"/>
              <a:t>Monthly Trend of Transactions</a:t>
            </a:r>
            <a:endParaRPr lang="he-IL"/>
          </a:p>
        </c:rich>
      </c:tx>
      <c:layout>
        <c:manualLayout>
          <c:xMode val="edge"/>
          <c:yMode val="edge"/>
          <c:x val="0.17398273045708618"/>
          <c:y val="0.16697742665103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'פיוט קו'!$B$3</c:f>
              <c:strCache>
                <c:ptCount val="1"/>
                <c:pt idx="0">
                  <c:v>סה"כ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multiLvlStrRef>
              <c:f>'פיוט קו'!$A$4:$A$49</c:f>
              <c:multiLvlStrCache>
                <c:ptCount val="36"/>
                <c:lvl>
                  <c:pt idx="3">
                    <c:v>01/05/2024</c:v>
                  </c:pt>
                  <c:pt idx="4">
                    <c:v>06/05/2024</c:v>
                  </c:pt>
                  <c:pt idx="5">
                    <c:v>07/05/2024</c:v>
                  </c:pt>
                  <c:pt idx="6">
                    <c:v>13/05/2024</c:v>
                  </c:pt>
                  <c:pt idx="7">
                    <c:v>28/05/2024</c:v>
                  </c:pt>
                  <c:pt idx="15">
                    <c:v>02/05/2025</c:v>
                  </c:pt>
                  <c:pt idx="16">
                    <c:v>04/05/2025</c:v>
                  </c:pt>
                  <c:pt idx="17">
                    <c:v>05/05/2025</c:v>
                  </c:pt>
                  <c:pt idx="18">
                    <c:v>06/05/2025</c:v>
                  </c:pt>
                  <c:pt idx="19">
                    <c:v>07/05/2025</c:v>
                  </c:pt>
                  <c:pt idx="20">
                    <c:v>09/05/2025</c:v>
                  </c:pt>
                  <c:pt idx="21">
                    <c:v>11/05/2025</c:v>
                  </c:pt>
                  <c:pt idx="22">
                    <c:v>13/05/2025</c:v>
                  </c:pt>
                  <c:pt idx="23">
                    <c:v>15/05/2025</c:v>
                  </c:pt>
                  <c:pt idx="24">
                    <c:v>17/05/2025</c:v>
                  </c:pt>
                  <c:pt idx="25">
                    <c:v>18/05/2025</c:v>
                  </c:pt>
                  <c:pt idx="26">
                    <c:v>19/05/2025</c:v>
                  </c:pt>
                  <c:pt idx="27">
                    <c:v>20/05/2025</c:v>
                  </c:pt>
                  <c:pt idx="28">
                    <c:v>21/05/2025</c:v>
                  </c:pt>
                  <c:pt idx="29">
                    <c:v>22/05/2025</c:v>
                  </c:pt>
                  <c:pt idx="30">
                    <c:v>24/05/2025</c:v>
                  </c:pt>
                  <c:pt idx="31">
                    <c:v>26/05/2025</c:v>
                  </c:pt>
                  <c:pt idx="32">
                    <c:v>27/05/2025</c:v>
                  </c:pt>
                  <c:pt idx="33">
                    <c:v>29/05/2025</c:v>
                  </c:pt>
                  <c:pt idx="34">
                    <c:v>30/05/2025</c:v>
                  </c:pt>
                </c:lvl>
                <c:lvl>
                  <c:pt idx="0">
                    <c:v>דצמ</c:v>
                  </c:pt>
                  <c:pt idx="2">
                    <c:v>אפר</c:v>
                  </c:pt>
                  <c:pt idx="3">
                    <c:v>מאי</c:v>
                  </c:pt>
                  <c:pt idx="8">
                    <c:v>יונ</c:v>
                  </c:pt>
                  <c:pt idx="10">
                    <c:v>אוק</c:v>
                  </c:pt>
                  <c:pt idx="11">
                    <c:v>נוב</c:v>
                  </c:pt>
                  <c:pt idx="12">
                    <c:v>דצמ</c:v>
                  </c:pt>
                  <c:pt idx="14">
                    <c:v>אפר</c:v>
                  </c:pt>
                  <c:pt idx="15">
                    <c:v>מאי</c:v>
                  </c:pt>
                  <c:pt idx="35">
                    <c:v>יונ</c:v>
                  </c:pt>
                </c:lvl>
                <c:lvl>
                  <c:pt idx="0">
                    <c:v>רבעון 4</c:v>
                  </c:pt>
                  <c:pt idx="1">
                    <c:v>רבעון 1</c:v>
                  </c:pt>
                  <c:pt idx="2">
                    <c:v>רבעון 2</c:v>
                  </c:pt>
                  <c:pt idx="9">
                    <c:v>רבעון 3</c:v>
                  </c:pt>
                  <c:pt idx="10">
                    <c:v>רבעון 4</c:v>
                  </c:pt>
                  <c:pt idx="13">
                    <c:v>רבעון 1</c:v>
                  </c:pt>
                  <c:pt idx="14">
                    <c:v>רבעון 2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  <c:pt idx="13">
                    <c:v>2025</c:v>
                  </c:pt>
                </c:lvl>
              </c:multiLvlStrCache>
            </c:multiLvlStrRef>
          </c:cat>
          <c:val>
            <c:numRef>
              <c:f>'פיוט קו'!$B$4:$B$49</c:f>
              <c:numCache>
                <c:formatCode>General</c:formatCode>
                <c:ptCount val="36"/>
                <c:pt idx="0">
                  <c:v>1</c:v>
                </c:pt>
                <c:pt idx="1">
                  <c:v>7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34</c:v>
                </c:pt>
                <c:pt idx="10">
                  <c:v>11</c:v>
                </c:pt>
                <c:pt idx="11">
                  <c:v>20</c:v>
                </c:pt>
                <c:pt idx="12">
                  <c:v>12</c:v>
                </c:pt>
                <c:pt idx="13">
                  <c:v>75</c:v>
                </c:pt>
                <c:pt idx="14">
                  <c:v>27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3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04-44F5-B1AE-81069B28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341407"/>
        <c:axId val="904337087"/>
      </c:lineChart>
      <c:catAx>
        <c:axId val="904341407"/>
        <c:scaling>
          <c:orientation val="maxMin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904337087"/>
        <c:crosses val="autoZero"/>
        <c:auto val="1"/>
        <c:lblAlgn val="ctr"/>
        <c:lblOffset val="100"/>
        <c:noMultiLvlLbl val="0"/>
      </c:catAx>
      <c:valAx>
        <c:axId val="904337087"/>
        <c:scaling>
          <c:orientation val="minMax"/>
        </c:scaling>
        <c:delete val="0"/>
        <c:axPos val="r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904341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אסתי פלטנר-214736456.xlsm]פיווט עמודות 2!PivotTable19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PNL by Risk Profile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'פיווט עמודות 2'!$B$3</c:f>
              <c:strCache>
                <c:ptCount val="1"/>
                <c:pt idx="0">
                  <c:v>סה"כ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'פיווט עמודות 2'!$A$4:$A$7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'פיווט עמודות 2'!$B$4:$B$7</c:f>
              <c:numCache>
                <c:formatCode>General</c:formatCode>
                <c:ptCount val="3"/>
                <c:pt idx="0">
                  <c:v>560758.84676083585</c:v>
                </c:pt>
                <c:pt idx="1">
                  <c:v>850787.26983047358</c:v>
                </c:pt>
                <c:pt idx="2">
                  <c:v>758592.67472174612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D-4E5A-9262-291902269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59904"/>
        <c:axId val="5557984"/>
      </c:barChart>
      <c:catAx>
        <c:axId val="555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557984"/>
        <c:crosses val="autoZero"/>
        <c:auto val="1"/>
        <c:lblAlgn val="ctr"/>
        <c:lblOffset val="100"/>
        <c:noMultiLvlLbl val="0"/>
      </c:catAx>
      <c:valAx>
        <c:axId val="5557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55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אסתי פלטנר-214736456.xlsm]פיווט עוגה!PivotTable3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Sector</a:t>
            </a:r>
            <a:r>
              <a:rPr lang="en-US" baseline="0"/>
              <a:t> Breakdown</a:t>
            </a:r>
            <a:endParaRPr lang="he-IL"/>
          </a:p>
        </c:rich>
      </c:tx>
      <c:layout>
        <c:manualLayout>
          <c:xMode val="edge"/>
          <c:yMode val="edge"/>
          <c:x val="0.55824432393711965"/>
          <c:y val="5.5695165763853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'פיווט עוגה'!$B$3</c:f>
              <c:strCache>
                <c:ptCount val="1"/>
                <c:pt idx="0">
                  <c:v>סה"כ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B4-4C2B-813E-80BF9969597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B4-4C2B-813E-80BF9969597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B4-4C2B-813E-80BF9969597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B4-4C2B-813E-80BF9969597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B4-4C2B-813E-80BF9969597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3B4-4C2B-813E-80BF9969597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3B4-4C2B-813E-80BF9969597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3B4-4C2B-813E-80BF9969597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3B4-4C2B-813E-80BF9969597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3B4-4C2B-813E-80BF99695973}"/>
              </c:ext>
            </c:extLst>
          </c:dPt>
          <c:cat>
            <c:strRef>
              <c:f>'פיווט עוגה'!$A$4:$A$14</c:f>
              <c:strCache>
                <c:ptCount val="10"/>
                <c:pt idx="0">
                  <c:v>AI &amp; Data</c:v>
                </c:pt>
                <c:pt idx="1">
                  <c:v>DeFi</c:v>
                </c:pt>
                <c:pt idx="2">
                  <c:v>Exchange Tokens</c:v>
                </c:pt>
                <c:pt idx="3">
                  <c:v>Infrastructure</c:v>
                </c:pt>
                <c:pt idx="4">
                  <c:v>Layer 1 Blockchains</c:v>
                </c:pt>
                <c:pt idx="5">
                  <c:v>Liquid Staking Tokens</c:v>
                </c:pt>
                <c:pt idx="6">
                  <c:v>Memecoins</c:v>
                </c:pt>
                <c:pt idx="7">
                  <c:v>Privacy Coins</c:v>
                </c:pt>
                <c:pt idx="8">
                  <c:v>Stablecoins</c:v>
                </c:pt>
                <c:pt idx="9">
                  <c:v>Unified Sector</c:v>
                </c:pt>
              </c:strCache>
            </c:strRef>
          </c:cat>
          <c:val>
            <c:numRef>
              <c:f>'פיווט עוגה'!$B$4:$B$14</c:f>
              <c:numCache>
                <c:formatCode>General</c:formatCode>
                <c:ptCount val="10"/>
                <c:pt idx="0">
                  <c:v>2628.0733220000002</c:v>
                </c:pt>
                <c:pt idx="1">
                  <c:v>43.292207025108993</c:v>
                </c:pt>
                <c:pt idx="2">
                  <c:v>6609.0813869999984</c:v>
                </c:pt>
                <c:pt idx="3">
                  <c:v>8.8282565819999999</c:v>
                </c:pt>
                <c:pt idx="4">
                  <c:v>75661.650135128686</c:v>
                </c:pt>
                <c:pt idx="5">
                  <c:v>457.33341174980006</c:v>
                </c:pt>
                <c:pt idx="6">
                  <c:v>0.99336790143999998</c:v>
                </c:pt>
                <c:pt idx="7">
                  <c:v>122.406485</c:v>
                </c:pt>
                <c:pt idx="8">
                  <c:v>110.39109581880001</c:v>
                </c:pt>
                <c:pt idx="9">
                  <c:v>2979894.2687999997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4-4182-BBB5-996F0C2C4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אסתי פלטנר-214736456.xlsm]פיווט עמודות!PivotTable4</c:name>
    <c:fmtId val="0"/>
  </c:pivotSource>
  <c:chart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'פיווט עמודות'!$A$3</c:f>
              <c:strCache>
                <c:ptCount val="1"/>
                <c:pt idx="0">
                  <c:v>total current value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'פיווט עמודות'!$A$4</c:f>
              <c:strCache>
                <c:ptCount val="1"/>
                <c:pt idx="0">
                  <c:v>סה"כ</c:v>
                </c:pt>
              </c:strCache>
            </c:strRef>
          </c:cat>
          <c:val>
            <c:numRef>
              <c:f>'פיווט עמודות'!$A$4</c:f>
              <c:numCache>
                <c:formatCode>General</c:formatCode>
                <c:ptCount val="1"/>
                <c:pt idx="0">
                  <c:v>3065536.3184682047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F-4A49-BCB3-582C11C6BA05}"/>
            </c:ext>
          </c:extLst>
        </c:ser>
        <c:ser>
          <c:idx val="1"/>
          <c:order val="1"/>
          <c:tx>
            <c:strRef>
              <c:f>'פיווט עמודות'!$B$3</c:f>
              <c:strCache>
                <c:ptCount val="1"/>
                <c:pt idx="0">
                  <c:v>total purchase value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'פיווט עמודות'!$A$4</c:f>
              <c:strCache>
                <c:ptCount val="1"/>
                <c:pt idx="0">
                  <c:v>סה"כ</c:v>
                </c:pt>
              </c:strCache>
            </c:strRef>
          </c:cat>
          <c:val>
            <c:numRef>
              <c:f>'פיווט עמודות'!$B$4</c:f>
              <c:numCache>
                <c:formatCode>General</c:formatCode>
                <c:ptCount val="1"/>
                <c:pt idx="0">
                  <c:v>895397.52715514938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F-4A49-BCB3-582C11C6B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775760687"/>
        <c:axId val="775748207"/>
      </c:barChart>
      <c:catAx>
        <c:axId val="775760687"/>
        <c:scaling>
          <c:orientation val="maxMin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75748207"/>
        <c:crosses val="autoZero"/>
        <c:auto val="1"/>
        <c:lblAlgn val="ctr"/>
        <c:lblOffset val="100"/>
        <c:noMultiLvlLbl val="0"/>
      </c:catAx>
      <c:valAx>
        <c:axId val="775748207"/>
        <c:scaling>
          <c:orientation val="minMax"/>
        </c:scaling>
        <c:delete val="0"/>
        <c:axPos val="r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7576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אסתי פלטנר-214736456.xlsm]פיוט קו!PivotTable1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cap="none" baseline="0"/>
              <a:t>Monthly Trend of Transactions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'פיוט קו'!$B$3</c:f>
              <c:strCache>
                <c:ptCount val="1"/>
                <c:pt idx="0">
                  <c:v>סה"כ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multiLvlStrRef>
              <c:f>'פיוט קו'!$A$4:$A$49</c:f>
              <c:multiLvlStrCache>
                <c:ptCount val="36"/>
                <c:lvl>
                  <c:pt idx="3">
                    <c:v>01/05/2024</c:v>
                  </c:pt>
                  <c:pt idx="4">
                    <c:v>06/05/2024</c:v>
                  </c:pt>
                  <c:pt idx="5">
                    <c:v>07/05/2024</c:v>
                  </c:pt>
                  <c:pt idx="6">
                    <c:v>13/05/2024</c:v>
                  </c:pt>
                  <c:pt idx="7">
                    <c:v>28/05/2024</c:v>
                  </c:pt>
                  <c:pt idx="15">
                    <c:v>02/05/2025</c:v>
                  </c:pt>
                  <c:pt idx="16">
                    <c:v>04/05/2025</c:v>
                  </c:pt>
                  <c:pt idx="17">
                    <c:v>05/05/2025</c:v>
                  </c:pt>
                  <c:pt idx="18">
                    <c:v>06/05/2025</c:v>
                  </c:pt>
                  <c:pt idx="19">
                    <c:v>07/05/2025</c:v>
                  </c:pt>
                  <c:pt idx="20">
                    <c:v>09/05/2025</c:v>
                  </c:pt>
                  <c:pt idx="21">
                    <c:v>11/05/2025</c:v>
                  </c:pt>
                  <c:pt idx="22">
                    <c:v>13/05/2025</c:v>
                  </c:pt>
                  <c:pt idx="23">
                    <c:v>15/05/2025</c:v>
                  </c:pt>
                  <c:pt idx="24">
                    <c:v>17/05/2025</c:v>
                  </c:pt>
                  <c:pt idx="25">
                    <c:v>18/05/2025</c:v>
                  </c:pt>
                  <c:pt idx="26">
                    <c:v>19/05/2025</c:v>
                  </c:pt>
                  <c:pt idx="27">
                    <c:v>20/05/2025</c:v>
                  </c:pt>
                  <c:pt idx="28">
                    <c:v>21/05/2025</c:v>
                  </c:pt>
                  <c:pt idx="29">
                    <c:v>22/05/2025</c:v>
                  </c:pt>
                  <c:pt idx="30">
                    <c:v>24/05/2025</c:v>
                  </c:pt>
                  <c:pt idx="31">
                    <c:v>26/05/2025</c:v>
                  </c:pt>
                  <c:pt idx="32">
                    <c:v>27/05/2025</c:v>
                  </c:pt>
                  <c:pt idx="33">
                    <c:v>29/05/2025</c:v>
                  </c:pt>
                  <c:pt idx="34">
                    <c:v>30/05/2025</c:v>
                  </c:pt>
                </c:lvl>
                <c:lvl>
                  <c:pt idx="0">
                    <c:v>דצמ</c:v>
                  </c:pt>
                  <c:pt idx="2">
                    <c:v>אפר</c:v>
                  </c:pt>
                  <c:pt idx="3">
                    <c:v>מאי</c:v>
                  </c:pt>
                  <c:pt idx="8">
                    <c:v>יונ</c:v>
                  </c:pt>
                  <c:pt idx="10">
                    <c:v>אוק</c:v>
                  </c:pt>
                  <c:pt idx="11">
                    <c:v>נוב</c:v>
                  </c:pt>
                  <c:pt idx="12">
                    <c:v>דצמ</c:v>
                  </c:pt>
                  <c:pt idx="14">
                    <c:v>אפר</c:v>
                  </c:pt>
                  <c:pt idx="15">
                    <c:v>מאי</c:v>
                  </c:pt>
                  <c:pt idx="35">
                    <c:v>יונ</c:v>
                  </c:pt>
                </c:lvl>
                <c:lvl>
                  <c:pt idx="0">
                    <c:v>רבעון 4</c:v>
                  </c:pt>
                  <c:pt idx="1">
                    <c:v>רבעון 1</c:v>
                  </c:pt>
                  <c:pt idx="2">
                    <c:v>רבעון 2</c:v>
                  </c:pt>
                  <c:pt idx="9">
                    <c:v>רבעון 3</c:v>
                  </c:pt>
                  <c:pt idx="10">
                    <c:v>רבעון 4</c:v>
                  </c:pt>
                  <c:pt idx="13">
                    <c:v>רבעון 1</c:v>
                  </c:pt>
                  <c:pt idx="14">
                    <c:v>רבעון 2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  <c:pt idx="13">
                    <c:v>2025</c:v>
                  </c:pt>
                </c:lvl>
              </c:multiLvlStrCache>
            </c:multiLvlStrRef>
          </c:cat>
          <c:val>
            <c:numRef>
              <c:f>'פיוט קו'!$B$4:$B$49</c:f>
              <c:numCache>
                <c:formatCode>General</c:formatCode>
                <c:ptCount val="36"/>
                <c:pt idx="0">
                  <c:v>1</c:v>
                </c:pt>
                <c:pt idx="1">
                  <c:v>7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34</c:v>
                </c:pt>
                <c:pt idx="10">
                  <c:v>11</c:v>
                </c:pt>
                <c:pt idx="11">
                  <c:v>20</c:v>
                </c:pt>
                <c:pt idx="12">
                  <c:v>12</c:v>
                </c:pt>
                <c:pt idx="13">
                  <c:v>75</c:v>
                </c:pt>
                <c:pt idx="14">
                  <c:v>27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3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C8-47F0-9DF2-5CD03D4F1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341407"/>
        <c:axId val="904337087"/>
      </c:lineChart>
      <c:catAx>
        <c:axId val="904341407"/>
        <c:scaling>
          <c:orientation val="maxMin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904337087"/>
        <c:crosses val="autoZero"/>
        <c:auto val="1"/>
        <c:lblAlgn val="ctr"/>
        <c:lblOffset val="100"/>
        <c:noMultiLvlLbl val="0"/>
      </c:catAx>
      <c:valAx>
        <c:axId val="904337087"/>
        <c:scaling>
          <c:orientation val="minMax"/>
        </c:scaling>
        <c:delete val="0"/>
        <c:axPos val="r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904341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אסתי פלטנר-214736456.xlsm]פיווט עמודות 2!PivotTable19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PNL by Risk Profile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'פיווט עמודות 2'!$B$3</c:f>
              <c:strCache>
                <c:ptCount val="1"/>
                <c:pt idx="0">
                  <c:v>סה"כ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'פיווט עמודות 2'!$A$4:$A$7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'פיווט עמודות 2'!$B$4:$B$7</c:f>
              <c:numCache>
                <c:formatCode>General</c:formatCode>
                <c:ptCount val="3"/>
                <c:pt idx="0">
                  <c:v>560758.84676083585</c:v>
                </c:pt>
                <c:pt idx="1">
                  <c:v>850787.26983047358</c:v>
                </c:pt>
                <c:pt idx="2">
                  <c:v>758592.67472174612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3-48C0-9879-6CEC5316A4F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59904"/>
        <c:axId val="5557984"/>
      </c:barChart>
      <c:catAx>
        <c:axId val="555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557984"/>
        <c:crosses val="autoZero"/>
        <c:auto val="1"/>
        <c:lblAlgn val="ctr"/>
        <c:lblOffset val="100"/>
        <c:noMultiLvlLbl val="0"/>
      </c:catAx>
      <c:valAx>
        <c:axId val="5557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55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List" dx="22" fmlaRange="'coins table'!A2:A101" sel="4" val="0"/>
</file>

<file path=xl/ctrlProps/ctrlProp12.xml><?xml version="1.0" encoding="utf-8"?>
<formControlPr xmlns="http://schemas.microsoft.com/office/spreadsheetml/2009/9/main" objectType="List" dx="22" fmlaRange="sectors!A2:A99" noThreeD="1" sel="9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3.png"/><Relationship Id="rId1" Type="http://schemas.openxmlformats.org/officeDocument/2006/relationships/image" Target="../media/image2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0.emf"/><Relationship Id="rId3" Type="http://schemas.openxmlformats.org/officeDocument/2006/relationships/image" Target="../media/image12.emf"/><Relationship Id="rId7" Type="http://schemas.openxmlformats.org/officeDocument/2006/relationships/image" Target="../media/image19.emf"/><Relationship Id="rId12" Type="http://schemas.openxmlformats.org/officeDocument/2006/relationships/image" Target="../media/image11.emf"/><Relationship Id="rId17" Type="http://schemas.openxmlformats.org/officeDocument/2006/relationships/image" Target="../media/image4.emf"/><Relationship Id="rId2" Type="http://schemas.openxmlformats.org/officeDocument/2006/relationships/image" Target="../media/image13.emf"/><Relationship Id="rId16" Type="http://schemas.openxmlformats.org/officeDocument/2006/relationships/image" Target="../media/image6.emf"/><Relationship Id="rId1" Type="http://schemas.openxmlformats.org/officeDocument/2006/relationships/image" Target="../media/image20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5.emf"/><Relationship Id="rId15" Type="http://schemas.openxmlformats.org/officeDocument/2006/relationships/image" Target="../media/image7.emf"/><Relationship Id="rId10" Type="http://schemas.openxmlformats.org/officeDocument/2006/relationships/image" Target="../media/image15.emf"/><Relationship Id="rId4" Type="http://schemas.openxmlformats.org/officeDocument/2006/relationships/image" Target="../media/image18.emf"/><Relationship Id="rId9" Type="http://schemas.openxmlformats.org/officeDocument/2006/relationships/image" Target="../media/image16.emf"/><Relationship Id="rId1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26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5" Type="http://schemas.openxmlformats.org/officeDocument/2006/relationships/image" Target="../media/image39.emf"/><Relationship Id="rId4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169069</xdr:colOff>
      <xdr:row>2</xdr:row>
      <xdr:rowOff>21432</xdr:rowOff>
    </xdr:from>
    <xdr:to>
      <xdr:col>25</xdr:col>
      <xdr:colOff>214312</xdr:colOff>
      <xdr:row>44</xdr:row>
      <xdr:rowOff>23812</xdr:rowOff>
    </xdr:to>
    <xdr:sp macro="" textlink="">
      <xdr:nvSpPr>
        <xdr:cNvPr id="3" name="מלבן: פינות מעוגלות 2">
          <a:extLst>
            <a:ext uri="{FF2B5EF4-FFF2-40B4-BE49-F238E27FC236}">
              <a16:creationId xmlns:a16="http://schemas.microsoft.com/office/drawing/2014/main" id="{BA9261BE-DD28-B577-AE17-6DDDAD928BB0}"/>
            </a:ext>
          </a:extLst>
        </xdr:cNvPr>
        <xdr:cNvSpPr/>
      </xdr:nvSpPr>
      <xdr:spPr>
        <a:xfrm>
          <a:off x="11296697625" y="378620"/>
          <a:ext cx="12475368" cy="7503317"/>
        </a:xfrm>
        <a:prstGeom prst="roundRect">
          <a:avLst>
            <a:gd name="adj" fmla="val 6148"/>
          </a:avLst>
        </a:prstGeom>
        <a:solidFill>
          <a:srgbClr val="111827"/>
        </a:solidFill>
        <a:ln w="19050">
          <a:solidFill>
            <a:srgbClr val="2DAE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he-IL" sz="1100"/>
            <a:t>‎</a:t>
          </a:r>
        </a:p>
      </xdr:txBody>
    </xdr:sp>
    <xdr:clientData/>
  </xdr:twoCellAnchor>
  <xdr:twoCellAnchor editAs="oneCell">
    <xdr:from>
      <xdr:col>14</xdr:col>
      <xdr:colOff>385762</xdr:colOff>
      <xdr:row>4</xdr:row>
      <xdr:rowOff>14287</xdr:rowOff>
    </xdr:from>
    <xdr:to>
      <xdr:col>18</xdr:col>
      <xdr:colOff>43370</xdr:colOff>
      <xdr:row>11</xdr:row>
      <xdr:rowOff>130968</xdr:rowOff>
    </xdr:to>
    <xdr:pic>
      <xdr:nvPicPr>
        <xdr:cNvPr id="5" name="תמונה 4">
          <a:extLst>
            <a:ext uri="{FF2B5EF4-FFF2-40B4-BE49-F238E27FC236}">
              <a16:creationId xmlns:a16="http://schemas.microsoft.com/office/drawing/2014/main" id="{148E9F8D-351E-BFD5-F656-6D1C3977F3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64" t="1851" r="7153" b="6186"/>
        <a:stretch>
          <a:fillRect/>
        </a:stretch>
      </xdr:blipFill>
      <xdr:spPr>
        <a:xfrm>
          <a:off x="11301702505" y="728662"/>
          <a:ext cx="2419858" cy="1366837"/>
        </a:xfrm>
        <a:prstGeom prst="rect">
          <a:avLst/>
        </a:prstGeom>
      </xdr:spPr>
    </xdr:pic>
    <xdr:clientData/>
  </xdr:twoCellAnchor>
  <xdr:twoCellAnchor>
    <xdr:from>
      <xdr:col>13</xdr:col>
      <xdr:colOff>273843</xdr:colOff>
      <xdr:row>14</xdr:row>
      <xdr:rowOff>59531</xdr:rowOff>
    </xdr:from>
    <xdr:to>
      <xdr:col>19</xdr:col>
      <xdr:colOff>321468</xdr:colOff>
      <xdr:row>38</xdr:row>
      <xdr:rowOff>83343</xdr:rowOff>
    </xdr:to>
    <xdr:sp macro="" textlink="">
      <xdr:nvSpPr>
        <xdr:cNvPr id="6" name="מלבן: פינות מעוגלות 5">
          <a:extLst>
            <a:ext uri="{FF2B5EF4-FFF2-40B4-BE49-F238E27FC236}">
              <a16:creationId xmlns:a16="http://schemas.microsoft.com/office/drawing/2014/main" id="{D5A3E16D-725C-161D-053A-EFEDECCE8B64}"/>
            </a:ext>
          </a:extLst>
        </xdr:cNvPr>
        <xdr:cNvSpPr/>
      </xdr:nvSpPr>
      <xdr:spPr>
        <a:xfrm>
          <a:off x="11300733844" y="2559844"/>
          <a:ext cx="4191000" cy="4310062"/>
        </a:xfrm>
        <a:prstGeom prst="roundRect">
          <a:avLst>
            <a:gd name="adj" fmla="val 8200"/>
          </a:avLst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16</xdr:col>
      <xdr:colOff>35718</xdr:colOff>
      <xdr:row>15</xdr:row>
      <xdr:rowOff>95252</xdr:rowOff>
    </xdr:from>
    <xdr:to>
      <xdr:col>20</xdr:col>
      <xdr:colOff>0</xdr:colOff>
      <xdr:row>18</xdr:row>
      <xdr:rowOff>11907</xdr:rowOff>
    </xdr:to>
    <xdr:sp macro="" textlink="">
      <xdr:nvSpPr>
        <xdr:cNvPr id="8193" name="Text Box 1">
          <a:extLst>
            <a:ext uri="{FF2B5EF4-FFF2-40B4-BE49-F238E27FC236}">
              <a16:creationId xmlns:a16="http://schemas.microsoft.com/office/drawing/2014/main" id="{D6819181-1C54-9993-CE87-204688771EB2}"/>
            </a:ext>
          </a:extLst>
        </xdr:cNvPr>
        <xdr:cNvSpPr txBox="1">
          <a:spLocks noChangeArrowheads="1"/>
        </xdr:cNvSpPr>
      </xdr:nvSpPr>
      <xdr:spPr bwMode="auto">
        <a:xfrm>
          <a:off x="11300364750" y="2774158"/>
          <a:ext cx="2726532" cy="4524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en-US" sz="2000" b="0" i="0" u="none" strike="noStrike" baseline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System</a:t>
          </a:r>
          <a:r>
            <a:rPr lang="en-US" sz="2000" b="0" i="0" u="none" strike="noStrike" baseline="0">
              <a:solidFill>
                <a:schemeClr val="bg1"/>
              </a:solidFill>
              <a:latin typeface="Arial"/>
              <a:cs typeface="Arial"/>
            </a:rPr>
            <a:t> </a:t>
          </a:r>
          <a:r>
            <a:rPr lang="en-US" sz="2000" b="0" i="0" u="none" strike="noStrike" baseline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Access</a:t>
          </a:r>
        </a:p>
        <a:p>
          <a:pPr algn="r" rtl="1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202406</xdr:colOff>
      <xdr:row>22</xdr:row>
      <xdr:rowOff>-1</xdr:rowOff>
    </xdr:from>
    <xdr:to>
      <xdr:col>18</xdr:col>
      <xdr:colOff>285749</xdr:colOff>
      <xdr:row>24</xdr:row>
      <xdr:rowOff>130968</xdr:rowOff>
    </xdr:to>
    <xdr:sp macro="" textlink="">
      <xdr:nvSpPr>
        <xdr:cNvPr id="7" name="מלבן: פינות מעוגלות 6">
          <a:extLst>
            <a:ext uri="{FF2B5EF4-FFF2-40B4-BE49-F238E27FC236}">
              <a16:creationId xmlns:a16="http://schemas.microsoft.com/office/drawing/2014/main" id="{5C2E51C5-1E86-FA10-EA73-443C4490D3F8}"/>
            </a:ext>
          </a:extLst>
        </xdr:cNvPr>
        <xdr:cNvSpPr/>
      </xdr:nvSpPr>
      <xdr:spPr>
        <a:xfrm>
          <a:off x="11301460126" y="3929062"/>
          <a:ext cx="2845593" cy="488156"/>
        </a:xfrm>
        <a:prstGeom prst="roundRect">
          <a:avLst/>
        </a:prstGeom>
        <a:solidFill>
          <a:srgbClr val="151D2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16</xdr:col>
      <xdr:colOff>416720</xdr:colOff>
      <xdr:row>20</xdr:row>
      <xdr:rowOff>1</xdr:rowOff>
    </xdr:from>
    <xdr:to>
      <xdr:col>19</xdr:col>
      <xdr:colOff>559595</xdr:colOff>
      <xdr:row>22</xdr:row>
      <xdr:rowOff>166689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4D8C811F-C20C-AD1C-BB93-EFBE1E3B63E7}"/>
            </a:ext>
          </a:extLst>
        </xdr:cNvPr>
        <xdr:cNvSpPr txBox="1">
          <a:spLocks noChangeArrowheads="1"/>
        </xdr:cNvSpPr>
      </xdr:nvSpPr>
      <xdr:spPr bwMode="auto">
        <a:xfrm>
          <a:off x="11300495717" y="3571876"/>
          <a:ext cx="2214563" cy="5238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en-US" sz="1400" b="0" i="0" u="none" strike="noStrike" baseline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Email Address</a:t>
          </a:r>
        </a:p>
        <a:p>
          <a:pPr algn="r" rtl="1">
            <a:defRPr sz="1000"/>
          </a:pP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190499</xdr:colOff>
      <xdr:row>32</xdr:row>
      <xdr:rowOff>107155</xdr:rowOff>
    </xdr:from>
    <xdr:to>
      <xdr:col>18</xdr:col>
      <xdr:colOff>273842</xdr:colOff>
      <xdr:row>35</xdr:row>
      <xdr:rowOff>59530</xdr:rowOff>
    </xdr:to>
    <xdr:sp macro="[0]!גיליון1.LoginCheck" textlink="">
      <xdr:nvSpPr>
        <xdr:cNvPr id="11" name="מלבן: פינות מעוגלות 10">
          <a:extLst>
            <a:ext uri="{FF2B5EF4-FFF2-40B4-BE49-F238E27FC236}">
              <a16:creationId xmlns:a16="http://schemas.microsoft.com/office/drawing/2014/main" id="{999533C0-2012-E7EB-FB24-82A1B2802D8D}"/>
            </a:ext>
          </a:extLst>
        </xdr:cNvPr>
        <xdr:cNvSpPr/>
      </xdr:nvSpPr>
      <xdr:spPr>
        <a:xfrm>
          <a:off x="11301472033" y="5822155"/>
          <a:ext cx="2845593" cy="488156"/>
        </a:xfrm>
        <a:prstGeom prst="roundRect">
          <a:avLst/>
        </a:prstGeom>
        <a:solidFill>
          <a:srgbClr val="34D3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1800">
              <a:latin typeface="Poppins" panose="00000500000000000000" pitchFamily="2" charset="0"/>
              <a:cs typeface="Poppins" panose="00000500000000000000" pitchFamily="2" charset="0"/>
            </a:rPr>
            <a:t>ACCESS</a:t>
          </a:r>
          <a:r>
            <a:rPr lang="en-US" sz="1800" baseline="0">
              <a:latin typeface="Poppins" panose="00000500000000000000" pitchFamily="2" charset="0"/>
              <a:cs typeface="Poppins" panose="00000500000000000000" pitchFamily="2" charset="0"/>
            </a:rPr>
            <a:t> SYSTEM</a:t>
          </a:r>
          <a:endParaRPr lang="he-IL" sz="1800">
            <a:latin typeface="Poppins" panose="00000500000000000000" pitchFamily="2" charset="0"/>
          </a:endParaRPr>
        </a:p>
      </xdr:txBody>
    </xdr:sp>
    <xdr:clientData/>
  </xdr:twoCellAnchor>
  <xdr:twoCellAnchor>
    <xdr:from>
      <xdr:col>14</xdr:col>
      <xdr:colOff>214311</xdr:colOff>
      <xdr:row>27</xdr:row>
      <xdr:rowOff>95245</xdr:rowOff>
    </xdr:from>
    <xdr:to>
      <xdr:col>18</xdr:col>
      <xdr:colOff>297654</xdr:colOff>
      <xdr:row>30</xdr:row>
      <xdr:rowOff>47619</xdr:rowOff>
    </xdr:to>
    <xdr:sp macro="" textlink="">
      <xdr:nvSpPr>
        <xdr:cNvPr id="12" name="מלבן: פינות מעוגלות 11">
          <a:extLst>
            <a:ext uri="{FF2B5EF4-FFF2-40B4-BE49-F238E27FC236}">
              <a16:creationId xmlns:a16="http://schemas.microsoft.com/office/drawing/2014/main" id="{659EF33E-9C87-77A4-456C-66F830757043}"/>
            </a:ext>
          </a:extLst>
        </xdr:cNvPr>
        <xdr:cNvSpPr/>
      </xdr:nvSpPr>
      <xdr:spPr>
        <a:xfrm>
          <a:off x="11301448221" y="4917276"/>
          <a:ext cx="2845593" cy="488156"/>
        </a:xfrm>
        <a:prstGeom prst="roundRect">
          <a:avLst/>
        </a:prstGeom>
        <a:solidFill>
          <a:srgbClr val="151D2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17</xdr:col>
      <xdr:colOff>119061</xdr:colOff>
      <xdr:row>25</xdr:row>
      <xdr:rowOff>130965</xdr:rowOff>
    </xdr:from>
    <xdr:to>
      <xdr:col>20</xdr:col>
      <xdr:colOff>261937</xdr:colOff>
      <xdr:row>28</xdr:row>
      <xdr:rowOff>119060</xdr:rowOff>
    </xdr:to>
    <xdr:sp macro="" textlink="">
      <xdr:nvSpPr>
        <xdr:cNvPr id="13" name="Text Box 1">
          <a:extLst>
            <a:ext uri="{FF2B5EF4-FFF2-40B4-BE49-F238E27FC236}">
              <a16:creationId xmlns:a16="http://schemas.microsoft.com/office/drawing/2014/main" id="{CB445519-DCA4-DBD8-1682-8B8DAE482A24}"/>
            </a:ext>
          </a:extLst>
        </xdr:cNvPr>
        <xdr:cNvSpPr txBox="1">
          <a:spLocks noChangeArrowheads="1"/>
        </xdr:cNvSpPr>
      </xdr:nvSpPr>
      <xdr:spPr bwMode="auto">
        <a:xfrm>
          <a:off x="11300102813" y="4595809"/>
          <a:ext cx="2214563" cy="5238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en-US" sz="1400" b="0" i="0" u="none" strike="noStrike" baseline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Password</a:t>
          </a:r>
        </a:p>
        <a:p>
          <a:pPr algn="r" rtl="1">
            <a:defRPr sz="1000"/>
          </a:pP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22</xdr:row>
          <xdr:rowOff>47625</xdr:rowOff>
        </xdr:from>
        <xdr:to>
          <xdr:col>18</xdr:col>
          <xdr:colOff>152400</xdr:colOff>
          <xdr:row>24</xdr:row>
          <xdr:rowOff>104775</xdr:rowOff>
        </xdr:to>
        <xdr:sp macro="" textlink="">
          <xdr:nvSpPr>
            <xdr:cNvPr id="8194" name="TextBox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27</xdr:row>
          <xdr:rowOff>142875</xdr:rowOff>
        </xdr:from>
        <xdr:to>
          <xdr:col>18</xdr:col>
          <xdr:colOff>238125</xdr:colOff>
          <xdr:row>29</xdr:row>
          <xdr:rowOff>180975</xdr:rowOff>
        </xdr:to>
        <xdr:sp macro="" textlink="">
          <xdr:nvSpPr>
            <xdr:cNvPr id="8195" name="TextBox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41274</xdr:colOff>
          <xdr:row>19</xdr:row>
          <xdr:rowOff>40218</xdr:rowOff>
        </xdr:from>
        <xdr:to>
          <xdr:col>9</xdr:col>
          <xdr:colOff>186266</xdr:colOff>
          <xdr:row>29</xdr:row>
          <xdr:rowOff>1</xdr:rowOff>
        </xdr:to>
        <xdr:sp macro="" textlink="">
          <xdr:nvSpPr>
            <xdr:cNvPr id="32771" name="scroll1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5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1133475</xdr:colOff>
          <xdr:row>33</xdr:row>
          <xdr:rowOff>57150</xdr:rowOff>
        </xdr:from>
        <xdr:to>
          <xdr:col>7</xdr:col>
          <xdr:colOff>1038226</xdr:colOff>
          <xdr:row>34</xdr:row>
          <xdr:rowOff>120650</xdr:rowOff>
        </xdr:to>
        <xdr:sp macro="" textlink="">
          <xdr:nvSpPr>
            <xdr:cNvPr id="33231" name="txtSearch" hidden="1">
              <a:extLst>
                <a:ext uri="{63B3BB69-23CF-44E3-9099-C40C66FF867C}">
                  <a14:compatExt spid="_x0000_s33231"/>
                </a:ext>
                <a:ext uri="{FF2B5EF4-FFF2-40B4-BE49-F238E27FC236}">
                  <a16:creationId xmlns:a16="http://schemas.microsoft.com/office/drawing/2014/main" id="{00000000-0008-0000-0500-0000C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181841</xdr:colOff>
          <xdr:row>24</xdr:row>
          <xdr:rowOff>8659</xdr:rowOff>
        </xdr:from>
        <xdr:to>
          <xdr:col>3</xdr:col>
          <xdr:colOff>738848</xdr:colOff>
          <xdr:row>24</xdr:row>
          <xdr:rowOff>183214</xdr:rowOff>
        </xdr:to>
        <xdr:sp macro="" textlink="">
          <xdr:nvSpPr>
            <xdr:cNvPr id="33221" name="EditBtn1" hidden="1">
              <a:extLst>
                <a:ext uri="{63B3BB69-23CF-44E3-9099-C40C66FF867C}">
                  <a14:compatExt spid="_x0000_s33221"/>
                </a:ext>
                <a:ext uri="{FF2B5EF4-FFF2-40B4-BE49-F238E27FC236}">
                  <a16:creationId xmlns:a16="http://schemas.microsoft.com/office/drawing/2014/main" id="{00000000-0008-0000-0500-0000C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196116</xdr:colOff>
          <xdr:row>19</xdr:row>
          <xdr:rowOff>26613</xdr:rowOff>
        </xdr:from>
        <xdr:to>
          <xdr:col>3</xdr:col>
          <xdr:colOff>739041</xdr:colOff>
          <xdr:row>19</xdr:row>
          <xdr:rowOff>200483</xdr:rowOff>
        </xdr:to>
        <xdr:sp macro="" textlink="">
          <xdr:nvSpPr>
            <xdr:cNvPr id="33222" name="EditBtn2" hidden="1">
              <a:extLst>
                <a:ext uri="{63B3BB69-23CF-44E3-9099-C40C66FF867C}">
                  <a14:compatExt spid="_x0000_s33222"/>
                </a:ext>
                <a:ext uri="{FF2B5EF4-FFF2-40B4-BE49-F238E27FC236}">
                  <a16:creationId xmlns:a16="http://schemas.microsoft.com/office/drawing/2014/main" id="{00000000-0008-0000-0500-0000C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199159</xdr:colOff>
          <xdr:row>20</xdr:row>
          <xdr:rowOff>17320</xdr:rowOff>
        </xdr:from>
        <xdr:to>
          <xdr:col>3</xdr:col>
          <xdr:colOff>736660</xdr:colOff>
          <xdr:row>20</xdr:row>
          <xdr:rowOff>181842</xdr:rowOff>
        </xdr:to>
        <xdr:sp macro="" textlink="">
          <xdr:nvSpPr>
            <xdr:cNvPr id="33223" name="EditBtn3" hidden="1">
              <a:extLst>
                <a:ext uri="{63B3BB69-23CF-44E3-9099-C40C66FF867C}">
                  <a14:compatExt spid="_x0000_s33223"/>
                </a:ext>
                <a:ext uri="{FF2B5EF4-FFF2-40B4-BE49-F238E27FC236}">
                  <a16:creationId xmlns:a16="http://schemas.microsoft.com/office/drawing/2014/main" id="{00000000-0008-0000-0500-0000C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187456</xdr:colOff>
          <xdr:row>20</xdr:row>
          <xdr:rowOff>201911</xdr:rowOff>
        </xdr:from>
        <xdr:to>
          <xdr:col>3</xdr:col>
          <xdr:colOff>739906</xdr:colOff>
          <xdr:row>21</xdr:row>
          <xdr:rowOff>178099</xdr:rowOff>
        </xdr:to>
        <xdr:sp macro="" textlink="">
          <xdr:nvSpPr>
            <xdr:cNvPr id="33224" name="EditBtn4" hidden="1">
              <a:extLst>
                <a:ext uri="{63B3BB69-23CF-44E3-9099-C40C66FF867C}">
                  <a14:compatExt spid="_x0000_s33224"/>
                </a:ext>
                <a:ext uri="{FF2B5EF4-FFF2-40B4-BE49-F238E27FC236}">
                  <a16:creationId xmlns:a16="http://schemas.microsoft.com/office/drawing/2014/main" id="{00000000-0008-0000-0500-0000C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194000</xdr:colOff>
          <xdr:row>22</xdr:row>
          <xdr:rowOff>17231</xdr:rowOff>
        </xdr:from>
        <xdr:to>
          <xdr:col>3</xdr:col>
          <xdr:colOff>736925</xdr:colOff>
          <xdr:row>22</xdr:row>
          <xdr:rowOff>183238</xdr:rowOff>
        </xdr:to>
        <xdr:sp macro="" textlink="">
          <xdr:nvSpPr>
            <xdr:cNvPr id="33225" name="EditBtn5" hidden="1">
              <a:extLst>
                <a:ext uri="{63B3BB69-23CF-44E3-9099-C40C66FF867C}">
                  <a14:compatExt spid="_x0000_s33225"/>
                </a:ext>
                <a:ext uri="{FF2B5EF4-FFF2-40B4-BE49-F238E27FC236}">
                  <a16:creationId xmlns:a16="http://schemas.microsoft.com/office/drawing/2014/main" id="{00000000-0008-0000-0500-0000C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199159</xdr:colOff>
          <xdr:row>22</xdr:row>
          <xdr:rowOff>199159</xdr:rowOff>
        </xdr:from>
        <xdr:to>
          <xdr:col>3</xdr:col>
          <xdr:colOff>733437</xdr:colOff>
          <xdr:row>23</xdr:row>
          <xdr:rowOff>182670</xdr:rowOff>
        </xdr:to>
        <xdr:sp macro="" textlink="">
          <xdr:nvSpPr>
            <xdr:cNvPr id="33226" name="EditBtn6" hidden="1">
              <a:extLst>
                <a:ext uri="{63B3BB69-23CF-44E3-9099-C40C66FF867C}">
                  <a14:compatExt spid="_x0000_s33226"/>
                </a:ext>
                <a:ext uri="{FF2B5EF4-FFF2-40B4-BE49-F238E27FC236}">
                  <a16:creationId xmlns:a16="http://schemas.microsoft.com/office/drawing/2014/main" id="{00000000-0008-0000-0500-0000C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173182</xdr:colOff>
          <xdr:row>26</xdr:row>
          <xdr:rowOff>8765</xdr:rowOff>
        </xdr:from>
        <xdr:to>
          <xdr:col>3</xdr:col>
          <xdr:colOff>728265</xdr:colOff>
          <xdr:row>26</xdr:row>
          <xdr:rowOff>207818</xdr:rowOff>
        </xdr:to>
        <xdr:sp macro="" textlink="">
          <xdr:nvSpPr>
            <xdr:cNvPr id="33227" name="EditBtn7" hidden="1">
              <a:extLst>
                <a:ext uri="{63B3BB69-23CF-44E3-9099-C40C66FF867C}">
                  <a14:compatExt spid="_x0000_s33227"/>
                </a:ext>
                <a:ext uri="{FF2B5EF4-FFF2-40B4-BE49-F238E27FC236}">
                  <a16:creationId xmlns:a16="http://schemas.microsoft.com/office/drawing/2014/main" id="{00000000-0008-0000-0500-0000C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173182</xdr:colOff>
          <xdr:row>28</xdr:row>
          <xdr:rowOff>25977</xdr:rowOff>
        </xdr:from>
        <xdr:to>
          <xdr:col>3</xdr:col>
          <xdr:colOff>727206</xdr:colOff>
          <xdr:row>28</xdr:row>
          <xdr:rowOff>204570</xdr:rowOff>
        </xdr:to>
        <xdr:sp macro="" textlink="">
          <xdr:nvSpPr>
            <xdr:cNvPr id="33228" name="EditBtn8" hidden="1">
              <a:extLst>
                <a:ext uri="{63B3BB69-23CF-44E3-9099-C40C66FF867C}">
                  <a14:compatExt spid="_x0000_s33228"/>
                </a:ext>
                <a:ext uri="{FF2B5EF4-FFF2-40B4-BE49-F238E27FC236}">
                  <a16:creationId xmlns:a16="http://schemas.microsoft.com/office/drawing/2014/main" id="{00000000-0008-0000-0500-0000C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173182</xdr:colOff>
          <xdr:row>27</xdr:row>
          <xdr:rowOff>25978</xdr:rowOff>
        </xdr:from>
        <xdr:to>
          <xdr:col>3</xdr:col>
          <xdr:colOff>725089</xdr:colOff>
          <xdr:row>27</xdr:row>
          <xdr:rowOff>195912</xdr:rowOff>
        </xdr:to>
        <xdr:sp macro="" textlink="">
          <xdr:nvSpPr>
            <xdr:cNvPr id="33229" name="EditBtn9" hidden="1">
              <a:extLst>
                <a:ext uri="{63B3BB69-23CF-44E3-9099-C40C66FF867C}">
                  <a14:compatExt spid="_x0000_s33229"/>
                </a:ext>
                <a:ext uri="{FF2B5EF4-FFF2-40B4-BE49-F238E27FC236}">
                  <a16:creationId xmlns:a16="http://schemas.microsoft.com/office/drawing/2014/main" id="{00000000-0008-0000-0500-0000C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181841</xdr:colOff>
          <xdr:row>25</xdr:row>
          <xdr:rowOff>8660</xdr:rowOff>
        </xdr:from>
        <xdr:to>
          <xdr:col>3</xdr:col>
          <xdr:colOff>727363</xdr:colOff>
          <xdr:row>25</xdr:row>
          <xdr:rowOff>190502</xdr:rowOff>
        </xdr:to>
        <xdr:sp macro="" textlink="">
          <xdr:nvSpPr>
            <xdr:cNvPr id="33230" name="EditBtn10" hidden="1">
              <a:extLst>
                <a:ext uri="{63B3BB69-23CF-44E3-9099-C40C66FF867C}">
                  <a14:compatExt spid="_x0000_s33230"/>
                </a:ext>
                <a:ext uri="{FF2B5EF4-FFF2-40B4-BE49-F238E27FC236}">
                  <a16:creationId xmlns:a16="http://schemas.microsoft.com/office/drawing/2014/main" id="{00000000-0008-0000-0500-0000C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230</xdr:col>
          <xdr:colOff>294743</xdr:colOff>
          <xdr:row>16</xdr:row>
          <xdr:rowOff>0</xdr:rowOff>
        </xdr:from>
        <xdr:to>
          <xdr:col>238</xdr:col>
          <xdr:colOff>639759</xdr:colOff>
          <xdr:row>25</xdr:row>
          <xdr:rowOff>44451</xdr:rowOff>
        </xdr:to>
        <xdr:sp macro="" textlink="">
          <xdr:nvSpPr>
            <xdr:cNvPr id="33235" name="ListBox1" hidden="1">
              <a:extLst>
                <a:ext uri="{63B3BB69-23CF-44E3-9099-C40C66FF867C}">
                  <a14:compatExt spid="_x0000_s33235"/>
                </a:ext>
                <a:ext uri="{FF2B5EF4-FFF2-40B4-BE49-F238E27FC236}">
                  <a16:creationId xmlns:a16="http://schemas.microsoft.com/office/drawing/2014/main" id="{C2907EBE-8BDD-4DB8-B315-A7E863438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344</xdr:col>
          <xdr:colOff>135993</xdr:colOff>
          <xdr:row>32</xdr:row>
          <xdr:rowOff>10584</xdr:rowOff>
        </xdr:from>
        <xdr:to>
          <xdr:col>354</xdr:col>
          <xdr:colOff>271460</xdr:colOff>
          <xdr:row>43</xdr:row>
          <xdr:rowOff>8466</xdr:rowOff>
        </xdr:to>
        <xdr:sp macro="" textlink="">
          <xdr:nvSpPr>
            <xdr:cNvPr id="33236" name="ListBox2" hidden="1">
              <a:extLst>
                <a:ext uri="{63B3BB69-23CF-44E3-9099-C40C66FF867C}">
                  <a14:compatExt spid="_x0000_s33236"/>
                </a:ext>
                <a:ext uri="{FF2B5EF4-FFF2-40B4-BE49-F238E27FC236}">
                  <a16:creationId xmlns:a16="http://schemas.microsoft.com/office/drawing/2014/main" id="{412F4F9E-FF66-4C22-8A6C-F6DA68CB5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229</xdr:col>
          <xdr:colOff>159277</xdr:colOff>
          <xdr:row>35</xdr:row>
          <xdr:rowOff>112184</xdr:rowOff>
        </xdr:from>
        <xdr:to>
          <xdr:col>237</xdr:col>
          <xdr:colOff>357186</xdr:colOff>
          <xdr:row>46</xdr:row>
          <xdr:rowOff>26459</xdr:rowOff>
        </xdr:to>
        <xdr:sp macro="" textlink="">
          <xdr:nvSpPr>
            <xdr:cNvPr id="33237" name="ListBox3" hidden="1">
              <a:extLst>
                <a:ext uri="{63B3BB69-23CF-44E3-9099-C40C66FF867C}">
                  <a14:compatExt spid="_x0000_s33237"/>
                </a:ext>
                <a:ext uri="{FF2B5EF4-FFF2-40B4-BE49-F238E27FC236}">
                  <a16:creationId xmlns:a16="http://schemas.microsoft.com/office/drawing/2014/main" id="{85486B76-E54A-4603-A4D0-AFECEF156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1832</xdr:col>
          <xdr:colOff>169860</xdr:colOff>
          <xdr:row>36</xdr:row>
          <xdr:rowOff>111125</xdr:rowOff>
        </xdr:from>
        <xdr:to>
          <xdr:col>1832</xdr:col>
          <xdr:colOff>303210</xdr:colOff>
          <xdr:row>40</xdr:row>
          <xdr:rowOff>64559</xdr:rowOff>
        </xdr:to>
        <xdr:sp macro="" textlink="">
          <xdr:nvSpPr>
            <xdr:cNvPr id="33238" name="ListBox4" hidden="1">
              <a:extLst>
                <a:ext uri="{63B3BB69-23CF-44E3-9099-C40C66FF867C}">
                  <a14:compatExt spid="_x0000_s33238"/>
                </a:ext>
                <a:ext uri="{FF2B5EF4-FFF2-40B4-BE49-F238E27FC236}">
                  <a16:creationId xmlns:a16="http://schemas.microsoft.com/office/drawing/2014/main" id="{5E16946E-9791-46D6-BF80-11EA065CC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3705</xdr:col>
          <xdr:colOff>643993</xdr:colOff>
          <xdr:row>26</xdr:row>
          <xdr:rowOff>153459</xdr:rowOff>
        </xdr:from>
        <xdr:to>
          <xdr:col>3705</xdr:col>
          <xdr:colOff>682093</xdr:colOff>
          <xdr:row>28</xdr:row>
          <xdr:rowOff>61383</xdr:rowOff>
        </xdr:to>
        <xdr:sp macro="" textlink="">
          <xdr:nvSpPr>
            <xdr:cNvPr id="33239" name="ListBox5" hidden="1">
              <a:extLst>
                <a:ext uri="{63B3BB69-23CF-44E3-9099-C40C66FF867C}">
                  <a14:compatExt spid="_x0000_s33239"/>
                </a:ext>
                <a:ext uri="{FF2B5EF4-FFF2-40B4-BE49-F238E27FC236}">
                  <a16:creationId xmlns:a16="http://schemas.microsoft.com/office/drawing/2014/main" id="{25C76DC8-21D1-432D-9D25-F9D45C5A7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229</xdr:col>
          <xdr:colOff>501119</xdr:colOff>
          <xdr:row>5</xdr:row>
          <xdr:rowOff>0</xdr:rowOff>
        </xdr:from>
        <xdr:to>
          <xdr:col>238</xdr:col>
          <xdr:colOff>158218</xdr:colOff>
          <xdr:row>13</xdr:row>
          <xdr:rowOff>190500</xdr:rowOff>
        </xdr:to>
        <xdr:sp macro="" textlink="">
          <xdr:nvSpPr>
            <xdr:cNvPr id="33244" name="ListBox6" hidden="1">
              <a:extLst>
                <a:ext uri="{63B3BB69-23CF-44E3-9099-C40C66FF867C}">
                  <a14:compatExt spid="_x0000_s33244"/>
                </a:ext>
                <a:ext uri="{FF2B5EF4-FFF2-40B4-BE49-F238E27FC236}">
                  <a16:creationId xmlns:a16="http://schemas.microsoft.com/office/drawing/2014/main" id="{DC81D5CA-D7F4-40B1-A77B-65A4E077D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343</xdr:col>
          <xdr:colOff>342369</xdr:colOff>
          <xdr:row>19</xdr:row>
          <xdr:rowOff>117475</xdr:rowOff>
        </xdr:from>
        <xdr:to>
          <xdr:col>353</xdr:col>
          <xdr:colOff>477836</xdr:colOff>
          <xdr:row>28</xdr:row>
          <xdr:rowOff>190500</xdr:rowOff>
        </xdr:to>
        <xdr:sp macro="" textlink="">
          <xdr:nvSpPr>
            <xdr:cNvPr id="33245" name="ListBox7" hidden="1">
              <a:extLst>
                <a:ext uri="{63B3BB69-23CF-44E3-9099-C40C66FF867C}">
                  <a14:compatExt spid="_x0000_s33245"/>
                </a:ext>
                <a:ext uri="{FF2B5EF4-FFF2-40B4-BE49-F238E27FC236}">
                  <a16:creationId xmlns:a16="http://schemas.microsoft.com/office/drawing/2014/main" id="{4F0181A0-6D1C-46BB-A5F2-4DC87F846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228</xdr:col>
          <xdr:colOff>365652</xdr:colOff>
          <xdr:row>23</xdr:row>
          <xdr:rowOff>39158</xdr:rowOff>
        </xdr:from>
        <xdr:to>
          <xdr:col>236</xdr:col>
          <xdr:colOff>563560</xdr:colOff>
          <xdr:row>31</xdr:row>
          <xdr:rowOff>143934</xdr:rowOff>
        </xdr:to>
        <xdr:sp macro="" textlink="">
          <xdr:nvSpPr>
            <xdr:cNvPr id="33246" name="ListBox8" hidden="1">
              <a:extLst>
                <a:ext uri="{63B3BB69-23CF-44E3-9099-C40C66FF867C}">
                  <a14:compatExt spid="_x0000_s33246"/>
                </a:ext>
                <a:ext uri="{FF2B5EF4-FFF2-40B4-BE49-F238E27FC236}">
                  <a16:creationId xmlns:a16="http://schemas.microsoft.com/office/drawing/2014/main" id="{906E3CD1-56F4-495C-8FFA-F153875CE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1831</xdr:col>
          <xdr:colOff>376236</xdr:colOff>
          <xdr:row>24</xdr:row>
          <xdr:rowOff>38100</xdr:rowOff>
        </xdr:from>
        <xdr:to>
          <xdr:col>1831</xdr:col>
          <xdr:colOff>509586</xdr:colOff>
          <xdr:row>26</xdr:row>
          <xdr:rowOff>160867</xdr:rowOff>
        </xdr:to>
        <xdr:sp macro="" textlink="">
          <xdr:nvSpPr>
            <xdr:cNvPr id="33247" name="ListBox9" hidden="1">
              <a:extLst>
                <a:ext uri="{63B3BB69-23CF-44E3-9099-C40C66FF867C}">
                  <a14:compatExt spid="_x0000_s33247"/>
                </a:ext>
                <a:ext uri="{FF2B5EF4-FFF2-40B4-BE49-F238E27FC236}">
                  <a16:creationId xmlns:a16="http://schemas.microsoft.com/office/drawing/2014/main" id="{4E6F93DC-744B-4BFB-A377-13576BA92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3783</xdr:col>
          <xdr:colOff>276752</xdr:colOff>
          <xdr:row>14</xdr:row>
          <xdr:rowOff>96308</xdr:rowOff>
        </xdr:from>
        <xdr:to>
          <xdr:col>3783</xdr:col>
          <xdr:colOff>314852</xdr:colOff>
          <xdr:row>16</xdr:row>
          <xdr:rowOff>70909</xdr:rowOff>
        </xdr:to>
        <xdr:sp macro="" textlink="">
          <xdr:nvSpPr>
            <xdr:cNvPr id="33248" name="ListBox10" hidden="1">
              <a:extLst>
                <a:ext uri="{63B3BB69-23CF-44E3-9099-C40C66FF867C}">
                  <a14:compatExt spid="_x0000_s33248"/>
                </a:ext>
                <a:ext uri="{FF2B5EF4-FFF2-40B4-BE49-F238E27FC236}">
                  <a16:creationId xmlns:a16="http://schemas.microsoft.com/office/drawing/2014/main" id="{CC023BFE-D952-437E-AFD4-CED1E7F81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327287</xdr:colOff>
      <xdr:row>53</xdr:row>
      <xdr:rowOff>77553</xdr:rowOff>
    </xdr:from>
    <xdr:to>
      <xdr:col>34</xdr:col>
      <xdr:colOff>429438</xdr:colOff>
      <xdr:row>55</xdr:row>
      <xdr:rowOff>87841</xdr:rowOff>
    </xdr:to>
    <xdr:sp macro="[0]!מלבןפינותמעוגלות32_לחץ" textlink="">
      <xdr:nvSpPr>
        <xdr:cNvPr id="32821" name="מלבן: פינות מעוגלות 32820">
          <a:extLst>
            <a:ext uri="{FF2B5EF4-FFF2-40B4-BE49-F238E27FC236}">
              <a16:creationId xmlns:a16="http://schemas.microsoft.com/office/drawing/2014/main" id="{818830D7-8112-4F41-ACF0-24DB545A5607}"/>
            </a:ext>
          </a:extLst>
        </xdr:cNvPr>
        <xdr:cNvSpPr/>
      </xdr:nvSpPr>
      <xdr:spPr>
        <a:xfrm>
          <a:off x="11290267437" y="10412178"/>
          <a:ext cx="1483276" cy="367476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Log</a:t>
          </a:r>
          <a:r>
            <a:rPr lang="en-US" sz="120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out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11</xdr:col>
      <xdr:colOff>631817</xdr:colOff>
      <xdr:row>2</xdr:row>
      <xdr:rowOff>59051</xdr:rowOff>
    </xdr:from>
    <xdr:to>
      <xdr:col>15</xdr:col>
      <xdr:colOff>243050</xdr:colOff>
      <xdr:row>39</xdr:row>
      <xdr:rowOff>134937</xdr:rowOff>
    </xdr:to>
    <xdr:sp macro="" textlink="">
      <xdr:nvSpPr>
        <xdr:cNvPr id="32827" name="מלבן: פינות עליונות מעוגלות 32826">
          <a:extLst>
            <a:ext uri="{FF2B5EF4-FFF2-40B4-BE49-F238E27FC236}">
              <a16:creationId xmlns:a16="http://schemas.microsoft.com/office/drawing/2014/main" id="{474558F3-7520-48CE-8E09-83E256F2F1BD}"/>
            </a:ext>
          </a:extLst>
        </xdr:cNvPr>
        <xdr:cNvSpPr/>
      </xdr:nvSpPr>
      <xdr:spPr>
        <a:xfrm rot="16200000">
          <a:off x="11171135186" y="2934565"/>
          <a:ext cx="7362511" cy="2341733"/>
        </a:xfrm>
        <a:prstGeom prst="round2SameRect">
          <a:avLst>
            <a:gd name="adj1" fmla="val 6037"/>
            <a:gd name="adj2" fmla="val 0"/>
          </a:avLst>
        </a:prstGeom>
        <a:solidFill>
          <a:srgbClr val="111827"/>
        </a:solidFill>
        <a:ln w="0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0</xdr:col>
      <xdr:colOff>1738313</xdr:colOff>
      <xdr:row>0</xdr:row>
      <xdr:rowOff>125629</xdr:rowOff>
    </xdr:from>
    <xdr:to>
      <xdr:col>15</xdr:col>
      <xdr:colOff>243053</xdr:colOff>
      <xdr:row>4</xdr:row>
      <xdr:rowOff>64975</xdr:rowOff>
    </xdr:to>
    <xdr:sp macro="" textlink="">
      <xdr:nvSpPr>
        <xdr:cNvPr id="32828" name="מלבן: פינות עליונות מעוגלות 32827">
          <a:extLst>
            <a:ext uri="{FF2B5EF4-FFF2-40B4-BE49-F238E27FC236}">
              <a16:creationId xmlns:a16="http://schemas.microsoft.com/office/drawing/2014/main" id="{6144598A-001B-499D-A54C-6DCB445DFF81}"/>
            </a:ext>
          </a:extLst>
        </xdr:cNvPr>
        <xdr:cNvSpPr/>
      </xdr:nvSpPr>
      <xdr:spPr>
        <a:xfrm>
          <a:off x="11303574509" y="125629"/>
          <a:ext cx="13482803" cy="677534"/>
        </a:xfrm>
        <a:prstGeom prst="round2SameRect">
          <a:avLst>
            <a:gd name="adj1" fmla="val 18538"/>
            <a:gd name="adj2" fmla="val 0"/>
          </a:avLst>
        </a:prstGeom>
        <a:solidFill>
          <a:srgbClr val="111827"/>
        </a:solidFill>
        <a:ln w="1905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12</xdr:col>
      <xdr:colOff>143706</xdr:colOff>
      <xdr:row>1</xdr:row>
      <xdr:rowOff>97280</xdr:rowOff>
    </xdr:from>
    <xdr:to>
      <xdr:col>15</xdr:col>
      <xdr:colOff>175606</xdr:colOff>
      <xdr:row>3</xdr:row>
      <xdr:rowOff>174327</xdr:rowOff>
    </xdr:to>
    <xdr:pic>
      <xdr:nvPicPr>
        <xdr:cNvPr id="32829" name="תמונה 32828">
          <a:extLst>
            <a:ext uri="{FF2B5EF4-FFF2-40B4-BE49-F238E27FC236}">
              <a16:creationId xmlns:a16="http://schemas.microsoft.com/office/drawing/2014/main" id="{37C6B7FE-AA62-4FB4-A9F3-BCDB68CF7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3641956" y="275874"/>
          <a:ext cx="2103588" cy="434234"/>
        </a:xfrm>
        <a:prstGeom prst="rect">
          <a:avLst/>
        </a:prstGeom>
      </xdr:spPr>
    </xdr:pic>
    <xdr:clientData/>
  </xdr:twoCellAnchor>
  <xdr:twoCellAnchor>
    <xdr:from>
      <xdr:col>12</xdr:col>
      <xdr:colOff>84649</xdr:colOff>
      <xdr:row>6</xdr:row>
      <xdr:rowOff>153590</xdr:rowOff>
    </xdr:from>
    <xdr:to>
      <xdr:col>14</xdr:col>
      <xdr:colOff>624949</xdr:colOff>
      <xdr:row>8</xdr:row>
      <xdr:rowOff>102495</xdr:rowOff>
    </xdr:to>
    <xdr:sp macro="" textlink="">
      <xdr:nvSpPr>
        <xdr:cNvPr id="32830" name="מלבן: פינות מעוגלות 32829">
          <a:extLst>
            <a:ext uri="{FF2B5EF4-FFF2-40B4-BE49-F238E27FC236}">
              <a16:creationId xmlns:a16="http://schemas.microsoft.com/office/drawing/2014/main" id="{BDCE864E-F8DC-402A-AEEB-9E06A43AA6E3}"/>
            </a:ext>
          </a:extLst>
        </xdr:cNvPr>
        <xdr:cNvSpPr/>
      </xdr:nvSpPr>
      <xdr:spPr>
        <a:xfrm>
          <a:off x="11303883176" y="1320403"/>
          <a:ext cx="1921425" cy="377530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Clients</a:t>
          </a:r>
          <a:r>
            <a:rPr lang="he-IL" sz="1600">
              <a:solidFill>
                <a:srgbClr val="34D399"/>
              </a:solidFill>
            </a:rPr>
            <a:t> </a:t>
          </a:r>
          <a:r>
            <a:rPr lang="en-US" sz="1600">
              <a:solidFill>
                <a:srgbClr val="34D399"/>
              </a:solidFill>
            </a:rPr>
            <a:t>    </a:t>
          </a:r>
          <a:r>
            <a:rPr lang="en-US" sz="1600" baseline="0">
              <a:solidFill>
                <a:srgbClr val="34D399"/>
              </a:solidFill>
            </a:rPr>
            <a:t> </a:t>
          </a:r>
          <a:r>
            <a:rPr lang="he-IL" sz="1600">
              <a:solidFill>
                <a:srgbClr val="34D399"/>
              </a:solidFill>
            </a:rPr>
            <a:t>  </a:t>
          </a:r>
        </a:p>
      </xdr:txBody>
    </xdr:sp>
    <xdr:clientData/>
  </xdr:twoCellAnchor>
  <xdr:twoCellAnchor>
    <xdr:from>
      <xdr:col>2</xdr:col>
      <xdr:colOff>1940718</xdr:colOff>
      <xdr:row>5</xdr:row>
      <xdr:rowOff>202465</xdr:rowOff>
    </xdr:from>
    <xdr:to>
      <xdr:col>5</xdr:col>
      <xdr:colOff>80696</xdr:colOff>
      <xdr:row>7</xdr:row>
      <xdr:rowOff>166687</xdr:rowOff>
    </xdr:to>
    <xdr:sp macro="" textlink="">
      <xdr:nvSpPr>
        <xdr:cNvPr id="32831" name="מלבן: פינות מעוגלות 32830">
          <a:extLst>
            <a:ext uri="{FF2B5EF4-FFF2-40B4-BE49-F238E27FC236}">
              <a16:creationId xmlns:a16="http://schemas.microsoft.com/office/drawing/2014/main" id="{9AC7E23B-A53C-46F4-BC1F-D7E72E295A4D}"/>
            </a:ext>
          </a:extLst>
        </xdr:cNvPr>
        <xdr:cNvSpPr/>
      </xdr:nvSpPr>
      <xdr:spPr>
        <a:xfrm>
          <a:off x="11313345210" y="1154965"/>
          <a:ext cx="1759478" cy="392847"/>
        </a:xfrm>
        <a:prstGeom prst="roundRect">
          <a:avLst/>
        </a:prstGeom>
        <a:solidFill>
          <a:srgbClr val="34D3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3</xdr:col>
      <xdr:colOff>35718</xdr:colOff>
      <xdr:row>6</xdr:row>
      <xdr:rowOff>47632</xdr:rowOff>
    </xdr:from>
    <xdr:to>
      <xdr:col>4</xdr:col>
      <xdr:colOff>845343</xdr:colOff>
      <xdr:row>7</xdr:row>
      <xdr:rowOff>126047</xdr:rowOff>
    </xdr:to>
    <xdr:pic macro="[0]!OpenAddClientForm">
      <xdr:nvPicPr>
        <xdr:cNvPr id="33280" name="תמונה 33279">
          <a:extLst>
            <a:ext uri="{FF2B5EF4-FFF2-40B4-BE49-F238E27FC236}">
              <a16:creationId xmlns:a16="http://schemas.microsoft.com/office/drawing/2014/main" id="{590C06F7-BB94-4C37-B0B3-4F2E7F482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13425907" y="1214445"/>
          <a:ext cx="1547812" cy="292727"/>
        </a:xfrm>
        <a:prstGeom prst="rect">
          <a:avLst/>
        </a:prstGeom>
      </xdr:spPr>
    </xdr:pic>
    <xdr:clientData/>
  </xdr:twoCellAnchor>
  <xdr:twoCellAnchor>
    <xdr:from>
      <xdr:col>6</xdr:col>
      <xdr:colOff>786643</xdr:colOff>
      <xdr:row>7</xdr:row>
      <xdr:rowOff>134435</xdr:rowOff>
    </xdr:from>
    <xdr:to>
      <xdr:col>11</xdr:col>
      <xdr:colOff>355076</xdr:colOff>
      <xdr:row>10</xdr:row>
      <xdr:rowOff>61135</xdr:rowOff>
    </xdr:to>
    <xdr:sp macro="" textlink="">
      <xdr:nvSpPr>
        <xdr:cNvPr id="33282" name="תיבת טקסט 33281">
          <a:extLst>
            <a:ext uri="{FF2B5EF4-FFF2-40B4-BE49-F238E27FC236}">
              <a16:creationId xmlns:a16="http://schemas.microsoft.com/office/drawing/2014/main" id="{B2850A89-87F6-4F15-A01F-62DC5D33525C}"/>
            </a:ext>
          </a:extLst>
        </xdr:cNvPr>
        <xdr:cNvSpPr txBox="1"/>
      </xdr:nvSpPr>
      <xdr:spPr>
        <a:xfrm>
          <a:off x="11306224736" y="1515560"/>
          <a:ext cx="4533340" cy="56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6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Manage</a:t>
          </a:r>
          <a:r>
            <a:rPr lang="en-US" sz="1600" b="0" baseline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 your investments clients</a:t>
          </a:r>
          <a:endParaRPr lang="he-IL" sz="16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2</xdr:col>
      <xdr:colOff>2024063</xdr:colOff>
      <xdr:row>10</xdr:row>
      <xdr:rowOff>142874</xdr:rowOff>
    </xdr:from>
    <xdr:to>
      <xdr:col>10</xdr:col>
      <xdr:colOff>57786</xdr:colOff>
      <xdr:row>13</xdr:row>
      <xdr:rowOff>94477</xdr:rowOff>
    </xdr:to>
    <xdr:sp macro="" textlink="">
      <xdr:nvSpPr>
        <xdr:cNvPr id="33283" name="מלבן: פינות מעוגלות 33282">
          <a:extLst>
            <a:ext uri="{FF2B5EF4-FFF2-40B4-BE49-F238E27FC236}">
              <a16:creationId xmlns:a16="http://schemas.microsoft.com/office/drawing/2014/main" id="{99FBE7F2-56E6-414D-9AB7-73E7B0A13647}"/>
            </a:ext>
          </a:extLst>
        </xdr:cNvPr>
        <xdr:cNvSpPr/>
      </xdr:nvSpPr>
      <xdr:spPr>
        <a:xfrm>
          <a:off x="11307057808" y="2166937"/>
          <a:ext cx="7963535" cy="594540"/>
        </a:xfrm>
        <a:prstGeom prst="roundRect">
          <a:avLst>
            <a:gd name="adj" fmla="val 19841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6</xdr:col>
      <xdr:colOff>1379804</xdr:colOff>
      <xdr:row>11</xdr:row>
      <xdr:rowOff>33190</xdr:rowOff>
    </xdr:from>
    <xdr:to>
      <xdr:col>9</xdr:col>
      <xdr:colOff>111275</xdr:colOff>
      <xdr:row>12</xdr:row>
      <xdr:rowOff>203104</xdr:rowOff>
    </xdr:to>
    <xdr:sp macro="" textlink="">
      <xdr:nvSpPr>
        <xdr:cNvPr id="33284" name="מלבן: פינות מעוגלות 33283">
          <a:extLst>
            <a:ext uri="{FF2B5EF4-FFF2-40B4-BE49-F238E27FC236}">
              <a16:creationId xmlns:a16="http://schemas.microsoft.com/office/drawing/2014/main" id="{4CA2DB01-876F-48D7-8631-1D1E0BDC2D08}"/>
            </a:ext>
          </a:extLst>
        </xdr:cNvPr>
        <xdr:cNvSpPr/>
      </xdr:nvSpPr>
      <xdr:spPr>
        <a:xfrm flipV="1">
          <a:off x="11307373412" y="2271565"/>
          <a:ext cx="2791503" cy="384227"/>
        </a:xfrm>
        <a:prstGeom prst="roundRect">
          <a:avLst>
            <a:gd name="adj" fmla="val 19841"/>
          </a:avLst>
        </a:prstGeom>
        <a:solidFill>
          <a:srgbClr val="111827"/>
        </a:solidFill>
        <a:ln w="3175">
          <a:solidFill>
            <a:srgbClr val="2F374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5</xdr:col>
      <xdr:colOff>1789916</xdr:colOff>
      <xdr:row>11</xdr:row>
      <xdr:rowOff>33277</xdr:rowOff>
    </xdr:from>
    <xdr:to>
      <xdr:col>6</xdr:col>
      <xdr:colOff>1169749</xdr:colOff>
      <xdr:row>12</xdr:row>
      <xdr:rowOff>203191</xdr:rowOff>
    </xdr:to>
    <xdr:sp macro="" textlink="">
      <xdr:nvSpPr>
        <xdr:cNvPr id="33285" name="מלבן: פינות מעוגלות 33284">
          <a:extLst>
            <a:ext uri="{FF2B5EF4-FFF2-40B4-BE49-F238E27FC236}">
              <a16:creationId xmlns:a16="http://schemas.microsoft.com/office/drawing/2014/main" id="{3E082FF4-8A26-4AD7-9BF3-81ED0FB5BCBD}"/>
            </a:ext>
          </a:extLst>
        </xdr:cNvPr>
        <xdr:cNvSpPr/>
      </xdr:nvSpPr>
      <xdr:spPr>
        <a:xfrm flipV="1">
          <a:off x="11310374970" y="2271652"/>
          <a:ext cx="1261020" cy="384227"/>
        </a:xfrm>
        <a:prstGeom prst="roundRect">
          <a:avLst>
            <a:gd name="adj" fmla="val 19841"/>
          </a:avLst>
        </a:prstGeom>
        <a:solidFill>
          <a:srgbClr val="111827"/>
        </a:solidFill>
        <a:ln w="3175">
          <a:solidFill>
            <a:srgbClr val="2F374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8</xdr:col>
      <xdr:colOff>415735</xdr:colOff>
      <xdr:row>11</xdr:row>
      <xdr:rowOff>111890</xdr:rowOff>
    </xdr:from>
    <xdr:to>
      <xdr:col>9</xdr:col>
      <xdr:colOff>12257</xdr:colOff>
      <xdr:row>12</xdr:row>
      <xdr:rowOff>176007</xdr:rowOff>
    </xdr:to>
    <xdr:pic>
      <xdr:nvPicPr>
        <xdr:cNvPr id="33287" name="תמונה 33286">
          <a:extLst>
            <a:ext uri="{FF2B5EF4-FFF2-40B4-BE49-F238E27FC236}">
              <a16:creationId xmlns:a16="http://schemas.microsoft.com/office/drawing/2014/main" id="{D889D2E9-9A2A-4A13-908A-34019AEE4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07472430" y="2350265"/>
          <a:ext cx="275179" cy="278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228</xdr:col>
          <xdr:colOff>195260</xdr:colOff>
          <xdr:row>0</xdr:row>
          <xdr:rowOff>63500</xdr:rowOff>
        </xdr:from>
        <xdr:to>
          <xdr:col>236</xdr:col>
          <xdr:colOff>521227</xdr:colOff>
          <xdr:row>9</xdr:row>
          <xdr:rowOff>129116</xdr:rowOff>
        </xdr:to>
        <xdr:sp macro="" textlink="">
          <xdr:nvSpPr>
            <xdr:cNvPr id="33288" name="ListBox11" hidden="1">
              <a:extLst>
                <a:ext uri="{63B3BB69-23CF-44E3-9099-C40C66FF867C}">
                  <a14:compatExt spid="_x0000_s33249"/>
                </a:ext>
                <a:ext uri="{FF2B5EF4-FFF2-40B4-BE49-F238E27FC236}">
                  <a16:creationId xmlns:a16="http://schemas.microsoft.com/office/drawing/2014/main" id="{8F671799-6991-4E27-9593-3E5B61363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341</xdr:col>
          <xdr:colOff>483127</xdr:colOff>
          <xdr:row>14</xdr:row>
          <xdr:rowOff>112183</xdr:rowOff>
        </xdr:from>
        <xdr:to>
          <xdr:col>351</xdr:col>
          <xdr:colOff>597427</xdr:colOff>
          <xdr:row>24</xdr:row>
          <xdr:rowOff>142874</xdr:rowOff>
        </xdr:to>
        <xdr:sp macro="" textlink="">
          <xdr:nvSpPr>
            <xdr:cNvPr id="33289" name="ListBox12" hidden="1">
              <a:extLst>
                <a:ext uri="{63B3BB69-23CF-44E3-9099-C40C66FF867C}">
                  <a14:compatExt spid="_x0000_s33250"/>
                </a:ext>
                <a:ext uri="{FF2B5EF4-FFF2-40B4-BE49-F238E27FC236}">
                  <a16:creationId xmlns:a16="http://schemas.microsoft.com/office/drawing/2014/main" id="{6ADB8E5C-7758-40D1-8273-6C3542E7E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227</xdr:col>
          <xdr:colOff>61911</xdr:colOff>
          <xdr:row>18</xdr:row>
          <xdr:rowOff>37041</xdr:rowOff>
        </xdr:from>
        <xdr:to>
          <xdr:col>235</xdr:col>
          <xdr:colOff>242885</xdr:colOff>
          <xdr:row>26</xdr:row>
          <xdr:rowOff>184150</xdr:rowOff>
        </xdr:to>
        <xdr:sp macro="" textlink="">
          <xdr:nvSpPr>
            <xdr:cNvPr id="33290" name="ListBox13" hidden="1">
              <a:extLst>
                <a:ext uri="{63B3BB69-23CF-44E3-9099-C40C66FF867C}">
                  <a14:compatExt spid="_x0000_s33251"/>
                </a:ext>
                <a:ext uri="{FF2B5EF4-FFF2-40B4-BE49-F238E27FC236}">
                  <a16:creationId xmlns:a16="http://schemas.microsoft.com/office/drawing/2014/main" id="{5BF5937B-A6F3-4218-9BF3-32D0FF659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1825</xdr:col>
          <xdr:colOff>119060</xdr:colOff>
          <xdr:row>19</xdr:row>
          <xdr:rowOff>37042</xdr:rowOff>
        </xdr:from>
        <xdr:to>
          <xdr:col>1825</xdr:col>
          <xdr:colOff>252410</xdr:colOff>
          <xdr:row>21</xdr:row>
          <xdr:rowOff>162983</xdr:rowOff>
        </xdr:to>
        <xdr:sp macro="" textlink="">
          <xdr:nvSpPr>
            <xdr:cNvPr id="33291" name="ListBox14" hidden="1">
              <a:extLst>
                <a:ext uri="{63B3BB69-23CF-44E3-9099-C40C66FF867C}">
                  <a14:compatExt spid="_x0000_s33252"/>
                </a:ext>
                <a:ext uri="{FF2B5EF4-FFF2-40B4-BE49-F238E27FC236}">
                  <a16:creationId xmlns:a16="http://schemas.microsoft.com/office/drawing/2014/main" id="{059B3A40-A77E-48C9-878C-A1F6080B3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3771</xdr:col>
          <xdr:colOff>15344</xdr:colOff>
          <xdr:row>10</xdr:row>
          <xdr:rowOff>34925</xdr:rowOff>
        </xdr:from>
        <xdr:to>
          <xdr:col>3771</xdr:col>
          <xdr:colOff>53444</xdr:colOff>
          <xdr:row>11</xdr:row>
          <xdr:rowOff>156633</xdr:rowOff>
        </xdr:to>
        <xdr:sp macro="" textlink="">
          <xdr:nvSpPr>
            <xdr:cNvPr id="33292" name="ListBox15" hidden="1">
              <a:extLst>
                <a:ext uri="{63B3BB69-23CF-44E3-9099-C40C66FF867C}">
                  <a14:compatExt spid="_x0000_s33253"/>
                </a:ext>
                <a:ext uri="{FF2B5EF4-FFF2-40B4-BE49-F238E27FC236}">
                  <a16:creationId xmlns:a16="http://schemas.microsoft.com/office/drawing/2014/main" id="{1B1B9BAF-8D12-4DEB-8213-DAB7A47FC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828156</xdr:colOff>
      <xdr:row>17</xdr:row>
      <xdr:rowOff>14024</xdr:rowOff>
    </xdr:from>
    <xdr:to>
      <xdr:col>7</xdr:col>
      <xdr:colOff>55576</xdr:colOff>
      <xdr:row>19</xdr:row>
      <xdr:rowOff>182036</xdr:rowOff>
    </xdr:to>
    <xdr:sp macro="" textlink="">
      <xdr:nvSpPr>
        <xdr:cNvPr id="33293" name="תיבת טקסט 33292">
          <a:extLst>
            <a:ext uri="{FF2B5EF4-FFF2-40B4-BE49-F238E27FC236}">
              <a16:creationId xmlns:a16="http://schemas.microsoft.com/office/drawing/2014/main" id="{F4345426-5D73-4ADB-8561-B47B6F23BC62}"/>
            </a:ext>
          </a:extLst>
        </xdr:cNvPr>
        <xdr:cNvSpPr txBox="1"/>
      </xdr:nvSpPr>
      <xdr:spPr>
        <a:xfrm>
          <a:off x="11309298393" y="3431118"/>
          <a:ext cx="1418170" cy="525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EMAIL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3</xdr:col>
      <xdr:colOff>258701</xdr:colOff>
      <xdr:row>17</xdr:row>
      <xdr:rowOff>19677</xdr:rowOff>
    </xdr:from>
    <xdr:to>
      <xdr:col>5</xdr:col>
      <xdr:colOff>89371</xdr:colOff>
      <xdr:row>18</xdr:row>
      <xdr:rowOff>56030</xdr:rowOff>
    </xdr:to>
    <xdr:sp macro="" textlink="">
      <xdr:nvSpPr>
        <xdr:cNvPr id="33294" name="תיבת טקסט 33293">
          <a:extLst>
            <a:ext uri="{FF2B5EF4-FFF2-40B4-BE49-F238E27FC236}">
              <a16:creationId xmlns:a16="http://schemas.microsoft.com/office/drawing/2014/main" id="{472D2797-6D92-4D85-862F-E2BD7A57E154}"/>
            </a:ext>
          </a:extLst>
        </xdr:cNvPr>
        <xdr:cNvSpPr txBox="1"/>
      </xdr:nvSpPr>
      <xdr:spPr>
        <a:xfrm>
          <a:off x="11198666041" y="3426265"/>
          <a:ext cx="1545170" cy="2156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STATUS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7</xdr:col>
      <xdr:colOff>543731</xdr:colOff>
      <xdr:row>17</xdr:row>
      <xdr:rowOff>17993</xdr:rowOff>
    </xdr:from>
    <xdr:to>
      <xdr:col>9</xdr:col>
      <xdr:colOff>88651</xdr:colOff>
      <xdr:row>18</xdr:row>
      <xdr:rowOff>112059</xdr:rowOff>
    </xdr:to>
    <xdr:sp macro="" textlink="">
      <xdr:nvSpPr>
        <xdr:cNvPr id="33295" name="תיבת טקסט 33294">
          <a:extLst>
            <a:ext uri="{FF2B5EF4-FFF2-40B4-BE49-F238E27FC236}">
              <a16:creationId xmlns:a16="http://schemas.microsoft.com/office/drawing/2014/main" id="{C37181F8-E8C2-44BF-B45B-B789EFDFB4EA}"/>
            </a:ext>
          </a:extLst>
        </xdr:cNvPr>
        <xdr:cNvSpPr txBox="1"/>
      </xdr:nvSpPr>
      <xdr:spPr>
        <a:xfrm>
          <a:off x="11192727643" y="3424581"/>
          <a:ext cx="1405097" cy="273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ID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6</xdr:col>
      <xdr:colOff>2057145</xdr:colOff>
      <xdr:row>17</xdr:row>
      <xdr:rowOff>19315</xdr:rowOff>
    </xdr:from>
    <xdr:to>
      <xdr:col>8</xdr:col>
      <xdr:colOff>88648</xdr:colOff>
      <xdr:row>19</xdr:row>
      <xdr:rowOff>187327</xdr:rowOff>
    </xdr:to>
    <xdr:sp macro="" textlink="">
      <xdr:nvSpPr>
        <xdr:cNvPr id="33296" name="תיבת טקסט 33295">
          <a:extLst>
            <a:ext uri="{FF2B5EF4-FFF2-40B4-BE49-F238E27FC236}">
              <a16:creationId xmlns:a16="http://schemas.microsoft.com/office/drawing/2014/main" id="{7309622F-B45C-47D1-A833-2C23D2E41583}"/>
            </a:ext>
          </a:extLst>
        </xdr:cNvPr>
        <xdr:cNvSpPr txBox="1"/>
      </xdr:nvSpPr>
      <xdr:spPr>
        <a:xfrm>
          <a:off x="11308074696" y="3436409"/>
          <a:ext cx="1412878" cy="525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NAME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5</xdr:col>
      <xdr:colOff>1209143</xdr:colOff>
      <xdr:row>17</xdr:row>
      <xdr:rowOff>17993</xdr:rowOff>
    </xdr:from>
    <xdr:to>
      <xdr:col>6</xdr:col>
      <xdr:colOff>70115</xdr:colOff>
      <xdr:row>19</xdr:row>
      <xdr:rowOff>186005</xdr:rowOff>
    </xdr:to>
    <xdr:sp macro="" textlink="">
      <xdr:nvSpPr>
        <xdr:cNvPr id="33297" name="תיבת טקסט 33296">
          <a:extLst>
            <a:ext uri="{FF2B5EF4-FFF2-40B4-BE49-F238E27FC236}">
              <a16:creationId xmlns:a16="http://schemas.microsoft.com/office/drawing/2014/main" id="{F414546C-C454-4204-9553-E9906DAF1D09}"/>
            </a:ext>
          </a:extLst>
        </xdr:cNvPr>
        <xdr:cNvSpPr txBox="1"/>
      </xdr:nvSpPr>
      <xdr:spPr>
        <a:xfrm>
          <a:off x="11311474604" y="3435087"/>
          <a:ext cx="742159" cy="525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PHONE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12</xdr:col>
      <xdr:colOff>95235</xdr:colOff>
      <xdr:row>9</xdr:row>
      <xdr:rowOff>39184</xdr:rowOff>
    </xdr:from>
    <xdr:to>
      <xdr:col>14</xdr:col>
      <xdr:colOff>635535</xdr:colOff>
      <xdr:row>10</xdr:row>
      <xdr:rowOff>199756</xdr:rowOff>
    </xdr:to>
    <xdr:sp macro="[0]!מלבןפינותמעוגלות32_לחץ" textlink="">
      <xdr:nvSpPr>
        <xdr:cNvPr id="33298" name="מלבן: פינות מעוגלות 33297">
          <a:extLst>
            <a:ext uri="{FF2B5EF4-FFF2-40B4-BE49-F238E27FC236}">
              <a16:creationId xmlns:a16="http://schemas.microsoft.com/office/drawing/2014/main" id="{D1E62F8E-8BD3-45D5-B6D9-8E6108C5BE1A}"/>
            </a:ext>
          </a:extLst>
        </xdr:cNvPr>
        <xdr:cNvSpPr/>
      </xdr:nvSpPr>
      <xdr:spPr>
        <a:xfrm>
          <a:off x="11303872590" y="1848934"/>
          <a:ext cx="1921425" cy="374885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Investments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12</xdr:col>
      <xdr:colOff>101312</xdr:colOff>
      <xdr:row>11</xdr:row>
      <xdr:rowOff>154252</xdr:rowOff>
    </xdr:from>
    <xdr:to>
      <xdr:col>14</xdr:col>
      <xdr:colOff>641612</xdr:colOff>
      <xdr:row>13</xdr:row>
      <xdr:rowOff>103157</xdr:rowOff>
    </xdr:to>
    <xdr:sp macro="[0]!GoToDashboard" textlink="">
      <xdr:nvSpPr>
        <xdr:cNvPr id="33300" name="מלבן: פינות מעוגלות 33299">
          <a:extLst>
            <a:ext uri="{FF2B5EF4-FFF2-40B4-BE49-F238E27FC236}">
              <a16:creationId xmlns:a16="http://schemas.microsoft.com/office/drawing/2014/main" id="{F1200BFB-C26B-42C8-AF42-3564D423C437}"/>
            </a:ext>
          </a:extLst>
        </xdr:cNvPr>
        <xdr:cNvSpPr/>
      </xdr:nvSpPr>
      <xdr:spPr>
        <a:xfrm>
          <a:off x="11303866513" y="2392627"/>
          <a:ext cx="1921425" cy="377530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Dashboard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</a:t>
          </a:r>
          <a:r>
            <a:rPr lang="en-US" sz="1600">
              <a:solidFill>
                <a:schemeClr val="bg1">
                  <a:lumMod val="75000"/>
                </a:schemeClr>
              </a:solidFill>
            </a:rPr>
            <a:t>    </a:t>
          </a:r>
          <a:r>
            <a:rPr lang="en-US" sz="1600" baseline="0">
              <a:solidFill>
                <a:schemeClr val="bg1">
                  <a:lumMod val="75000"/>
                </a:schemeClr>
              </a:solidFill>
            </a:rPr>
            <a:t> 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 </a:t>
          </a:r>
        </a:p>
      </xdr:txBody>
    </xdr:sp>
    <xdr:clientData/>
  </xdr:twoCellAnchor>
  <xdr:twoCellAnchor>
    <xdr:from>
      <xdr:col>12</xdr:col>
      <xdr:colOff>91279</xdr:colOff>
      <xdr:row>14</xdr:row>
      <xdr:rowOff>57181</xdr:rowOff>
    </xdr:from>
    <xdr:to>
      <xdr:col>14</xdr:col>
      <xdr:colOff>631579</xdr:colOff>
      <xdr:row>16</xdr:row>
      <xdr:rowOff>69586</xdr:rowOff>
    </xdr:to>
    <xdr:sp macro="[0]!GoToData" textlink="">
      <xdr:nvSpPr>
        <xdr:cNvPr id="33301" name="מלבן: פינות מעוגלות 33300">
          <a:extLst>
            <a:ext uri="{FF2B5EF4-FFF2-40B4-BE49-F238E27FC236}">
              <a16:creationId xmlns:a16="http://schemas.microsoft.com/office/drawing/2014/main" id="{44556AE3-F8F4-4233-804F-390E871EF38F}"/>
            </a:ext>
          </a:extLst>
        </xdr:cNvPr>
        <xdr:cNvSpPr/>
      </xdr:nvSpPr>
      <xdr:spPr>
        <a:xfrm>
          <a:off x="11303876546" y="2938494"/>
          <a:ext cx="1921425" cy="369592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Data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</a:t>
          </a:r>
          <a:r>
            <a:rPr lang="en-US" sz="1600">
              <a:solidFill>
                <a:schemeClr val="bg1">
                  <a:lumMod val="75000"/>
                </a:schemeClr>
              </a:solidFill>
            </a:rPr>
            <a:t>    </a:t>
          </a:r>
          <a:r>
            <a:rPr lang="en-US" sz="1600" baseline="0">
              <a:solidFill>
                <a:schemeClr val="bg1">
                  <a:lumMod val="75000"/>
                </a:schemeClr>
              </a:solidFill>
            </a:rPr>
            <a:t> 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 </a:t>
          </a:r>
        </a:p>
      </xdr:txBody>
    </xdr:sp>
    <xdr:clientData/>
  </xdr:twoCellAnchor>
  <xdr:twoCellAnchor>
    <xdr:from>
      <xdr:col>12</xdr:col>
      <xdr:colOff>412385</xdr:colOff>
      <xdr:row>34</xdr:row>
      <xdr:rowOff>59053</xdr:rowOff>
    </xdr:from>
    <xdr:to>
      <xdr:col>14</xdr:col>
      <xdr:colOff>514535</xdr:colOff>
      <xdr:row>36</xdr:row>
      <xdr:rowOff>5840</xdr:rowOff>
    </xdr:to>
    <xdr:sp macro="[0]!GoToLogin" textlink="">
      <xdr:nvSpPr>
        <xdr:cNvPr id="33302" name="log out btn">
          <a:extLst>
            <a:ext uri="{FF2B5EF4-FFF2-40B4-BE49-F238E27FC236}">
              <a16:creationId xmlns:a16="http://schemas.microsoft.com/office/drawing/2014/main" id="{891D0379-210A-4BC0-AB8A-ADD4E831E827}"/>
            </a:ext>
          </a:extLst>
        </xdr:cNvPr>
        <xdr:cNvSpPr/>
      </xdr:nvSpPr>
      <xdr:spPr>
        <a:xfrm>
          <a:off x="11303993590" y="7048022"/>
          <a:ext cx="1483275" cy="375412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Log</a:t>
          </a:r>
          <a:r>
            <a:rPr lang="en-US" sz="120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out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1595438</xdr:colOff>
          <xdr:row>11</xdr:row>
          <xdr:rowOff>90489</xdr:rowOff>
        </xdr:from>
        <xdr:to>
          <xdr:col>8</xdr:col>
          <xdr:colOff>309562</xdr:colOff>
          <xdr:row>12</xdr:row>
          <xdr:rowOff>166687</xdr:rowOff>
        </xdr:to>
        <xdr:sp macro="" textlink="">
          <xdr:nvSpPr>
            <xdr:cNvPr id="33243" name="TextBox1" hidden="1">
              <a:extLst>
                <a:ext uri="{63B3BB69-23CF-44E3-9099-C40C66FF867C}">
                  <a14:compatExt spid="_x0000_s33243"/>
                </a:ext>
                <a:ext uri="{FF2B5EF4-FFF2-40B4-BE49-F238E27FC236}">
                  <a16:creationId xmlns:a16="http://schemas.microsoft.com/office/drawing/2014/main" id="{00000000-0008-0000-0500-0000D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1865314</xdr:colOff>
          <xdr:row>11</xdr:row>
          <xdr:rowOff>97895</xdr:rowOff>
        </xdr:from>
        <xdr:to>
          <xdr:col>6</xdr:col>
          <xdr:colOff>1075266</xdr:colOff>
          <xdr:row>12</xdr:row>
          <xdr:rowOff>150811</xdr:rowOff>
        </xdr:to>
        <xdr:sp macro="" textlink="">
          <xdr:nvSpPr>
            <xdr:cNvPr id="33240" name="thisissearchcombo" hidden="1">
              <a:extLst>
                <a:ext uri="{63B3BB69-23CF-44E3-9099-C40C66FF867C}">
                  <a14:compatExt spid="_x0000_s33240"/>
                </a:ext>
                <a:ext uri="{FF2B5EF4-FFF2-40B4-BE49-F238E27FC236}">
                  <a16:creationId xmlns:a16="http://schemas.microsoft.com/office/drawing/2014/main" id="{00000000-0008-0000-0500-0000D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137584</xdr:colOff>
          <xdr:row>11</xdr:row>
          <xdr:rowOff>71439</xdr:rowOff>
        </xdr:from>
        <xdr:to>
          <xdr:col>5</xdr:col>
          <xdr:colOff>226219</xdr:colOff>
          <xdr:row>12</xdr:row>
          <xdr:rowOff>166688</xdr:rowOff>
        </xdr:to>
        <xdr:sp macro="" textlink="">
          <xdr:nvSpPr>
            <xdr:cNvPr id="33241" name="thisisreset" hidden="1">
              <a:extLst>
                <a:ext uri="{63B3BB69-23CF-44E3-9099-C40C66FF867C}">
                  <a14:compatExt spid="_x0000_s33241"/>
                </a:ext>
                <a:ext uri="{FF2B5EF4-FFF2-40B4-BE49-F238E27FC236}">
                  <a16:creationId xmlns:a16="http://schemas.microsoft.com/office/drawing/2014/main" id="{00000000-0008-0000-0500-0000D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420950</xdr:colOff>
          <xdr:row>11</xdr:row>
          <xdr:rowOff>68263</xdr:rowOff>
        </xdr:from>
        <xdr:to>
          <xdr:col>5</xdr:col>
          <xdr:colOff>1406258</xdr:colOff>
          <xdr:row>12</xdr:row>
          <xdr:rowOff>165629</xdr:rowOff>
        </xdr:to>
        <xdr:sp macro="" textlink="">
          <xdr:nvSpPr>
            <xdr:cNvPr id="33242" name="CommandButton1" hidden="1">
              <a:extLst>
                <a:ext uri="{63B3BB69-23CF-44E3-9099-C40C66FF867C}">
                  <a14:compatExt spid="_x0000_s33242"/>
                </a:ext>
                <a:ext uri="{FF2B5EF4-FFF2-40B4-BE49-F238E27FC236}">
                  <a16:creationId xmlns:a16="http://schemas.microsoft.com/office/drawing/2014/main" id="{00000000-0008-0000-0500-0000D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1723839</xdr:colOff>
      <xdr:row>37</xdr:row>
      <xdr:rowOff>17821</xdr:rowOff>
    </xdr:from>
    <xdr:to>
      <xdr:col>11</xdr:col>
      <xdr:colOff>604650</xdr:colOff>
      <xdr:row>39</xdr:row>
      <xdr:rowOff>149775</xdr:rowOff>
    </xdr:to>
    <xdr:sp macro="" textlink="">
      <xdr:nvSpPr>
        <xdr:cNvPr id="33305" name="מלבן: פינות עליונות מעוגלות 33304">
          <a:extLst>
            <a:ext uri="{FF2B5EF4-FFF2-40B4-BE49-F238E27FC236}">
              <a16:creationId xmlns:a16="http://schemas.microsoft.com/office/drawing/2014/main" id="{54472E0C-B475-FF1E-E57F-BC56CBB94895}"/>
            </a:ext>
          </a:extLst>
        </xdr:cNvPr>
        <xdr:cNvSpPr/>
      </xdr:nvSpPr>
      <xdr:spPr>
        <a:xfrm>
          <a:off x="11191303968" y="7581792"/>
          <a:ext cx="11229693" cy="367277"/>
        </a:xfrm>
        <a:prstGeom prst="round2SameRect">
          <a:avLst>
            <a:gd name="adj1" fmla="val 0"/>
            <a:gd name="adj2" fmla="val 46252"/>
          </a:avLst>
        </a:prstGeom>
        <a:solidFill>
          <a:schemeClr val="tx1"/>
        </a:solidFill>
        <a:ln w="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9</xdr:col>
      <xdr:colOff>67546</xdr:colOff>
      <xdr:row>36</xdr:row>
      <xdr:rowOff>177271</xdr:rowOff>
    </xdr:from>
    <xdr:to>
      <xdr:col>11</xdr:col>
      <xdr:colOff>613912</xdr:colOff>
      <xdr:row>39</xdr:row>
      <xdr:rowOff>134937</xdr:rowOff>
    </xdr:to>
    <xdr:sp macro="" textlink="">
      <xdr:nvSpPr>
        <xdr:cNvPr id="33306" name="מלבן 33305">
          <a:extLst>
            <a:ext uri="{FF2B5EF4-FFF2-40B4-BE49-F238E27FC236}">
              <a16:creationId xmlns:a16="http://schemas.microsoft.com/office/drawing/2014/main" id="{AEF267FF-AC18-74E1-9101-CD2A32947656}"/>
            </a:ext>
          </a:extLst>
        </xdr:cNvPr>
        <xdr:cNvSpPr/>
      </xdr:nvSpPr>
      <xdr:spPr>
        <a:xfrm>
          <a:off x="11191294706" y="7561947"/>
          <a:ext cx="1454042" cy="37228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6</xdr:col>
      <xdr:colOff>797718</xdr:colOff>
      <xdr:row>5</xdr:row>
      <xdr:rowOff>107157</xdr:rowOff>
    </xdr:from>
    <xdr:to>
      <xdr:col>11</xdr:col>
      <xdr:colOff>371443</xdr:colOff>
      <xdr:row>8</xdr:row>
      <xdr:rowOff>25918</xdr:rowOff>
    </xdr:to>
    <xdr:sp macro="" textlink="">
      <xdr:nvSpPr>
        <xdr:cNvPr id="33307" name="תיבת טקסט 33306">
          <a:extLst>
            <a:ext uri="{FF2B5EF4-FFF2-40B4-BE49-F238E27FC236}">
              <a16:creationId xmlns:a16="http://schemas.microsoft.com/office/drawing/2014/main" id="{514E3535-3DBB-4A25-89FB-6F91A7ED6FBA}"/>
            </a:ext>
          </a:extLst>
        </xdr:cNvPr>
        <xdr:cNvSpPr txBox="1"/>
      </xdr:nvSpPr>
      <xdr:spPr>
        <a:xfrm>
          <a:off x="11306208369" y="1059657"/>
          <a:ext cx="4538632" cy="561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2000" b="1">
              <a:solidFill>
                <a:schemeClr val="bg1"/>
              </a:solidFill>
              <a:latin typeface="Montserrat" panose="020F0502020204030204" pitchFamily="2" charset="0"/>
            </a:rPr>
            <a:t>Client</a:t>
          </a:r>
          <a:r>
            <a:rPr lang="en-US" sz="2000" b="1" baseline="0">
              <a:solidFill>
                <a:schemeClr val="bg1"/>
              </a:solidFill>
              <a:latin typeface="Montserrat" panose="020F0502020204030204" pitchFamily="2" charset="0"/>
            </a:rPr>
            <a:t> Management</a:t>
          </a:r>
          <a:r>
            <a:rPr lang="en-US" sz="2000" b="1"/>
            <a:t>Montserrat</a:t>
          </a:r>
          <a:endParaRPr lang="he-IL" sz="2000" b="1">
            <a:solidFill>
              <a:schemeClr val="bg1"/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2</xdr:col>
      <xdr:colOff>2024062</xdr:colOff>
      <xdr:row>14</xdr:row>
      <xdr:rowOff>154781</xdr:rowOff>
    </xdr:from>
    <xdr:to>
      <xdr:col>10</xdr:col>
      <xdr:colOff>11907</xdr:colOff>
      <xdr:row>31</xdr:row>
      <xdr:rowOff>0</xdr:rowOff>
    </xdr:to>
    <xdr:sp macro="" textlink="">
      <xdr:nvSpPr>
        <xdr:cNvPr id="33308" name="מלבן: פינות מעוגלות 33307">
          <a:extLst>
            <a:ext uri="{FF2B5EF4-FFF2-40B4-BE49-F238E27FC236}">
              <a16:creationId xmlns:a16="http://schemas.microsoft.com/office/drawing/2014/main" id="{D1381F7E-41BD-473E-8D71-DA5BB70C83AC}"/>
            </a:ext>
          </a:extLst>
        </xdr:cNvPr>
        <xdr:cNvSpPr/>
      </xdr:nvSpPr>
      <xdr:spPr>
        <a:xfrm>
          <a:off x="11307103687" y="3036094"/>
          <a:ext cx="7917657" cy="3309937"/>
        </a:xfrm>
        <a:prstGeom prst="roundRect">
          <a:avLst>
            <a:gd name="adj" fmla="val 4308"/>
          </a:avLst>
        </a:prstGeom>
        <a:noFill/>
        <a:ln w="635">
          <a:solidFill>
            <a:srgbClr val="34D399"/>
          </a:solidFill>
        </a:ln>
        <a:effectLst>
          <a:glow rad="63500">
            <a:srgbClr val="34D399">
              <a:alpha val="40000"/>
            </a:srgbClr>
          </a:glow>
          <a:reflection stA="45000" endPos="0" dist="508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415864</xdr:colOff>
      <xdr:row>3</xdr:row>
      <xdr:rowOff>44078</xdr:rowOff>
    </xdr:from>
    <xdr:to>
      <xdr:col>23</xdr:col>
      <xdr:colOff>125058</xdr:colOff>
      <xdr:row>44</xdr:row>
      <xdr:rowOff>96213</xdr:rowOff>
    </xdr:to>
    <xdr:sp macro="" textlink="">
      <xdr:nvSpPr>
        <xdr:cNvPr id="2" name="מלבן: פינות מעוגלות 1">
          <a:extLst>
            <a:ext uri="{FF2B5EF4-FFF2-40B4-BE49-F238E27FC236}">
              <a16:creationId xmlns:a16="http://schemas.microsoft.com/office/drawing/2014/main" id="{0D80460F-9293-40BF-BA21-0DA102D31041}"/>
            </a:ext>
          </a:extLst>
        </xdr:cNvPr>
        <xdr:cNvSpPr/>
      </xdr:nvSpPr>
      <xdr:spPr>
        <a:xfrm>
          <a:off x="11184679030" y="581960"/>
          <a:ext cx="12820077" cy="7403194"/>
        </a:xfrm>
        <a:prstGeom prst="roundRect">
          <a:avLst>
            <a:gd name="adj" fmla="val 2034"/>
          </a:avLst>
        </a:prstGeom>
        <a:solidFill>
          <a:schemeClr val="tx1"/>
        </a:solidFill>
        <a:ln w="19050">
          <a:solidFill>
            <a:srgbClr val="34D399">
              <a:alpha val="61000"/>
            </a:srgb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he-IL" sz="1100"/>
            <a:t>‎</a:t>
          </a:r>
        </a:p>
      </xdr:txBody>
    </xdr:sp>
    <xdr:clientData/>
  </xdr:twoCellAnchor>
  <xdr:twoCellAnchor>
    <xdr:from>
      <xdr:col>19</xdr:col>
      <xdr:colOff>921617</xdr:colOff>
      <xdr:row>4</xdr:row>
      <xdr:rowOff>177554</xdr:rowOff>
    </xdr:from>
    <xdr:to>
      <xdr:col>23</xdr:col>
      <xdr:colOff>124721</xdr:colOff>
      <xdr:row>44</xdr:row>
      <xdr:rowOff>81880</xdr:rowOff>
    </xdr:to>
    <xdr:sp macro="" textlink="">
      <xdr:nvSpPr>
        <xdr:cNvPr id="4" name="מלבן: פינות עליונות מעוגלות 3">
          <a:extLst>
            <a:ext uri="{FF2B5EF4-FFF2-40B4-BE49-F238E27FC236}">
              <a16:creationId xmlns:a16="http://schemas.microsoft.com/office/drawing/2014/main" id="{6F1E3780-C81E-489E-8D93-378717426AD9}"/>
            </a:ext>
          </a:extLst>
        </xdr:cNvPr>
        <xdr:cNvSpPr/>
      </xdr:nvSpPr>
      <xdr:spPr>
        <a:xfrm rot="16200000">
          <a:off x="11182322903" y="3251194"/>
          <a:ext cx="7076091" cy="2363163"/>
        </a:xfrm>
        <a:prstGeom prst="round2SameRect">
          <a:avLst>
            <a:gd name="adj1" fmla="val 6037"/>
            <a:gd name="adj2" fmla="val 0"/>
          </a:avLst>
        </a:prstGeom>
        <a:solidFill>
          <a:srgbClr val="111827"/>
        </a:solidFill>
        <a:ln w="0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5</xdr:col>
      <xdr:colOff>437029</xdr:colOff>
      <xdr:row>3</xdr:row>
      <xdr:rowOff>69692</xdr:rowOff>
    </xdr:from>
    <xdr:to>
      <xdr:col>23</xdr:col>
      <xdr:colOff>124723</xdr:colOff>
      <xdr:row>7</xdr:row>
      <xdr:rowOff>21737</xdr:rowOff>
    </xdr:to>
    <xdr:sp macro="" textlink="">
      <xdr:nvSpPr>
        <xdr:cNvPr id="5" name="מלבן: פינות עליונות מעוגלות 4">
          <a:extLst>
            <a:ext uri="{FF2B5EF4-FFF2-40B4-BE49-F238E27FC236}">
              <a16:creationId xmlns:a16="http://schemas.microsoft.com/office/drawing/2014/main" id="{BBADAFEA-8BED-4E81-85BB-A0B53773D543}"/>
            </a:ext>
          </a:extLst>
        </xdr:cNvPr>
        <xdr:cNvSpPr/>
      </xdr:nvSpPr>
      <xdr:spPr>
        <a:xfrm>
          <a:off x="11184679365" y="607574"/>
          <a:ext cx="12798577" cy="669222"/>
        </a:xfrm>
        <a:prstGeom prst="round2SameRect">
          <a:avLst>
            <a:gd name="adj1" fmla="val 18538"/>
            <a:gd name="adj2" fmla="val 0"/>
          </a:avLst>
        </a:prstGeom>
        <a:solidFill>
          <a:srgbClr val="111827"/>
        </a:solidFill>
        <a:ln w="1905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20</xdr:col>
      <xdr:colOff>3711</xdr:colOff>
      <xdr:row>4</xdr:row>
      <xdr:rowOff>39228</xdr:rowOff>
    </xdr:from>
    <xdr:to>
      <xdr:col>23</xdr:col>
      <xdr:colOff>55159</xdr:colOff>
      <xdr:row>6</xdr:row>
      <xdr:rowOff>110982</xdr:rowOff>
    </xdr:to>
    <xdr:pic>
      <xdr:nvPicPr>
        <xdr:cNvPr id="6" name="תמונה 5">
          <a:extLst>
            <a:ext uri="{FF2B5EF4-FFF2-40B4-BE49-F238E27FC236}">
              <a16:creationId xmlns:a16="http://schemas.microsoft.com/office/drawing/2014/main" id="{F5044E32-6D37-4BBF-872A-B0785F14A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84748929" y="756404"/>
          <a:ext cx="2102125" cy="430343"/>
        </a:xfrm>
        <a:prstGeom prst="rect">
          <a:avLst/>
        </a:prstGeom>
      </xdr:spPr>
    </xdr:pic>
    <xdr:clientData/>
  </xdr:twoCellAnchor>
  <xdr:twoCellAnchor>
    <xdr:from>
      <xdr:col>19</xdr:col>
      <xdr:colOff>1096369</xdr:colOff>
      <xdr:row>10</xdr:row>
      <xdr:rowOff>59554</xdr:rowOff>
    </xdr:from>
    <xdr:to>
      <xdr:col>22</xdr:col>
      <xdr:colOff>546586</xdr:colOff>
      <xdr:row>12</xdr:row>
      <xdr:rowOff>67726</xdr:rowOff>
    </xdr:to>
    <xdr:sp macro="[0]!מלבןפינותמעוגלות6_לחץ" textlink="">
      <xdr:nvSpPr>
        <xdr:cNvPr id="7" name="מלבן: פינות מעוגלות 6">
          <a:extLst>
            <a:ext uri="{FF2B5EF4-FFF2-40B4-BE49-F238E27FC236}">
              <a16:creationId xmlns:a16="http://schemas.microsoft.com/office/drawing/2014/main" id="{0638F1B7-19B0-4348-8D65-F1850BF984A3}"/>
            </a:ext>
          </a:extLst>
        </xdr:cNvPr>
        <xdr:cNvSpPr/>
      </xdr:nvSpPr>
      <xdr:spPr>
        <a:xfrm>
          <a:off x="11184941061" y="1852495"/>
          <a:ext cx="1926717" cy="366760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Clients</a:t>
          </a:r>
          <a:r>
            <a:rPr lang="he-IL" sz="1600">
              <a:solidFill>
                <a:srgbClr val="34D399"/>
              </a:solidFill>
            </a:rPr>
            <a:t> </a:t>
          </a:r>
          <a:r>
            <a:rPr lang="en-US" sz="1600">
              <a:solidFill>
                <a:srgbClr val="34D399"/>
              </a:solidFill>
            </a:rPr>
            <a:t>    </a:t>
          </a:r>
          <a:r>
            <a:rPr lang="en-US" sz="1600" baseline="0">
              <a:solidFill>
                <a:srgbClr val="34D399"/>
              </a:solidFill>
            </a:rPr>
            <a:t> </a:t>
          </a:r>
          <a:r>
            <a:rPr lang="he-IL" sz="1600">
              <a:solidFill>
                <a:srgbClr val="34D399"/>
              </a:solidFill>
            </a:rPr>
            <a:t>  </a:t>
          </a:r>
        </a:p>
      </xdr:txBody>
    </xdr:sp>
    <xdr:clientData/>
  </xdr:twoCellAnchor>
  <xdr:twoCellAnchor>
    <xdr:from>
      <xdr:col>12</xdr:col>
      <xdr:colOff>449767</xdr:colOff>
      <xdr:row>7</xdr:row>
      <xdr:rowOff>130381</xdr:rowOff>
    </xdr:from>
    <xdr:to>
      <xdr:col>19</xdr:col>
      <xdr:colOff>732180</xdr:colOff>
      <xdr:row>10</xdr:row>
      <xdr:rowOff>145981</xdr:rowOff>
    </xdr:to>
    <xdr:sp macro="" textlink="">
      <xdr:nvSpPr>
        <xdr:cNvPr id="8" name="תיבת טקסט 7">
          <a:extLst>
            <a:ext uri="{FF2B5EF4-FFF2-40B4-BE49-F238E27FC236}">
              <a16:creationId xmlns:a16="http://schemas.microsoft.com/office/drawing/2014/main" id="{8473EF88-2CDF-4740-85B6-8F419A6BA6F6}"/>
            </a:ext>
          </a:extLst>
        </xdr:cNvPr>
        <xdr:cNvSpPr txBox="1"/>
      </xdr:nvSpPr>
      <xdr:spPr>
        <a:xfrm>
          <a:off x="11187231967" y="1385440"/>
          <a:ext cx="5448325" cy="553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2000" b="1">
              <a:solidFill>
                <a:schemeClr val="bg1"/>
              </a:solidFill>
              <a:latin typeface="Montserrat" panose="020F0502020204030204" pitchFamily="2" charset="0"/>
            </a:rPr>
            <a:t>Investments</a:t>
          </a:r>
          <a:r>
            <a:rPr lang="en-US" sz="2000" b="1" baseline="0">
              <a:solidFill>
                <a:schemeClr val="bg1"/>
              </a:solidFill>
              <a:latin typeface="Montserrat" panose="020F0502020204030204" pitchFamily="2" charset="0"/>
            </a:rPr>
            <a:t> Management</a:t>
          </a:r>
          <a:r>
            <a:rPr lang="en-US" sz="2000" b="1"/>
            <a:t>Montserrat</a:t>
          </a:r>
          <a:endParaRPr lang="he-IL" sz="2000" b="1">
            <a:solidFill>
              <a:schemeClr val="bg1"/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17</xdr:col>
      <xdr:colOff>338606</xdr:colOff>
      <xdr:row>11</xdr:row>
      <xdr:rowOff>142698</xdr:rowOff>
    </xdr:from>
    <xdr:to>
      <xdr:col>19</xdr:col>
      <xdr:colOff>389122</xdr:colOff>
      <xdr:row>13</xdr:row>
      <xdr:rowOff>130861</xdr:rowOff>
    </xdr:to>
    <xdr:sp macro="" textlink="">
      <xdr:nvSpPr>
        <xdr:cNvPr id="9" name="מלבן: פינות מעוגלות 8">
          <a:extLst>
            <a:ext uri="{FF2B5EF4-FFF2-40B4-BE49-F238E27FC236}">
              <a16:creationId xmlns:a16="http://schemas.microsoft.com/office/drawing/2014/main" id="{6DAF40D8-C144-41A8-968F-FE46E508FDAC}"/>
            </a:ext>
          </a:extLst>
        </xdr:cNvPr>
        <xdr:cNvSpPr/>
      </xdr:nvSpPr>
      <xdr:spPr>
        <a:xfrm>
          <a:off x="11187575025" y="2114933"/>
          <a:ext cx="1798634" cy="346752"/>
        </a:xfrm>
        <a:prstGeom prst="roundRect">
          <a:avLst>
            <a:gd name="adj" fmla="val 19841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19</xdr:col>
      <xdr:colOff>59806</xdr:colOff>
      <xdr:row>12</xdr:row>
      <xdr:rowOff>16531</xdr:rowOff>
    </xdr:from>
    <xdr:to>
      <xdr:col>19</xdr:col>
      <xdr:colOff>329304</xdr:colOff>
      <xdr:row>13</xdr:row>
      <xdr:rowOff>109222</xdr:rowOff>
    </xdr:to>
    <xdr:pic>
      <xdr:nvPicPr>
        <xdr:cNvPr id="10" name="תמונה 9">
          <a:extLst>
            <a:ext uri="{FF2B5EF4-FFF2-40B4-BE49-F238E27FC236}">
              <a16:creationId xmlns:a16="http://schemas.microsoft.com/office/drawing/2014/main" id="{F4518D94-FC84-47E9-9669-7D8012F16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87634843" y="2168060"/>
          <a:ext cx="269498" cy="271986"/>
        </a:xfrm>
        <a:prstGeom prst="rect">
          <a:avLst/>
        </a:prstGeom>
      </xdr:spPr>
    </xdr:pic>
    <xdr:clientData/>
  </xdr:twoCellAnchor>
  <xdr:twoCellAnchor>
    <xdr:from>
      <xdr:col>20</xdr:col>
      <xdr:colOff>8157</xdr:colOff>
      <xdr:row>13</xdr:row>
      <xdr:rowOff>65797</xdr:rowOff>
    </xdr:from>
    <xdr:to>
      <xdr:col>22</xdr:col>
      <xdr:colOff>567756</xdr:colOff>
      <xdr:row>15</xdr:row>
      <xdr:rowOff>73967</xdr:rowOff>
    </xdr:to>
    <xdr:sp macro="[0]!מלבןפינותמעוגלות32_לחץ" textlink="">
      <xdr:nvSpPr>
        <xdr:cNvPr id="11" name="מלבן: פינות מעוגלות 10">
          <a:extLst>
            <a:ext uri="{FF2B5EF4-FFF2-40B4-BE49-F238E27FC236}">
              <a16:creationId xmlns:a16="http://schemas.microsoft.com/office/drawing/2014/main" id="{F82C7B59-B58F-409D-BBE5-E5CE956F00F4}"/>
            </a:ext>
          </a:extLst>
        </xdr:cNvPr>
        <xdr:cNvSpPr/>
      </xdr:nvSpPr>
      <xdr:spPr>
        <a:xfrm>
          <a:off x="11184919891" y="2396621"/>
          <a:ext cx="1926717" cy="366758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Investments</a:t>
          </a:r>
          <a:endParaRPr lang="he-IL" sz="1600">
            <a:solidFill>
              <a:srgbClr val="34D399"/>
            </a:solidFill>
          </a:endParaRPr>
        </a:p>
      </xdr:txBody>
    </xdr:sp>
    <xdr:clientData/>
  </xdr:twoCellAnchor>
  <xdr:twoCellAnchor>
    <xdr:from>
      <xdr:col>14</xdr:col>
      <xdr:colOff>54972</xdr:colOff>
      <xdr:row>15</xdr:row>
      <xdr:rowOff>2181</xdr:rowOff>
    </xdr:from>
    <xdr:to>
      <xdr:col>19</xdr:col>
      <xdr:colOff>401980</xdr:colOff>
      <xdr:row>39</xdr:row>
      <xdr:rowOff>176185</xdr:rowOff>
    </xdr:to>
    <xdr:sp macro="" textlink="">
      <xdr:nvSpPr>
        <xdr:cNvPr id="12" name="מלבן: פינות מעוגלות 11">
          <a:extLst>
            <a:ext uri="{FF2B5EF4-FFF2-40B4-BE49-F238E27FC236}">
              <a16:creationId xmlns:a16="http://schemas.microsoft.com/office/drawing/2014/main" id="{AD1D731C-F9CC-43D2-AA57-4EF43D4AA8F8}"/>
            </a:ext>
          </a:extLst>
        </xdr:cNvPr>
        <xdr:cNvSpPr/>
      </xdr:nvSpPr>
      <xdr:spPr>
        <a:xfrm>
          <a:off x="11187562167" y="2691593"/>
          <a:ext cx="4145802" cy="4477063"/>
        </a:xfrm>
        <a:prstGeom prst="roundRect">
          <a:avLst>
            <a:gd name="adj" fmla="val 4056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6</xdr:col>
      <xdr:colOff>605120</xdr:colOff>
      <xdr:row>14</xdr:row>
      <xdr:rowOff>59079</xdr:rowOff>
    </xdr:from>
    <xdr:to>
      <xdr:col>13</xdr:col>
      <xdr:colOff>515471</xdr:colOff>
      <xdr:row>40</xdr:row>
      <xdr:rowOff>145677</xdr:rowOff>
    </xdr:to>
    <xdr:sp macro="" textlink="">
      <xdr:nvSpPr>
        <xdr:cNvPr id="15" name="מלבן: פינות מעוגלות 14">
          <a:extLst>
            <a:ext uri="{FF2B5EF4-FFF2-40B4-BE49-F238E27FC236}">
              <a16:creationId xmlns:a16="http://schemas.microsoft.com/office/drawing/2014/main" id="{9EB0F81B-7340-4707-B30D-66A30CB92A81}"/>
            </a:ext>
          </a:extLst>
        </xdr:cNvPr>
        <xdr:cNvSpPr/>
      </xdr:nvSpPr>
      <xdr:spPr>
        <a:xfrm>
          <a:off x="11191931029" y="2569197"/>
          <a:ext cx="4695263" cy="4748245"/>
        </a:xfrm>
        <a:prstGeom prst="roundRect">
          <a:avLst>
            <a:gd name="adj" fmla="val 10271"/>
          </a:avLst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214</xdr:col>
          <xdr:colOff>284755</xdr:colOff>
          <xdr:row>14</xdr:row>
          <xdr:rowOff>101228</xdr:rowOff>
        </xdr:from>
        <xdr:to>
          <xdr:col>223</xdr:col>
          <xdr:colOff>223247</xdr:colOff>
          <xdr:row>23</xdr:row>
          <xdr:rowOff>63128</xdr:rowOff>
        </xdr:to>
        <xdr:sp macro="" textlink="">
          <xdr:nvSpPr>
            <xdr:cNvPr id="21515" name="ListBox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2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15057</xdr:colOff>
      <xdr:row>16</xdr:row>
      <xdr:rowOff>52039</xdr:rowOff>
    </xdr:from>
    <xdr:to>
      <xdr:col>22</xdr:col>
      <xdr:colOff>574656</xdr:colOff>
      <xdr:row>18</xdr:row>
      <xdr:rowOff>60210</xdr:rowOff>
    </xdr:to>
    <xdr:sp macro="[0]!GoToDashboard" textlink="">
      <xdr:nvSpPr>
        <xdr:cNvPr id="18" name="מלבן: פינות מעוגלות 17">
          <a:extLst>
            <a:ext uri="{FF2B5EF4-FFF2-40B4-BE49-F238E27FC236}">
              <a16:creationId xmlns:a16="http://schemas.microsoft.com/office/drawing/2014/main" id="{5DA00702-B144-4011-8DAD-1E40D9479714}"/>
            </a:ext>
          </a:extLst>
        </xdr:cNvPr>
        <xdr:cNvSpPr/>
      </xdr:nvSpPr>
      <xdr:spPr>
        <a:xfrm>
          <a:off x="11184912991" y="2920745"/>
          <a:ext cx="1926717" cy="366759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Dashboard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329640</xdr:colOff>
      <xdr:row>41</xdr:row>
      <xdr:rowOff>6710</xdr:rowOff>
    </xdr:from>
    <xdr:to>
      <xdr:col>22</xdr:col>
      <xdr:colOff>438265</xdr:colOff>
      <xdr:row>43</xdr:row>
      <xdr:rowOff>15504</xdr:rowOff>
    </xdr:to>
    <xdr:sp macro="[0]!GoToLogin" textlink="">
      <xdr:nvSpPr>
        <xdr:cNvPr id="19" name="log out btn">
          <a:extLst>
            <a:ext uri="{FF2B5EF4-FFF2-40B4-BE49-F238E27FC236}">
              <a16:creationId xmlns:a16="http://schemas.microsoft.com/office/drawing/2014/main" id="{3AAD9122-1BE9-4048-9FC1-1478CB766216}"/>
            </a:ext>
          </a:extLst>
        </xdr:cNvPr>
        <xdr:cNvSpPr/>
      </xdr:nvSpPr>
      <xdr:spPr>
        <a:xfrm>
          <a:off x="11185049382" y="7357769"/>
          <a:ext cx="1475743" cy="367382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Log</a:t>
          </a:r>
          <a:r>
            <a:rPr lang="en-US" sz="120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out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377764</xdr:colOff>
          <xdr:row>11</xdr:row>
          <xdr:rowOff>175125</xdr:rowOff>
        </xdr:from>
        <xdr:to>
          <xdr:col>19</xdr:col>
          <xdr:colOff>72962</xdr:colOff>
          <xdr:row>13</xdr:row>
          <xdr:rowOff>82178</xdr:rowOff>
        </xdr:to>
        <xdr:sp macro="" textlink="">
          <xdr:nvSpPr>
            <xdr:cNvPr id="21517" name="TextBox1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2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580836</xdr:colOff>
          <xdr:row>11</xdr:row>
          <xdr:rowOff>173633</xdr:rowOff>
        </xdr:from>
        <xdr:to>
          <xdr:col>17</xdr:col>
          <xdr:colOff>46505</xdr:colOff>
          <xdr:row>13</xdr:row>
          <xdr:rowOff>115174</xdr:rowOff>
        </xdr:to>
        <xdr:sp macro="" textlink="">
          <xdr:nvSpPr>
            <xdr:cNvPr id="21518" name="CommandButton1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2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295086</xdr:colOff>
          <xdr:row>11</xdr:row>
          <xdr:rowOff>173632</xdr:rowOff>
        </xdr:from>
        <xdr:to>
          <xdr:col>15</xdr:col>
          <xdr:colOff>467719</xdr:colOff>
          <xdr:row>13</xdr:row>
          <xdr:rowOff>115173</xdr:rowOff>
        </xdr:to>
        <xdr:sp macro="" textlink="">
          <xdr:nvSpPr>
            <xdr:cNvPr id="21519" name="CommandButton2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2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99422</xdr:colOff>
          <xdr:row>8</xdr:row>
          <xdr:rowOff>82178</xdr:rowOff>
        </xdr:from>
        <xdr:to>
          <xdr:col>7</xdr:col>
          <xdr:colOff>577788</xdr:colOff>
          <xdr:row>10</xdr:row>
          <xdr:rowOff>91703</xdr:rowOff>
        </xdr:to>
        <xdr:sp macro="" textlink="">
          <xdr:nvSpPr>
            <xdr:cNvPr id="21522" name="CommandButton3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2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647452</xdr:colOff>
          <xdr:row>35</xdr:row>
          <xdr:rowOff>43639</xdr:rowOff>
        </xdr:from>
        <xdr:to>
          <xdr:col>18</xdr:col>
          <xdr:colOff>207309</xdr:colOff>
          <xdr:row>37</xdr:row>
          <xdr:rowOff>61631</xdr:rowOff>
        </xdr:to>
        <xdr:sp macro="" textlink="">
          <xdr:nvSpPr>
            <xdr:cNvPr id="21523" name="CommandButton4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6F9F2ED5-9062-0D56-2740-4F4A2004D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112122</xdr:colOff>
      <xdr:row>10</xdr:row>
      <xdr:rowOff>56297</xdr:rowOff>
    </xdr:from>
    <xdr:to>
      <xdr:col>19</xdr:col>
      <xdr:colOff>457017</xdr:colOff>
      <xdr:row>11</xdr:row>
      <xdr:rowOff>72839</xdr:rowOff>
    </xdr:to>
    <xdr:sp macro="" textlink="">
      <xdr:nvSpPr>
        <xdr:cNvPr id="3" name="תיבת טקסט 2">
          <a:extLst>
            <a:ext uri="{FF2B5EF4-FFF2-40B4-BE49-F238E27FC236}">
              <a16:creationId xmlns:a16="http://schemas.microsoft.com/office/drawing/2014/main" id="{A882CDCC-5874-42D5-8ABA-0FB54830B6B5}"/>
            </a:ext>
          </a:extLst>
        </xdr:cNvPr>
        <xdr:cNvSpPr txBox="1"/>
      </xdr:nvSpPr>
      <xdr:spPr>
        <a:xfrm>
          <a:off x="11187507130" y="1849238"/>
          <a:ext cx="1409454" cy="195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9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Enter</a:t>
          </a:r>
          <a:r>
            <a:rPr lang="en-US" sz="900" b="0" baseline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 client id</a:t>
          </a:r>
          <a:endParaRPr lang="he-IL" sz="9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291353</xdr:colOff>
          <xdr:row>15</xdr:row>
          <xdr:rowOff>123266</xdr:rowOff>
        </xdr:from>
        <xdr:to>
          <xdr:col>19</xdr:col>
          <xdr:colOff>206189</xdr:colOff>
          <xdr:row>33</xdr:row>
          <xdr:rowOff>156884</xdr:rowOff>
        </xdr:to>
        <xdr:sp macro="" textlink="">
          <xdr:nvSpPr>
            <xdr:cNvPr id="21526" name="THISISLIST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7C1A9CC7-A854-27FC-8B3C-089A2DA96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324410</xdr:colOff>
          <xdr:row>11</xdr:row>
          <xdr:rowOff>121585</xdr:rowOff>
        </xdr:from>
        <xdr:to>
          <xdr:col>1</xdr:col>
          <xdr:colOff>324410</xdr:colOff>
          <xdr:row>28</xdr:row>
          <xdr:rowOff>102535</xdr:rowOff>
        </xdr:to>
        <xdr:sp macro="" textlink="">
          <xdr:nvSpPr>
            <xdr:cNvPr id="21527" name="listlist2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2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280147</xdr:colOff>
      <xdr:row>15</xdr:row>
      <xdr:rowOff>62753</xdr:rowOff>
    </xdr:from>
    <xdr:to>
      <xdr:col>13</xdr:col>
      <xdr:colOff>201706</xdr:colOff>
      <xdr:row>38</xdr:row>
      <xdr:rowOff>168089</xdr:rowOff>
    </xdr:to>
    <xdr:graphicFrame macro="">
      <xdr:nvGraphicFramePr>
        <xdr:cNvPr id="37" name="PortfolioChart">
          <a:extLst>
            <a:ext uri="{FF2B5EF4-FFF2-40B4-BE49-F238E27FC236}">
              <a16:creationId xmlns:a16="http://schemas.microsoft.com/office/drawing/2014/main" id="{7D092504-893B-BAF4-8273-DAC087131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23868</xdr:colOff>
      <xdr:row>18</xdr:row>
      <xdr:rowOff>177554</xdr:rowOff>
    </xdr:from>
    <xdr:to>
      <xdr:col>22</xdr:col>
      <xdr:colOff>564168</xdr:colOff>
      <xdr:row>21</xdr:row>
      <xdr:rowOff>10665</xdr:rowOff>
    </xdr:to>
    <xdr:sp macro="[0]!GoToData" textlink="">
      <xdr:nvSpPr>
        <xdr:cNvPr id="39" name="מלבן: פינות מעוגלות 38">
          <a:extLst>
            <a:ext uri="{FF2B5EF4-FFF2-40B4-BE49-F238E27FC236}">
              <a16:creationId xmlns:a16="http://schemas.microsoft.com/office/drawing/2014/main" id="{5631A27D-BAB4-45D8-B93A-4E6011B9F057}"/>
            </a:ext>
          </a:extLst>
        </xdr:cNvPr>
        <xdr:cNvSpPr/>
      </xdr:nvSpPr>
      <xdr:spPr>
        <a:xfrm>
          <a:off x="11184923479" y="3404848"/>
          <a:ext cx="1907418" cy="370993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Data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</a:t>
          </a:r>
          <a:r>
            <a:rPr lang="en-US" sz="1600">
              <a:solidFill>
                <a:schemeClr val="bg1">
                  <a:lumMod val="75000"/>
                </a:schemeClr>
              </a:solidFill>
            </a:rPr>
            <a:t>    </a:t>
          </a:r>
          <a:r>
            <a:rPr lang="en-US" sz="1600" baseline="0">
              <a:solidFill>
                <a:schemeClr val="bg1">
                  <a:lumMod val="75000"/>
                </a:schemeClr>
              </a:solidFill>
            </a:rPr>
            <a:t> 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665690</xdr:colOff>
      <xdr:row>6</xdr:row>
      <xdr:rowOff>118534</xdr:rowOff>
    </xdr:from>
    <xdr:to>
      <xdr:col>19</xdr:col>
      <xdr:colOff>186502</xdr:colOff>
      <xdr:row>47</xdr:row>
      <xdr:rowOff>169611</xdr:rowOff>
    </xdr:to>
    <xdr:sp macro="" textlink="">
      <xdr:nvSpPr>
        <xdr:cNvPr id="3" name="מלבן: פינות מעוגלות 2">
          <a:extLst>
            <a:ext uri="{FF2B5EF4-FFF2-40B4-BE49-F238E27FC236}">
              <a16:creationId xmlns:a16="http://schemas.microsoft.com/office/drawing/2014/main" id="{5D30BCBF-B89F-496E-83AF-6E333A4ACDF7}"/>
            </a:ext>
          </a:extLst>
        </xdr:cNvPr>
        <xdr:cNvSpPr/>
      </xdr:nvSpPr>
      <xdr:spPr>
        <a:xfrm>
          <a:off x="11257569748" y="1198034"/>
          <a:ext cx="13998812" cy="7427660"/>
        </a:xfrm>
        <a:prstGeom prst="roundRect">
          <a:avLst>
            <a:gd name="adj" fmla="val 2034"/>
          </a:avLst>
        </a:prstGeom>
        <a:solidFill>
          <a:schemeClr val="tx1"/>
        </a:solidFill>
        <a:ln w="190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he-IL" sz="1100"/>
            <a:t>‎</a:t>
          </a:r>
        </a:p>
      </xdr:txBody>
    </xdr:sp>
    <xdr:clientData/>
  </xdr:twoCellAnchor>
  <xdr:twoCellAnchor>
    <xdr:from>
      <xdr:col>15</xdr:col>
      <xdr:colOff>593719</xdr:colOff>
      <xdr:row>8</xdr:row>
      <xdr:rowOff>73338</xdr:rowOff>
    </xdr:from>
    <xdr:to>
      <xdr:col>19</xdr:col>
      <xdr:colOff>217915</xdr:colOff>
      <xdr:row>47</xdr:row>
      <xdr:rowOff>155278</xdr:rowOff>
    </xdr:to>
    <xdr:sp macro="" textlink="">
      <xdr:nvSpPr>
        <xdr:cNvPr id="4" name="מלבן: פינות עליונות מעוגלות 3">
          <a:extLst>
            <a:ext uri="{FF2B5EF4-FFF2-40B4-BE49-F238E27FC236}">
              <a16:creationId xmlns:a16="http://schemas.microsoft.com/office/drawing/2014/main" id="{FD7BBA60-945E-4C73-B87A-C0E839CE9840}"/>
            </a:ext>
          </a:extLst>
        </xdr:cNvPr>
        <xdr:cNvSpPr/>
      </xdr:nvSpPr>
      <xdr:spPr>
        <a:xfrm rot="16200000">
          <a:off x="11255176922" y="3874084"/>
          <a:ext cx="7098690" cy="2375863"/>
        </a:xfrm>
        <a:prstGeom prst="round2SameRect">
          <a:avLst>
            <a:gd name="adj1" fmla="val 6037"/>
            <a:gd name="adj2" fmla="val 0"/>
          </a:avLst>
        </a:prstGeom>
        <a:solidFill>
          <a:srgbClr val="111827"/>
        </a:solidFill>
        <a:ln w="0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</xdr:col>
      <xdr:colOff>699555</xdr:colOff>
      <xdr:row>6</xdr:row>
      <xdr:rowOff>143089</xdr:rowOff>
    </xdr:from>
    <xdr:to>
      <xdr:col>19</xdr:col>
      <xdr:colOff>217917</xdr:colOff>
      <xdr:row>10</xdr:row>
      <xdr:rowOff>96193</xdr:rowOff>
    </xdr:to>
    <xdr:sp macro="" textlink="">
      <xdr:nvSpPr>
        <xdr:cNvPr id="5" name="מלבן: פינות עליונות מעוגלות 4">
          <a:extLst>
            <a:ext uri="{FF2B5EF4-FFF2-40B4-BE49-F238E27FC236}">
              <a16:creationId xmlns:a16="http://schemas.microsoft.com/office/drawing/2014/main" id="{6F2C08BA-3EC6-4FDE-AD12-4135837BE06D}"/>
            </a:ext>
          </a:extLst>
        </xdr:cNvPr>
        <xdr:cNvSpPr/>
      </xdr:nvSpPr>
      <xdr:spPr>
        <a:xfrm>
          <a:off x="11257538333" y="1222589"/>
          <a:ext cx="13996362" cy="672771"/>
        </a:xfrm>
        <a:prstGeom prst="round2SameRect">
          <a:avLst>
            <a:gd name="adj1" fmla="val 18538"/>
            <a:gd name="adj2" fmla="val 0"/>
          </a:avLst>
        </a:prstGeom>
        <a:solidFill>
          <a:srgbClr val="111827"/>
        </a:solidFill>
        <a:ln w="1905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16</xdr:col>
      <xdr:colOff>103752</xdr:colOff>
      <xdr:row>7</xdr:row>
      <xdr:rowOff>113682</xdr:rowOff>
    </xdr:from>
    <xdr:to>
      <xdr:col>19</xdr:col>
      <xdr:colOff>148353</xdr:colOff>
      <xdr:row>10</xdr:row>
      <xdr:rowOff>4462</xdr:rowOff>
    </xdr:to>
    <xdr:pic>
      <xdr:nvPicPr>
        <xdr:cNvPr id="6" name="תמונה 5">
          <a:extLst>
            <a:ext uri="{FF2B5EF4-FFF2-40B4-BE49-F238E27FC236}">
              <a16:creationId xmlns:a16="http://schemas.microsoft.com/office/drawing/2014/main" id="{9B917F73-AC80-431F-8FC6-190882387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57607897" y="1373099"/>
          <a:ext cx="2108351" cy="430530"/>
        </a:xfrm>
        <a:prstGeom prst="rect">
          <a:avLst/>
        </a:prstGeom>
      </xdr:spPr>
    </xdr:pic>
    <xdr:clientData/>
  </xdr:twoCellAnchor>
  <xdr:twoCellAnchor>
    <xdr:from>
      <xdr:col>16</xdr:col>
      <xdr:colOff>87028</xdr:colOff>
      <xdr:row>13</xdr:row>
      <xdr:rowOff>132951</xdr:rowOff>
    </xdr:from>
    <xdr:to>
      <xdr:col>18</xdr:col>
      <xdr:colOff>637913</xdr:colOff>
      <xdr:row>15</xdr:row>
      <xdr:rowOff>141122</xdr:rowOff>
    </xdr:to>
    <xdr:sp macro="[0]!מלבןפינותמעוגלות6_לחץ" textlink="">
      <xdr:nvSpPr>
        <xdr:cNvPr id="7" name="מלבן: פינות מעוגלות 6">
          <a:extLst>
            <a:ext uri="{FF2B5EF4-FFF2-40B4-BE49-F238E27FC236}">
              <a16:creationId xmlns:a16="http://schemas.microsoft.com/office/drawing/2014/main" id="{F8729B9E-44E5-41A3-BE8C-E1750FF6BE14}"/>
            </a:ext>
          </a:extLst>
        </xdr:cNvPr>
        <xdr:cNvSpPr/>
      </xdr:nvSpPr>
      <xdr:spPr>
        <a:xfrm>
          <a:off x="11257806254" y="2471868"/>
          <a:ext cx="1926718" cy="368004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Clients</a:t>
          </a:r>
          <a:r>
            <a:rPr lang="he-IL" sz="1600">
              <a:solidFill>
                <a:srgbClr val="34D399"/>
              </a:solidFill>
            </a:rPr>
            <a:t> </a:t>
          </a:r>
          <a:r>
            <a:rPr lang="en-US" sz="1600">
              <a:solidFill>
                <a:srgbClr val="34D399"/>
              </a:solidFill>
            </a:rPr>
            <a:t>    </a:t>
          </a:r>
          <a:r>
            <a:rPr lang="en-US" sz="1600" baseline="0">
              <a:solidFill>
                <a:srgbClr val="34D399"/>
              </a:solidFill>
            </a:rPr>
            <a:t> </a:t>
          </a:r>
          <a:r>
            <a:rPr lang="he-IL" sz="1600">
              <a:solidFill>
                <a:srgbClr val="34D399"/>
              </a:solidFill>
            </a:rPr>
            <a:t>  </a:t>
          </a:r>
        </a:p>
      </xdr:txBody>
    </xdr:sp>
    <xdr:clientData/>
  </xdr:twoCellAnchor>
  <xdr:twoCellAnchor>
    <xdr:from>
      <xdr:col>16</xdr:col>
      <xdr:colOff>108198</xdr:colOff>
      <xdr:row>16</xdr:row>
      <xdr:rowOff>139194</xdr:rowOff>
    </xdr:from>
    <xdr:to>
      <xdr:col>18</xdr:col>
      <xdr:colOff>659083</xdr:colOff>
      <xdr:row>18</xdr:row>
      <xdr:rowOff>147365</xdr:rowOff>
    </xdr:to>
    <xdr:sp macro="[0]!מלבןפינותמעוגלות32_לחץ" textlink="">
      <xdr:nvSpPr>
        <xdr:cNvPr id="11" name="מלבן: פינות מעוגלות 10">
          <a:extLst>
            <a:ext uri="{FF2B5EF4-FFF2-40B4-BE49-F238E27FC236}">
              <a16:creationId xmlns:a16="http://schemas.microsoft.com/office/drawing/2014/main" id="{55982073-18FD-4863-90D3-D4BCC3CC58C2}"/>
            </a:ext>
          </a:extLst>
        </xdr:cNvPr>
        <xdr:cNvSpPr/>
      </xdr:nvSpPr>
      <xdr:spPr>
        <a:xfrm>
          <a:off x="11257785084" y="3017861"/>
          <a:ext cx="1926718" cy="368004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Investments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122771</xdr:colOff>
      <xdr:row>11</xdr:row>
      <xdr:rowOff>116417</xdr:rowOff>
    </xdr:from>
    <xdr:to>
      <xdr:col>3</xdr:col>
      <xdr:colOff>910167</xdr:colOff>
      <xdr:row>32</xdr:row>
      <xdr:rowOff>74083</xdr:rowOff>
    </xdr:to>
    <xdr:sp macro="" textlink="">
      <xdr:nvSpPr>
        <xdr:cNvPr id="15" name="מלבן: פינות מעוגלות 14">
          <a:extLst>
            <a:ext uri="{FF2B5EF4-FFF2-40B4-BE49-F238E27FC236}">
              <a16:creationId xmlns:a16="http://schemas.microsoft.com/office/drawing/2014/main" id="{37D01FAD-4480-419A-B75C-DE240E769D72}"/>
            </a:ext>
          </a:extLst>
        </xdr:cNvPr>
        <xdr:cNvSpPr/>
      </xdr:nvSpPr>
      <xdr:spPr>
        <a:xfrm>
          <a:off x="11269143917" y="2095500"/>
          <a:ext cx="1877479" cy="3735916"/>
        </a:xfrm>
        <a:prstGeom prst="roundRect">
          <a:avLst>
            <a:gd name="adj" fmla="val 7301"/>
          </a:avLst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9</xdr:col>
      <xdr:colOff>444499</xdr:colOff>
      <xdr:row>33</xdr:row>
      <xdr:rowOff>74084</xdr:rowOff>
    </xdr:from>
    <xdr:to>
      <xdr:col>15</xdr:col>
      <xdr:colOff>84666</xdr:colOff>
      <xdr:row>45</xdr:row>
      <xdr:rowOff>84667</xdr:rowOff>
    </xdr:to>
    <xdr:sp macro="" textlink="">
      <xdr:nvSpPr>
        <xdr:cNvPr id="17" name="מלבן: פינות מעוגלות 16">
          <a:extLst>
            <a:ext uri="{FF2B5EF4-FFF2-40B4-BE49-F238E27FC236}">
              <a16:creationId xmlns:a16="http://schemas.microsoft.com/office/drawing/2014/main" id="{0A2A0F7C-9EAE-42E4-83E4-FF1FD09CDEA9}"/>
            </a:ext>
          </a:extLst>
        </xdr:cNvPr>
        <xdr:cNvSpPr/>
      </xdr:nvSpPr>
      <xdr:spPr>
        <a:xfrm>
          <a:off x="11260423251" y="6011334"/>
          <a:ext cx="3767667" cy="2169583"/>
        </a:xfrm>
        <a:prstGeom prst="roundRect">
          <a:avLst>
            <a:gd name="adj" fmla="val 4664"/>
          </a:avLst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16</xdr:col>
      <xdr:colOff>427565</xdr:colOff>
      <xdr:row>44</xdr:row>
      <xdr:rowOff>81789</xdr:rowOff>
    </xdr:from>
    <xdr:to>
      <xdr:col>18</xdr:col>
      <xdr:colOff>533950</xdr:colOff>
      <xdr:row>46</xdr:row>
      <xdr:rowOff>89959</xdr:rowOff>
    </xdr:to>
    <xdr:sp macro="[0]!GoToLogin" textlink="">
      <xdr:nvSpPr>
        <xdr:cNvPr id="19" name="log out btn">
          <a:extLst>
            <a:ext uri="{FF2B5EF4-FFF2-40B4-BE49-F238E27FC236}">
              <a16:creationId xmlns:a16="http://schemas.microsoft.com/office/drawing/2014/main" id="{9671FF0B-01BD-4639-939F-457A00B21960}"/>
            </a:ext>
          </a:extLst>
        </xdr:cNvPr>
        <xdr:cNvSpPr/>
      </xdr:nvSpPr>
      <xdr:spPr>
        <a:xfrm>
          <a:off x="11257910217" y="7998122"/>
          <a:ext cx="1482218" cy="368004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Log</a:t>
          </a:r>
          <a:r>
            <a:rPr lang="en-US" sz="120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out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16</xdr:col>
      <xdr:colOff>110066</xdr:colOff>
      <xdr:row>22</xdr:row>
      <xdr:rowOff>146345</xdr:rowOff>
    </xdr:from>
    <xdr:to>
      <xdr:col>18</xdr:col>
      <xdr:colOff>660951</xdr:colOff>
      <xdr:row>24</xdr:row>
      <xdr:rowOff>154516</xdr:rowOff>
    </xdr:to>
    <xdr:sp macro="[0]!GoToData" textlink="">
      <xdr:nvSpPr>
        <xdr:cNvPr id="20" name="מלבן: פינות מעוגלות 19">
          <a:extLst>
            <a:ext uri="{FF2B5EF4-FFF2-40B4-BE49-F238E27FC236}">
              <a16:creationId xmlns:a16="http://schemas.microsoft.com/office/drawing/2014/main" id="{3B33A424-69A2-45DF-BA7C-5CBA66E4274A}"/>
            </a:ext>
          </a:extLst>
        </xdr:cNvPr>
        <xdr:cNvSpPr/>
      </xdr:nvSpPr>
      <xdr:spPr>
        <a:xfrm>
          <a:off x="11257783216" y="4104512"/>
          <a:ext cx="1926718" cy="368004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Data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1638</xdr:col>
      <xdr:colOff>222249</xdr:colOff>
      <xdr:row>8</xdr:row>
      <xdr:rowOff>42334</xdr:rowOff>
    </xdr:from>
    <xdr:to>
      <xdr:col>1640</xdr:col>
      <xdr:colOff>370416</xdr:colOff>
      <xdr:row>13</xdr:row>
      <xdr:rowOff>31750</xdr:rowOff>
    </xdr:to>
    <xdr:sp macro="" textlink="">
      <xdr:nvSpPr>
        <xdr:cNvPr id="21" name="ActiveClientsKPI">
          <a:extLst>
            <a:ext uri="{FF2B5EF4-FFF2-40B4-BE49-F238E27FC236}">
              <a16:creationId xmlns:a16="http://schemas.microsoft.com/office/drawing/2014/main" id="{214EBA61-18E6-D819-0086-69D3301AF4D7}"/>
            </a:ext>
          </a:extLst>
        </xdr:cNvPr>
        <xdr:cNvSpPr/>
      </xdr:nvSpPr>
      <xdr:spPr>
        <a:xfrm>
          <a:off x="10142272918" y="1481667"/>
          <a:ext cx="1524000" cy="889000"/>
        </a:xfrm>
        <a:prstGeom prst="roundRect">
          <a:avLst/>
        </a:prstGeom>
        <a:solidFill>
          <a:srgbClr val="00B05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2800"/>
            <a:t>0</a:t>
          </a:r>
        </a:p>
        <a:p>
          <a:pPr algn="ctr" rtl="1"/>
          <a:r>
            <a:rPr lang="en-US" sz="2800"/>
            <a:t>Active Clients</a:t>
          </a:r>
          <a:endParaRPr lang="he-IL" sz="2800"/>
        </a:p>
      </xdr:txBody>
    </xdr:sp>
    <xdr:clientData/>
  </xdr:twoCellAnchor>
  <xdr:twoCellAnchor>
    <xdr:from>
      <xdr:col>12</xdr:col>
      <xdr:colOff>433917</xdr:colOff>
      <xdr:row>11</xdr:row>
      <xdr:rowOff>102659</xdr:rowOff>
    </xdr:from>
    <xdr:to>
      <xdr:col>15</xdr:col>
      <xdr:colOff>6349</xdr:colOff>
      <xdr:row>17</xdr:row>
      <xdr:rowOff>116418</xdr:rowOff>
    </xdr:to>
    <xdr:sp macro="" textlink="">
      <xdr:nvSpPr>
        <xdr:cNvPr id="27" name="ActiveClientsBox">
          <a:extLst>
            <a:ext uri="{FF2B5EF4-FFF2-40B4-BE49-F238E27FC236}">
              <a16:creationId xmlns:a16="http://schemas.microsoft.com/office/drawing/2014/main" id="{42CB439E-9E03-85CA-9576-06414A545E5E}"/>
            </a:ext>
          </a:extLst>
        </xdr:cNvPr>
        <xdr:cNvSpPr/>
      </xdr:nvSpPr>
      <xdr:spPr>
        <a:xfrm>
          <a:off x="11260501568" y="2081742"/>
          <a:ext cx="1636182" cy="1093259"/>
        </a:xfrm>
        <a:prstGeom prst="rect">
          <a:avLst/>
        </a:prstGeom>
        <a:solidFill>
          <a:srgbClr val="00B050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2800" b="1">
              <a:solidFill>
                <a:srgbClr val="FFFFFF"/>
              </a:solidFill>
              <a:latin typeface="Segoe UI" panose="020B0502040204020203" pitchFamily="34" charset="0"/>
            </a:rPr>
            <a:t>16</a:t>
          </a:r>
        </a:p>
        <a:p>
          <a:pPr algn="ctr" rtl="1"/>
          <a:r>
            <a:rPr lang="en-US" sz="1400" b="0">
              <a:solidFill>
                <a:srgbClr val="FFFFFF"/>
              </a:solidFill>
              <a:latin typeface="Segoe UI" panose="020B0502040204020203" pitchFamily="34" charset="0"/>
            </a:rPr>
            <a:t>Active Clients</a:t>
          </a:r>
          <a:endParaRPr lang="he-IL" sz="1400" b="0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582084</xdr:colOff>
      <xdr:row>11</xdr:row>
      <xdr:rowOff>105834</xdr:rowOff>
    </xdr:from>
    <xdr:to>
      <xdr:col>12</xdr:col>
      <xdr:colOff>213784</xdr:colOff>
      <xdr:row>17</xdr:row>
      <xdr:rowOff>106892</xdr:rowOff>
    </xdr:to>
    <xdr:sp macro="" textlink="">
      <xdr:nvSpPr>
        <xdr:cNvPr id="28" name="TotalHoldingsBox">
          <a:extLst>
            <a:ext uri="{FF2B5EF4-FFF2-40B4-BE49-F238E27FC236}">
              <a16:creationId xmlns:a16="http://schemas.microsoft.com/office/drawing/2014/main" id="{980F87E3-7064-1550-8324-2143069D3784}"/>
            </a:ext>
          </a:extLst>
        </xdr:cNvPr>
        <xdr:cNvSpPr/>
      </xdr:nvSpPr>
      <xdr:spPr>
        <a:xfrm>
          <a:off x="11262357883" y="2084917"/>
          <a:ext cx="1695450" cy="1080558"/>
        </a:xfrm>
        <a:prstGeom prst="rect">
          <a:avLst/>
        </a:prstGeom>
        <a:solidFill>
          <a:srgbClr val="0070C0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2600" b="1">
              <a:solidFill>
                <a:srgbClr val="FFFFFF"/>
              </a:solidFill>
              <a:latin typeface="Segoe UI" panose="020B0502040204020203" pitchFamily="34" charset="0"/>
            </a:rPr>
            <a:t>$3.39M</a:t>
          </a:r>
        </a:p>
        <a:p>
          <a:pPr algn="ctr" rtl="1"/>
          <a:r>
            <a:rPr lang="en-US" sz="1200" b="0">
              <a:solidFill>
                <a:srgbClr val="FFFFFF"/>
              </a:solidFill>
              <a:latin typeface="Segoe UI" panose="020B0502040204020203" pitchFamily="34" charset="0"/>
            </a:rPr>
            <a:t>Total Holdings</a:t>
          </a:r>
          <a:endParaRPr lang="he-IL" sz="1200" b="0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719666</xdr:colOff>
      <xdr:row>11</xdr:row>
      <xdr:rowOff>105834</xdr:rowOff>
    </xdr:from>
    <xdr:to>
      <xdr:col>9</xdr:col>
      <xdr:colOff>376765</xdr:colOff>
      <xdr:row>17</xdr:row>
      <xdr:rowOff>106893</xdr:rowOff>
    </xdr:to>
    <xdr:sp macro="" textlink="">
      <xdr:nvSpPr>
        <xdr:cNvPr id="29" name="TotalProfitBox">
          <a:extLst>
            <a:ext uri="{FF2B5EF4-FFF2-40B4-BE49-F238E27FC236}">
              <a16:creationId xmlns:a16="http://schemas.microsoft.com/office/drawing/2014/main" id="{98A21E91-96E9-39AD-66E9-8165688701BF}"/>
            </a:ext>
          </a:extLst>
        </xdr:cNvPr>
        <xdr:cNvSpPr/>
      </xdr:nvSpPr>
      <xdr:spPr>
        <a:xfrm>
          <a:off x="11264258652" y="2084917"/>
          <a:ext cx="1657349" cy="1080559"/>
        </a:xfrm>
        <a:prstGeom prst="rect">
          <a:avLst/>
        </a:prstGeom>
        <a:solidFill>
          <a:srgbClr val="87CEFA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2600" b="1">
              <a:solidFill>
                <a:srgbClr val="FFFFFF"/>
              </a:solidFill>
              <a:latin typeface="Segoe UI" panose="020B0502040204020203" pitchFamily="34" charset="0"/>
            </a:rPr>
            <a:t>$2.39M</a:t>
          </a:r>
        </a:p>
        <a:p>
          <a:pPr algn="ctr" rtl="1"/>
          <a:r>
            <a:rPr lang="en-US" sz="1200" b="0">
              <a:solidFill>
                <a:srgbClr val="FFFFFF"/>
              </a:solidFill>
              <a:latin typeface="Segoe UI" panose="020B0502040204020203" pitchFamily="34" charset="0"/>
            </a:rPr>
            <a:t>Total Profit</a:t>
          </a:r>
          <a:endParaRPr lang="he-IL" sz="1200" b="0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1111252</xdr:colOff>
      <xdr:row>18</xdr:row>
      <xdr:rowOff>116417</xdr:rowOff>
    </xdr:from>
    <xdr:to>
      <xdr:col>8</xdr:col>
      <xdr:colOff>666753</xdr:colOff>
      <xdr:row>32</xdr:row>
      <xdr:rowOff>95250</xdr:rowOff>
    </xdr:to>
    <xdr:sp macro="" textlink="">
      <xdr:nvSpPr>
        <xdr:cNvPr id="30" name="מלבן: פינות מעוגלות 29">
          <a:extLst>
            <a:ext uri="{FF2B5EF4-FFF2-40B4-BE49-F238E27FC236}">
              <a16:creationId xmlns:a16="http://schemas.microsoft.com/office/drawing/2014/main" id="{32FAE4E5-63D7-FB5F-448D-9FA1BB88BCA4}"/>
            </a:ext>
          </a:extLst>
        </xdr:cNvPr>
        <xdr:cNvSpPr/>
      </xdr:nvSpPr>
      <xdr:spPr>
        <a:xfrm>
          <a:off x="11264656581" y="3354917"/>
          <a:ext cx="4286251" cy="2497666"/>
        </a:xfrm>
        <a:prstGeom prst="roundRect">
          <a:avLst>
            <a:gd name="adj" fmla="val 4056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5</xdr:col>
      <xdr:colOff>772582</xdr:colOff>
      <xdr:row>33</xdr:row>
      <xdr:rowOff>127001</xdr:rowOff>
    </xdr:from>
    <xdr:to>
      <xdr:col>9</xdr:col>
      <xdr:colOff>306916</xdr:colOff>
      <xdr:row>45</xdr:row>
      <xdr:rowOff>42333</xdr:rowOff>
    </xdr:to>
    <xdr:sp macro="" textlink="">
      <xdr:nvSpPr>
        <xdr:cNvPr id="31" name="מלבן: פינות מעוגלות 30">
          <a:extLst>
            <a:ext uri="{FF2B5EF4-FFF2-40B4-BE49-F238E27FC236}">
              <a16:creationId xmlns:a16="http://schemas.microsoft.com/office/drawing/2014/main" id="{EFD5E0DF-5B51-696F-A7FE-B496FDD72925}"/>
            </a:ext>
          </a:extLst>
        </xdr:cNvPr>
        <xdr:cNvSpPr/>
      </xdr:nvSpPr>
      <xdr:spPr>
        <a:xfrm>
          <a:off x="11264328501" y="6064251"/>
          <a:ext cx="3513667" cy="2074332"/>
        </a:xfrm>
        <a:prstGeom prst="roundRect">
          <a:avLst>
            <a:gd name="adj" fmla="val 4056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11</xdr:col>
      <xdr:colOff>328083</xdr:colOff>
      <xdr:row>33</xdr:row>
      <xdr:rowOff>116415</xdr:rowOff>
    </xdr:from>
    <xdr:to>
      <xdr:col>14</xdr:col>
      <xdr:colOff>624414</xdr:colOff>
      <xdr:row>35</xdr:row>
      <xdr:rowOff>105833</xdr:rowOff>
    </xdr:to>
    <xdr:sp macro="" textlink="">
      <xdr:nvSpPr>
        <xdr:cNvPr id="40" name="תיבת טקסט 39">
          <a:extLst>
            <a:ext uri="{FF2B5EF4-FFF2-40B4-BE49-F238E27FC236}">
              <a16:creationId xmlns:a16="http://schemas.microsoft.com/office/drawing/2014/main" id="{B8DD1EC9-FFD2-75EB-6934-59C8D3E21F77}"/>
            </a:ext>
          </a:extLst>
        </xdr:cNvPr>
        <xdr:cNvSpPr txBox="1"/>
      </xdr:nvSpPr>
      <xdr:spPr>
        <a:xfrm>
          <a:off x="11260571420" y="6053665"/>
          <a:ext cx="2360081" cy="349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400" b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Most</a:t>
          </a:r>
          <a:r>
            <a:rPr lang="en-US" sz="1400" b="0" baseline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 Profitable Clients</a:t>
          </a:r>
          <a:endParaRPr lang="he-IL" sz="1400" b="0">
            <a:solidFill>
              <a:schemeClr val="bg1"/>
            </a:solidFill>
            <a:latin typeface="Poppins" panose="00000500000000000000" pitchFamily="2" charset="0"/>
          </a:endParaRPr>
        </a:p>
      </xdr:txBody>
    </xdr:sp>
    <xdr:clientData/>
  </xdr:twoCellAnchor>
  <xdr:twoCellAnchor>
    <xdr:from>
      <xdr:col>9</xdr:col>
      <xdr:colOff>179916</xdr:colOff>
      <xdr:row>18</xdr:row>
      <xdr:rowOff>158751</xdr:rowOff>
    </xdr:from>
    <xdr:to>
      <xdr:col>15</xdr:col>
      <xdr:colOff>63497</xdr:colOff>
      <xdr:row>32</xdr:row>
      <xdr:rowOff>105834</xdr:rowOff>
    </xdr:to>
    <xdr:sp macro="" textlink="">
      <xdr:nvSpPr>
        <xdr:cNvPr id="48" name="מלבן: פינות מעוגלות 47">
          <a:extLst>
            <a:ext uri="{FF2B5EF4-FFF2-40B4-BE49-F238E27FC236}">
              <a16:creationId xmlns:a16="http://schemas.microsoft.com/office/drawing/2014/main" id="{F31ED9F1-D490-960A-7172-A69D5F42723D}"/>
            </a:ext>
          </a:extLst>
        </xdr:cNvPr>
        <xdr:cNvSpPr/>
      </xdr:nvSpPr>
      <xdr:spPr>
        <a:xfrm>
          <a:off x="11260444420" y="3397251"/>
          <a:ext cx="4011081" cy="2465916"/>
        </a:xfrm>
        <a:prstGeom prst="roundRect">
          <a:avLst>
            <a:gd name="adj" fmla="val 4056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2</xdr:col>
      <xdr:colOff>31753</xdr:colOff>
      <xdr:row>33</xdr:row>
      <xdr:rowOff>84666</xdr:rowOff>
    </xdr:from>
    <xdr:to>
      <xdr:col>5</xdr:col>
      <xdr:colOff>571502</xdr:colOff>
      <xdr:row>45</xdr:row>
      <xdr:rowOff>84667</xdr:rowOff>
    </xdr:to>
    <xdr:sp macro="" textlink="">
      <xdr:nvSpPr>
        <xdr:cNvPr id="49" name="מלבן: פינות מעוגלות 48">
          <a:extLst>
            <a:ext uri="{FF2B5EF4-FFF2-40B4-BE49-F238E27FC236}">
              <a16:creationId xmlns:a16="http://schemas.microsoft.com/office/drawing/2014/main" id="{C1CDE543-047B-269D-F267-8E9E64EC8CE7}"/>
            </a:ext>
          </a:extLst>
        </xdr:cNvPr>
        <xdr:cNvSpPr/>
      </xdr:nvSpPr>
      <xdr:spPr>
        <a:xfrm>
          <a:off x="11268043248" y="6021916"/>
          <a:ext cx="3069166" cy="2159001"/>
        </a:xfrm>
        <a:prstGeom prst="roundRect">
          <a:avLst>
            <a:gd name="adj" fmla="val 5565"/>
          </a:avLst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13</xdr:col>
      <xdr:colOff>232838</xdr:colOff>
      <xdr:row>36</xdr:row>
      <xdr:rowOff>74078</xdr:rowOff>
    </xdr:from>
    <xdr:to>
      <xdr:col>14</xdr:col>
      <xdr:colOff>285755</xdr:colOff>
      <xdr:row>38</xdr:row>
      <xdr:rowOff>105829</xdr:rowOff>
    </xdr:to>
    <xdr:sp macro="" textlink="">
      <xdr:nvSpPr>
        <xdr:cNvPr id="50" name="תיבת טקסט 49">
          <a:extLst>
            <a:ext uri="{FF2B5EF4-FFF2-40B4-BE49-F238E27FC236}">
              <a16:creationId xmlns:a16="http://schemas.microsoft.com/office/drawing/2014/main" id="{ECF56F0D-9C3E-A24A-E000-294CADD4D24D}"/>
            </a:ext>
          </a:extLst>
        </xdr:cNvPr>
        <xdr:cNvSpPr txBox="1"/>
      </xdr:nvSpPr>
      <xdr:spPr>
        <a:xfrm>
          <a:off x="11260910079" y="6551078"/>
          <a:ext cx="740833" cy="391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000" b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client</a:t>
          </a:r>
          <a:endParaRPr lang="he-IL" sz="1000" b="0">
            <a:solidFill>
              <a:schemeClr val="bg1"/>
            </a:solidFill>
            <a:latin typeface="Poppins" panose="00000500000000000000" pitchFamily="2" charset="0"/>
          </a:endParaRPr>
        </a:p>
      </xdr:txBody>
    </xdr:sp>
    <xdr:clientData/>
  </xdr:twoCellAnchor>
  <xdr:twoCellAnchor>
    <xdr:from>
      <xdr:col>11</xdr:col>
      <xdr:colOff>190505</xdr:colOff>
      <xdr:row>36</xdr:row>
      <xdr:rowOff>95245</xdr:rowOff>
    </xdr:from>
    <xdr:to>
      <xdr:col>13</xdr:col>
      <xdr:colOff>42337</xdr:colOff>
      <xdr:row>38</xdr:row>
      <xdr:rowOff>126996</xdr:rowOff>
    </xdr:to>
    <xdr:sp macro="" textlink="">
      <xdr:nvSpPr>
        <xdr:cNvPr id="51" name="תיבת טקסט 50">
          <a:extLst>
            <a:ext uri="{FF2B5EF4-FFF2-40B4-BE49-F238E27FC236}">
              <a16:creationId xmlns:a16="http://schemas.microsoft.com/office/drawing/2014/main" id="{0D1A66E0-03D9-971C-3A93-9A1FC2B11FB9}"/>
            </a:ext>
          </a:extLst>
        </xdr:cNvPr>
        <xdr:cNvSpPr txBox="1"/>
      </xdr:nvSpPr>
      <xdr:spPr>
        <a:xfrm>
          <a:off x="11261841413" y="6572245"/>
          <a:ext cx="1227666" cy="391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000" b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Total Profit</a:t>
          </a:r>
          <a:endParaRPr lang="he-IL" sz="1000" b="0">
            <a:solidFill>
              <a:schemeClr val="bg1"/>
            </a:solidFill>
            <a:latin typeface="Poppins" panose="00000500000000000000" pitchFamily="2" charset="0"/>
          </a:endParaRPr>
        </a:p>
      </xdr:txBody>
    </xdr:sp>
    <xdr:clientData/>
  </xdr:twoCellAnchor>
  <xdr:twoCellAnchor>
    <xdr:from>
      <xdr:col>9</xdr:col>
      <xdr:colOff>613840</xdr:colOff>
      <xdr:row>36</xdr:row>
      <xdr:rowOff>116413</xdr:rowOff>
    </xdr:from>
    <xdr:to>
      <xdr:col>11</xdr:col>
      <xdr:colOff>158757</xdr:colOff>
      <xdr:row>38</xdr:row>
      <xdr:rowOff>148164</xdr:rowOff>
    </xdr:to>
    <xdr:sp macro="" textlink="">
      <xdr:nvSpPr>
        <xdr:cNvPr id="52" name="תיבת טקסט 51">
          <a:extLst>
            <a:ext uri="{FF2B5EF4-FFF2-40B4-BE49-F238E27FC236}">
              <a16:creationId xmlns:a16="http://schemas.microsoft.com/office/drawing/2014/main" id="{62460994-1108-F7A3-9B2F-41574680D1A5}"/>
            </a:ext>
          </a:extLst>
        </xdr:cNvPr>
        <xdr:cNvSpPr txBox="1"/>
      </xdr:nvSpPr>
      <xdr:spPr>
        <a:xfrm>
          <a:off x="11263100827" y="6593413"/>
          <a:ext cx="920750" cy="391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000" b="0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Fee (8%)</a:t>
          </a:r>
          <a:endParaRPr lang="he-IL" sz="1000" b="0">
            <a:solidFill>
              <a:schemeClr val="bg1"/>
            </a:solidFill>
            <a:latin typeface="Poppins" panose="00000500000000000000" pitchFamily="2" charset="0"/>
          </a:endParaRPr>
        </a:p>
      </xdr:txBody>
    </xdr:sp>
    <xdr:clientData/>
  </xdr:twoCellAnchor>
  <xdr:twoCellAnchor>
    <xdr:from>
      <xdr:col>10</xdr:col>
      <xdr:colOff>74081</xdr:colOff>
      <xdr:row>38</xdr:row>
      <xdr:rowOff>116414</xdr:rowOff>
    </xdr:from>
    <xdr:to>
      <xdr:col>14</xdr:col>
      <xdr:colOff>328081</xdr:colOff>
      <xdr:row>38</xdr:row>
      <xdr:rowOff>126997</xdr:rowOff>
    </xdr:to>
    <xdr:cxnSp macro="">
      <xdr:nvCxnSpPr>
        <xdr:cNvPr id="69" name="מחבר ישר 68">
          <a:extLst>
            <a:ext uri="{FF2B5EF4-FFF2-40B4-BE49-F238E27FC236}">
              <a16:creationId xmlns:a16="http://schemas.microsoft.com/office/drawing/2014/main" id="{6EB8AD9E-C46E-D8DB-30CA-31822A59C1F1}"/>
            </a:ext>
          </a:extLst>
        </xdr:cNvPr>
        <xdr:cNvCxnSpPr/>
      </xdr:nvCxnSpPr>
      <xdr:spPr>
        <a:xfrm flipV="1">
          <a:off x="11260867753" y="6953247"/>
          <a:ext cx="3005666" cy="10583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107953</xdr:colOff>
      <xdr:row>39</xdr:row>
      <xdr:rowOff>45509</xdr:rowOff>
    </xdr:from>
    <xdr:to>
      <xdr:col>17</xdr:col>
      <xdr:colOff>379945</xdr:colOff>
      <xdr:row>46</xdr:row>
      <xdr:rowOff>48683</xdr:rowOff>
    </xdr:to>
    <xdr:sp macro="" textlink="">
      <xdr:nvSpPr>
        <xdr:cNvPr id="72" name="TopClientsShape">
          <a:extLst>
            <a:ext uri="{FF2B5EF4-FFF2-40B4-BE49-F238E27FC236}">
              <a16:creationId xmlns:a16="http://schemas.microsoft.com/office/drawing/2014/main" id="{3203D99B-6183-81F4-2CEB-8F75D9FE67EF}"/>
            </a:ext>
          </a:extLst>
        </xdr:cNvPr>
        <xdr:cNvSpPr txBox="1"/>
      </xdr:nvSpPr>
      <xdr:spPr>
        <a:xfrm>
          <a:off x="11258752139" y="7062259"/>
          <a:ext cx="5087408" cy="126259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27000" tIns="63500" rIns="127000" bIns="63500" rtlCol="1" anchor="t"/>
        <a:lstStyle/>
        <a:p>
          <a:pPr algn="r" rtl="1"/>
          <a:r>
            <a:rPr lang="en-US" sz="1200">
              <a:solidFill>
                <a:srgbClr val="FFFFFF"/>
              </a:solidFill>
              <a:latin typeface="Calibri" panose="020F0502020204030204" pitchFamily="34" charset="0"/>
            </a:rPr>
            <a:t>cl30                   554,260 $                   44,341 $</a:t>
          </a:r>
        </a:p>
        <a:p>
          <a:pPr algn="r" rtl="1"/>
          <a:r>
            <a:rPr lang="en-US" sz="1200">
              <a:solidFill>
                <a:srgbClr val="FFFFFF"/>
              </a:solidFill>
              <a:latin typeface="Calibri" panose="020F0502020204030204" pitchFamily="34" charset="0"/>
            </a:rPr>
            <a:t>cl48                   340,243 $                   27,219 $</a:t>
          </a:r>
        </a:p>
        <a:p>
          <a:pPr algn="r" rtl="1"/>
          <a:r>
            <a:rPr lang="en-US" sz="1200">
              <a:solidFill>
                <a:srgbClr val="FFFFFF"/>
              </a:solidFill>
              <a:latin typeface="Calibri" panose="020F0502020204030204" pitchFamily="34" charset="0"/>
            </a:rPr>
            <a:t>cl50                   283,369 $                   22,670 $</a:t>
          </a:r>
        </a:p>
        <a:p>
          <a:pPr algn="r" rtl="1"/>
          <a:endParaRPr lang="he-IL" sz="1200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 fLocksWithSheet="0"/>
  </xdr:twoCellAnchor>
  <xdr:twoCellAnchor>
    <xdr:from>
      <xdr:col>5</xdr:col>
      <xdr:colOff>836083</xdr:colOff>
      <xdr:row>33</xdr:row>
      <xdr:rowOff>158751</xdr:rowOff>
    </xdr:from>
    <xdr:to>
      <xdr:col>9</xdr:col>
      <xdr:colOff>264581</xdr:colOff>
      <xdr:row>44</xdr:row>
      <xdr:rowOff>179916</xdr:rowOff>
    </xdr:to>
    <xdr:graphicFrame macro="">
      <xdr:nvGraphicFramePr>
        <xdr:cNvPr id="74" name="תרשים 73">
          <a:extLst>
            <a:ext uri="{FF2B5EF4-FFF2-40B4-BE49-F238E27FC236}">
              <a16:creationId xmlns:a16="http://schemas.microsoft.com/office/drawing/2014/main" id="{F1D9E7A8-3E3C-4830-B451-CED398B1A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112081</xdr:colOff>
      <xdr:row>19</xdr:row>
      <xdr:rowOff>105088</xdr:rowOff>
    </xdr:from>
    <xdr:to>
      <xdr:col>18</xdr:col>
      <xdr:colOff>652382</xdr:colOff>
      <xdr:row>21</xdr:row>
      <xdr:rowOff>117493</xdr:rowOff>
    </xdr:to>
    <xdr:sp macro="" textlink="">
      <xdr:nvSpPr>
        <xdr:cNvPr id="75" name="מלבן: פינות מעוגלות 74">
          <a:extLst>
            <a:ext uri="{FF2B5EF4-FFF2-40B4-BE49-F238E27FC236}">
              <a16:creationId xmlns:a16="http://schemas.microsoft.com/office/drawing/2014/main" id="{636BF6C0-61CF-4175-8A7F-CDC281CA0B91}"/>
            </a:ext>
          </a:extLst>
        </xdr:cNvPr>
        <xdr:cNvSpPr/>
      </xdr:nvSpPr>
      <xdr:spPr>
        <a:xfrm>
          <a:off x="11257791785" y="3523505"/>
          <a:ext cx="1916134" cy="372238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Dashboard</a:t>
          </a:r>
          <a:r>
            <a:rPr lang="he-IL" sz="1600">
              <a:solidFill>
                <a:srgbClr val="34D399"/>
              </a:solidFill>
            </a:rPr>
            <a:t> </a:t>
          </a:r>
          <a:r>
            <a:rPr lang="en-US" sz="1600">
              <a:solidFill>
                <a:srgbClr val="34D399"/>
              </a:solidFill>
            </a:rPr>
            <a:t>    </a:t>
          </a:r>
          <a:r>
            <a:rPr lang="en-US" sz="1600" baseline="0">
              <a:solidFill>
                <a:srgbClr val="34D399"/>
              </a:solidFill>
            </a:rPr>
            <a:t> </a:t>
          </a:r>
          <a:r>
            <a:rPr lang="he-IL" sz="1600">
              <a:solidFill>
                <a:srgbClr val="34D399"/>
              </a:solidFill>
            </a:rPr>
            <a:t>  </a:t>
          </a:r>
        </a:p>
      </xdr:txBody>
    </xdr:sp>
    <xdr:clientData/>
  </xdr:twoCellAnchor>
  <xdr:twoCellAnchor>
    <xdr:from>
      <xdr:col>4</xdr:col>
      <xdr:colOff>2</xdr:colOff>
      <xdr:row>19</xdr:row>
      <xdr:rowOff>21167</xdr:rowOff>
    </xdr:from>
    <xdr:to>
      <xdr:col>8</xdr:col>
      <xdr:colOff>570446</xdr:colOff>
      <xdr:row>32</xdr:row>
      <xdr:rowOff>7410</xdr:rowOff>
    </xdr:to>
    <xdr:graphicFrame macro="">
      <xdr:nvGraphicFramePr>
        <xdr:cNvPr id="76" name="תרשים 75">
          <a:extLst>
            <a:ext uri="{FF2B5EF4-FFF2-40B4-BE49-F238E27FC236}">
              <a16:creationId xmlns:a16="http://schemas.microsoft.com/office/drawing/2014/main" id="{F6288A47-4C00-4252-A6C4-3D8A5E63BE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275167</xdr:colOff>
      <xdr:row>19</xdr:row>
      <xdr:rowOff>31749</xdr:rowOff>
    </xdr:from>
    <xdr:to>
      <xdr:col>14</xdr:col>
      <xdr:colOff>645582</xdr:colOff>
      <xdr:row>32</xdr:row>
      <xdr:rowOff>33868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14370C47-CEF3-4C58-A4C3-522FC91AC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302919</xdr:colOff>
      <xdr:row>12</xdr:row>
      <xdr:rowOff>23283</xdr:rowOff>
    </xdr:from>
    <xdr:to>
      <xdr:col>3</xdr:col>
      <xdr:colOff>719668</xdr:colOff>
      <xdr:row>15</xdr:row>
      <xdr:rowOff>127001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client_name">
              <a:extLst>
                <a:ext uri="{FF2B5EF4-FFF2-40B4-BE49-F238E27FC236}">
                  <a16:creationId xmlns:a16="http://schemas.microsoft.com/office/drawing/2014/main" id="{09971E26-856D-48AE-ACC7-8441C26D9E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_na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69334416" y="2182283"/>
              <a:ext cx="1506832" cy="6434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כלי פריסה נתמכים ב- Excel 2010 ואילך.
אם הצורה השתנתה בגירסה קודמת של Excel, או אם חוברת העבודה נשמרה ב- Excel 2003 או בגירסה קודמת, אין אפשרות להשתמש בכלי הפריסה.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324085</xdr:colOff>
      <xdr:row>16</xdr:row>
      <xdr:rowOff>12698</xdr:rowOff>
    </xdr:from>
    <xdr:to>
      <xdr:col>3</xdr:col>
      <xdr:colOff>740833</xdr:colOff>
      <xdr:row>19</xdr:row>
      <xdr:rowOff>127000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risk_profile">
              <a:extLst>
                <a:ext uri="{FF2B5EF4-FFF2-40B4-BE49-F238E27FC236}">
                  <a16:creationId xmlns:a16="http://schemas.microsoft.com/office/drawing/2014/main" id="{B9F5CE8A-9844-44D3-9AB0-36EBBD3359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sk_profi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69313251" y="2891365"/>
              <a:ext cx="1506831" cy="6540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כלי פריסה נתמכים ב- Excel 2010 ואילך.
אם הצורה השתנתה בגירסה קודמת של Excel, או אם חוברת העבודה נשמרה ב- Excel 2003 או בגירסה קודמת, אין אפשרות להשתמש בכלי הפריסה.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302921</xdr:colOff>
      <xdr:row>19</xdr:row>
      <xdr:rowOff>171450</xdr:rowOff>
    </xdr:from>
    <xdr:to>
      <xdr:col>3</xdr:col>
      <xdr:colOff>730250</xdr:colOff>
      <xdr:row>23</xdr:row>
      <xdr:rowOff>105835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coin">
              <a:extLst>
                <a:ext uri="{FF2B5EF4-FFF2-40B4-BE49-F238E27FC236}">
                  <a16:creationId xmlns:a16="http://schemas.microsoft.com/office/drawing/2014/main" id="{230D550A-30C0-404C-9DCD-D18B282D34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i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69323834" y="3589867"/>
              <a:ext cx="1517412" cy="6540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כלי פריסה נתמכים ב- Excel 2010 ואילך.
אם הצורה השתנתה בגירסה קודמת של Excel, או אם חוברת העבודה נשמרה ב- Excel 2003 או בגירסה קודמת, אין אפשרות להשתמש בכלי הפריסה.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292336</xdr:colOff>
      <xdr:row>23</xdr:row>
      <xdr:rowOff>160869</xdr:rowOff>
    </xdr:from>
    <xdr:to>
      <xdr:col>3</xdr:col>
      <xdr:colOff>730251</xdr:colOff>
      <xdr:row>27</xdr:row>
      <xdr:rowOff>74085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סקטור">
              <a:extLst>
                <a:ext uri="{FF2B5EF4-FFF2-40B4-BE49-F238E27FC236}">
                  <a16:creationId xmlns:a16="http://schemas.microsoft.com/office/drawing/2014/main" id="{9AF3359A-40D0-4232-9350-9C64097B7D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סקטור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69323833" y="4298952"/>
              <a:ext cx="1527998" cy="632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כלי פריסה נתמכים ב- Excel 2010 ואילך.
אם הצורה השתנתה בגירסה קודמת של Excel, או אם חוברת העבודה נשמרה ב- Excel 2003 או בגירסה קודמת, אין אפשרות להשתמש בכלי הפריסה.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302918</xdr:colOff>
      <xdr:row>27</xdr:row>
      <xdr:rowOff>150285</xdr:rowOff>
    </xdr:from>
    <xdr:to>
      <xdr:col>3</xdr:col>
      <xdr:colOff>740833</xdr:colOff>
      <xdr:row>31</xdr:row>
      <xdr:rowOff>63499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join_date">
              <a:extLst>
                <a:ext uri="{FF2B5EF4-FFF2-40B4-BE49-F238E27FC236}">
                  <a16:creationId xmlns:a16="http://schemas.microsoft.com/office/drawing/2014/main" id="{269BF422-9CDD-4984-9EA3-3D80619662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in_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69313251" y="5008035"/>
              <a:ext cx="1527998" cy="6328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כלי פריסה נתמכים ב- Excel 2010 ואילך.
אם הצורה השתנתה בגירסה קודמת של Excel, או אם חוברת העבודה נשמרה ב- Excel 2003 או בגירסה קודמת, אין אפשרות להשתמש בכלי הפריסה.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3</xdr:row>
          <xdr:rowOff>85725</xdr:rowOff>
        </xdr:from>
        <xdr:to>
          <xdr:col>1</xdr:col>
          <xdr:colOff>838200</xdr:colOff>
          <xdr:row>4</xdr:row>
          <xdr:rowOff>161925</xdr:rowOff>
        </xdr:to>
        <xdr:sp macro="" textlink="">
          <xdr:nvSpPr>
            <xdr:cNvPr id="22530" name="lblHelpTooltip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360E0A1C-6CA2-F53C-9A48-28C796250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3</xdr:row>
          <xdr:rowOff>85725</xdr:rowOff>
        </xdr:from>
        <xdr:to>
          <xdr:col>1</xdr:col>
          <xdr:colOff>838200</xdr:colOff>
          <xdr:row>4</xdr:row>
          <xdr:rowOff>161925</xdr:rowOff>
        </xdr:to>
        <xdr:sp macro="" textlink="">
          <xdr:nvSpPr>
            <xdr:cNvPr id="22531" name="lblHelpTooltip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42C67225-1876-74AA-65A6-A77A47E66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1012825</xdr:colOff>
          <xdr:row>12</xdr:row>
          <xdr:rowOff>25401</xdr:rowOff>
        </xdr:from>
        <xdr:to>
          <xdr:col>2</xdr:col>
          <xdr:colOff>222251</xdr:colOff>
          <xdr:row>13</xdr:row>
          <xdr:rowOff>105834</xdr:rowOff>
        </xdr:to>
        <xdr:sp macro="" textlink="">
          <xdr:nvSpPr>
            <xdr:cNvPr id="22532" name="CommandButton1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3</xdr:row>
          <xdr:rowOff>85725</xdr:rowOff>
        </xdr:from>
        <xdr:to>
          <xdr:col>1</xdr:col>
          <xdr:colOff>838200</xdr:colOff>
          <xdr:row>4</xdr:row>
          <xdr:rowOff>161925</xdr:rowOff>
        </xdr:to>
        <xdr:sp macro="" textlink="">
          <xdr:nvSpPr>
            <xdr:cNvPr id="22533" name="lblHelpTooltip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F568029-ECB7-AC7A-36A1-4AAC03BBB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158750</xdr:colOff>
      <xdr:row>34</xdr:row>
      <xdr:rowOff>42333</xdr:rowOff>
    </xdr:from>
    <xdr:to>
      <xdr:col>5</xdr:col>
      <xdr:colOff>465667</xdr:colOff>
      <xdr:row>44</xdr:row>
      <xdr:rowOff>129116</xdr:rowOff>
    </xdr:to>
    <xdr:graphicFrame macro="">
      <xdr:nvGraphicFramePr>
        <xdr:cNvPr id="18" name="תרשים 17">
          <a:extLst>
            <a:ext uri="{FF2B5EF4-FFF2-40B4-BE49-F238E27FC236}">
              <a16:creationId xmlns:a16="http://schemas.microsoft.com/office/drawing/2014/main" id="{41AAF841-D542-4386-8838-D4D4767A5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224898</xdr:colOff>
      <xdr:row>2</xdr:row>
      <xdr:rowOff>30430</xdr:rowOff>
    </xdr:from>
    <xdr:to>
      <xdr:col>22</xdr:col>
      <xdr:colOff>660110</xdr:colOff>
      <xdr:row>43</xdr:row>
      <xdr:rowOff>170406</xdr:rowOff>
    </xdr:to>
    <xdr:sp macro="" textlink="">
      <xdr:nvSpPr>
        <xdr:cNvPr id="2" name="מלבן: פינות מעוגלות 1">
          <a:extLst>
            <a:ext uri="{FF2B5EF4-FFF2-40B4-BE49-F238E27FC236}">
              <a16:creationId xmlns:a16="http://schemas.microsoft.com/office/drawing/2014/main" id="{AEB3CBC7-0E4B-450B-A2DD-5228D98EF092}"/>
            </a:ext>
          </a:extLst>
        </xdr:cNvPr>
        <xdr:cNvSpPr/>
      </xdr:nvSpPr>
      <xdr:spPr>
        <a:xfrm>
          <a:off x="11255032390" y="390263"/>
          <a:ext cx="12817712" cy="7516560"/>
        </a:xfrm>
        <a:prstGeom prst="roundRect">
          <a:avLst>
            <a:gd name="adj" fmla="val 2034"/>
          </a:avLst>
        </a:prstGeom>
        <a:solidFill>
          <a:schemeClr val="tx1"/>
        </a:solidFill>
        <a:ln w="19050">
          <a:solidFill>
            <a:srgbClr val="34D399">
              <a:alpha val="61000"/>
            </a:srgb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he-IL" sz="1100"/>
            <a:t>‎</a:t>
          </a:r>
        </a:p>
      </xdr:txBody>
    </xdr:sp>
    <xdr:clientData/>
  </xdr:twoCellAnchor>
  <xdr:twoCellAnchor>
    <xdr:from>
      <xdr:col>5</xdr:col>
      <xdr:colOff>522818</xdr:colOff>
      <xdr:row>18</xdr:row>
      <xdr:rowOff>76337</xdr:rowOff>
    </xdr:from>
    <xdr:to>
      <xdr:col>18</xdr:col>
      <xdr:colOff>680883</xdr:colOff>
      <xdr:row>40</xdr:row>
      <xdr:rowOff>70082</xdr:rowOff>
    </xdr:to>
    <xdr:sp macro="" textlink="">
      <xdr:nvSpPr>
        <xdr:cNvPr id="15" name="מלבן: פינות מעוגלות 14">
          <a:extLst>
            <a:ext uri="{FF2B5EF4-FFF2-40B4-BE49-F238E27FC236}">
              <a16:creationId xmlns:a16="http://schemas.microsoft.com/office/drawing/2014/main" id="{CA82D825-0B1C-5FEE-51CC-66B98A30E1F2}"/>
            </a:ext>
          </a:extLst>
        </xdr:cNvPr>
        <xdr:cNvSpPr/>
      </xdr:nvSpPr>
      <xdr:spPr>
        <a:xfrm>
          <a:off x="11257763284" y="3314837"/>
          <a:ext cx="9100982" cy="3951912"/>
        </a:xfrm>
        <a:prstGeom prst="roundRect">
          <a:avLst>
            <a:gd name="adj" fmla="val 4308"/>
          </a:avLst>
        </a:prstGeom>
        <a:solidFill>
          <a:srgbClr val="1F2937"/>
        </a:solidFill>
        <a:ln w="635">
          <a:solidFill>
            <a:srgbClr val="34D399"/>
          </a:solidFill>
        </a:ln>
        <a:effectLst>
          <a:glow rad="63500">
            <a:srgbClr val="34D399">
              <a:alpha val="40000"/>
            </a:srgbClr>
          </a:glow>
          <a:reflection stA="45000" endPos="0" dist="508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19</xdr:col>
      <xdr:colOff>364593</xdr:colOff>
      <xdr:row>3</xdr:row>
      <xdr:rowOff>169384</xdr:rowOff>
    </xdr:from>
    <xdr:to>
      <xdr:col>22</xdr:col>
      <xdr:colOff>659773</xdr:colOff>
      <xdr:row>43</xdr:row>
      <xdr:rowOff>156073</xdr:rowOff>
    </xdr:to>
    <xdr:sp macro="" textlink="">
      <xdr:nvSpPr>
        <xdr:cNvPr id="9" name="מלבן: פינות עליונות מעוגלות 8">
          <a:extLst>
            <a:ext uri="{FF2B5EF4-FFF2-40B4-BE49-F238E27FC236}">
              <a16:creationId xmlns:a16="http://schemas.microsoft.com/office/drawing/2014/main" id="{5C554A89-1741-856A-F6B7-CD1B145AD0A7}"/>
            </a:ext>
          </a:extLst>
        </xdr:cNvPr>
        <xdr:cNvSpPr/>
      </xdr:nvSpPr>
      <xdr:spPr>
        <a:xfrm rot="16200000">
          <a:off x="11252620514" y="3121347"/>
          <a:ext cx="7183356" cy="2358930"/>
        </a:xfrm>
        <a:prstGeom prst="round2SameRect">
          <a:avLst>
            <a:gd name="adj1" fmla="val 6037"/>
            <a:gd name="adj2" fmla="val 0"/>
          </a:avLst>
        </a:prstGeom>
        <a:solidFill>
          <a:srgbClr val="111827"/>
        </a:solidFill>
        <a:ln w="0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4</xdr:col>
      <xdr:colOff>246063</xdr:colOff>
      <xdr:row>2</xdr:row>
      <xdr:rowOff>56044</xdr:rowOff>
    </xdr:from>
    <xdr:to>
      <xdr:col>22</xdr:col>
      <xdr:colOff>659775</xdr:colOff>
      <xdr:row>6</xdr:row>
      <xdr:rowOff>16556</xdr:rowOff>
    </xdr:to>
    <xdr:sp macro="" textlink="">
      <xdr:nvSpPr>
        <xdr:cNvPr id="10" name="מלבן: פינות עליונות מעוגלות 9">
          <a:extLst>
            <a:ext uri="{FF2B5EF4-FFF2-40B4-BE49-F238E27FC236}">
              <a16:creationId xmlns:a16="http://schemas.microsoft.com/office/drawing/2014/main" id="{C9143B20-D313-7EF2-DCB6-326A2685F031}"/>
            </a:ext>
          </a:extLst>
        </xdr:cNvPr>
        <xdr:cNvSpPr/>
      </xdr:nvSpPr>
      <xdr:spPr>
        <a:xfrm>
          <a:off x="11255032725" y="415877"/>
          <a:ext cx="12796212" cy="680179"/>
        </a:xfrm>
        <a:prstGeom prst="round2SameRect">
          <a:avLst>
            <a:gd name="adj1" fmla="val 18538"/>
            <a:gd name="adj2" fmla="val 0"/>
          </a:avLst>
        </a:prstGeom>
        <a:solidFill>
          <a:srgbClr val="111827"/>
        </a:solidFill>
        <a:ln w="1905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19</xdr:col>
      <xdr:colOff>560427</xdr:colOff>
      <xdr:row>3</xdr:row>
      <xdr:rowOff>27695</xdr:rowOff>
    </xdr:from>
    <xdr:to>
      <xdr:col>22</xdr:col>
      <xdr:colOff>592328</xdr:colOff>
      <xdr:row>5</xdr:row>
      <xdr:rowOff>104742</xdr:rowOff>
    </xdr:to>
    <xdr:pic>
      <xdr:nvPicPr>
        <xdr:cNvPr id="11" name="תמונה 10">
          <a:extLst>
            <a:ext uri="{FF2B5EF4-FFF2-40B4-BE49-F238E27FC236}">
              <a16:creationId xmlns:a16="http://schemas.microsoft.com/office/drawing/2014/main" id="{6E7D55B3-67C4-BF8A-0537-3D8B6AD68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55100172" y="567445"/>
          <a:ext cx="2095651" cy="436880"/>
        </a:xfrm>
        <a:prstGeom prst="rect">
          <a:avLst/>
        </a:prstGeom>
      </xdr:spPr>
    </xdr:pic>
    <xdr:clientData/>
  </xdr:twoCellAnchor>
  <xdr:twoCellAnchor>
    <xdr:from>
      <xdr:col>19</xdr:col>
      <xdr:colOff>501370</xdr:colOff>
      <xdr:row>8</xdr:row>
      <xdr:rowOff>168672</xdr:rowOff>
    </xdr:from>
    <xdr:to>
      <xdr:col>22</xdr:col>
      <xdr:colOff>353754</xdr:colOff>
      <xdr:row>11</xdr:row>
      <xdr:rowOff>1160</xdr:rowOff>
    </xdr:to>
    <xdr:sp macro="" textlink="">
      <xdr:nvSpPr>
        <xdr:cNvPr id="12" name="מלבן: פינות מעוגלות 11">
          <a:extLst>
            <a:ext uri="{FF2B5EF4-FFF2-40B4-BE49-F238E27FC236}">
              <a16:creationId xmlns:a16="http://schemas.microsoft.com/office/drawing/2014/main" id="{4FD0A5B6-8FD1-4058-A890-EC82C4632426}"/>
            </a:ext>
          </a:extLst>
        </xdr:cNvPr>
        <xdr:cNvSpPr/>
      </xdr:nvSpPr>
      <xdr:spPr>
        <a:xfrm>
          <a:off x="11255338746" y="1608005"/>
          <a:ext cx="1916134" cy="372238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Clients</a:t>
          </a:r>
          <a:r>
            <a:rPr lang="he-IL" sz="1600">
              <a:solidFill>
                <a:srgbClr val="34D399"/>
              </a:solidFill>
            </a:rPr>
            <a:t> </a:t>
          </a:r>
          <a:r>
            <a:rPr lang="en-US" sz="1600">
              <a:solidFill>
                <a:srgbClr val="34D399"/>
              </a:solidFill>
            </a:rPr>
            <a:t>    </a:t>
          </a:r>
          <a:r>
            <a:rPr lang="en-US" sz="1600" baseline="0">
              <a:solidFill>
                <a:srgbClr val="34D399"/>
              </a:solidFill>
            </a:rPr>
            <a:t> </a:t>
          </a:r>
          <a:r>
            <a:rPr lang="he-IL" sz="1600">
              <a:solidFill>
                <a:srgbClr val="34D399"/>
              </a:solidFill>
            </a:rPr>
            <a:t>  </a:t>
          </a:r>
        </a:p>
      </xdr:txBody>
    </xdr:sp>
    <xdr:clientData/>
  </xdr:twoCellAnchor>
  <xdr:twoCellAnchor>
    <xdr:from>
      <xdr:col>5</xdr:col>
      <xdr:colOff>480648</xdr:colOff>
      <xdr:row>7</xdr:row>
      <xdr:rowOff>138171</xdr:rowOff>
    </xdr:from>
    <xdr:to>
      <xdr:col>8</xdr:col>
      <xdr:colOff>586058</xdr:colOff>
      <xdr:row>10</xdr:row>
      <xdr:rowOff>64058</xdr:rowOff>
    </xdr:to>
    <xdr:sp macro="" textlink="">
      <xdr:nvSpPr>
        <xdr:cNvPr id="4" name="מלבן: פינות מעוגלות 3">
          <a:extLst>
            <a:ext uri="{FF2B5EF4-FFF2-40B4-BE49-F238E27FC236}">
              <a16:creationId xmlns:a16="http://schemas.microsoft.com/office/drawing/2014/main" id="{1FD17F5A-1357-C59E-5377-ADD7BC0B87B5}"/>
            </a:ext>
          </a:extLst>
        </xdr:cNvPr>
        <xdr:cNvSpPr/>
      </xdr:nvSpPr>
      <xdr:spPr>
        <a:xfrm>
          <a:off x="11264737276" y="1397588"/>
          <a:ext cx="2169160" cy="465637"/>
        </a:xfrm>
        <a:prstGeom prst="roundRect">
          <a:avLst/>
        </a:prstGeom>
        <a:solidFill>
          <a:srgbClr val="34D3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5</xdr:col>
      <xdr:colOff>652397</xdr:colOff>
      <xdr:row>8</xdr:row>
      <xdr:rowOff>31637</xdr:rowOff>
    </xdr:from>
    <xdr:to>
      <xdr:col>8</xdr:col>
      <xdr:colOff>491174</xdr:colOff>
      <xdr:row>10</xdr:row>
      <xdr:rowOff>7507</xdr:rowOff>
    </xdr:to>
    <xdr:pic macro="[0]!OpenAddClientForm">
      <xdr:nvPicPr>
        <xdr:cNvPr id="5" name="תמונה 4">
          <a:extLst>
            <a:ext uri="{FF2B5EF4-FFF2-40B4-BE49-F238E27FC236}">
              <a16:creationId xmlns:a16="http://schemas.microsoft.com/office/drawing/2014/main" id="{C8CF2823-8B23-B5C0-0EF6-FFE2DBE41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64832160" y="1470970"/>
          <a:ext cx="1902527" cy="335704"/>
        </a:xfrm>
        <a:prstGeom prst="rect">
          <a:avLst/>
        </a:prstGeom>
      </xdr:spPr>
    </xdr:pic>
    <xdr:clientData/>
  </xdr:twoCellAnchor>
  <xdr:twoCellAnchor>
    <xdr:from>
      <xdr:col>12</xdr:col>
      <xdr:colOff>364637</xdr:colOff>
      <xdr:row>7</xdr:row>
      <xdr:rowOff>106150</xdr:rowOff>
    </xdr:from>
    <xdr:to>
      <xdr:col>19</xdr:col>
      <xdr:colOff>87852</xdr:colOff>
      <xdr:row>10</xdr:row>
      <xdr:rowOff>128099</xdr:rowOff>
    </xdr:to>
    <xdr:sp macro="" textlink="">
      <xdr:nvSpPr>
        <xdr:cNvPr id="6" name="תיבת טקסט 5">
          <a:extLst>
            <a:ext uri="{FF2B5EF4-FFF2-40B4-BE49-F238E27FC236}">
              <a16:creationId xmlns:a16="http://schemas.microsoft.com/office/drawing/2014/main" id="{B662088B-54F8-A4CF-AC0E-3827586AE9F9}"/>
            </a:ext>
          </a:extLst>
        </xdr:cNvPr>
        <xdr:cNvSpPr txBox="1"/>
      </xdr:nvSpPr>
      <xdr:spPr>
        <a:xfrm>
          <a:off x="11257668398" y="1365567"/>
          <a:ext cx="4538632" cy="561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2000" b="1">
              <a:solidFill>
                <a:schemeClr val="bg1"/>
              </a:solidFill>
              <a:latin typeface="Montserrat" panose="020F0502020204030204" pitchFamily="2" charset="0"/>
            </a:rPr>
            <a:t>Client</a:t>
          </a:r>
          <a:r>
            <a:rPr lang="en-US" sz="2000" b="1" baseline="0">
              <a:solidFill>
                <a:schemeClr val="bg1"/>
              </a:solidFill>
              <a:latin typeface="Montserrat" panose="020F0502020204030204" pitchFamily="2" charset="0"/>
            </a:rPr>
            <a:t> Management</a:t>
          </a:r>
          <a:r>
            <a:rPr lang="en-US" sz="2000" b="1"/>
            <a:t>Montserrat</a:t>
          </a:r>
          <a:endParaRPr lang="he-IL" sz="2000" b="1">
            <a:solidFill>
              <a:schemeClr val="bg1"/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12</xdr:col>
      <xdr:colOff>364636</xdr:colOff>
      <xdr:row>10</xdr:row>
      <xdr:rowOff>1349</xdr:rowOff>
    </xdr:from>
    <xdr:to>
      <xdr:col>19</xdr:col>
      <xdr:colOff>87851</xdr:colOff>
      <xdr:row>13</xdr:row>
      <xdr:rowOff>23299</xdr:rowOff>
    </xdr:to>
    <xdr:sp macro="" textlink="">
      <xdr:nvSpPr>
        <xdr:cNvPr id="7" name="תיבת טקסט 6">
          <a:extLst>
            <a:ext uri="{FF2B5EF4-FFF2-40B4-BE49-F238E27FC236}">
              <a16:creationId xmlns:a16="http://schemas.microsoft.com/office/drawing/2014/main" id="{A93B26B1-3AC6-4704-B1DF-EBED89F169D0}"/>
            </a:ext>
          </a:extLst>
        </xdr:cNvPr>
        <xdr:cNvSpPr txBox="1"/>
      </xdr:nvSpPr>
      <xdr:spPr>
        <a:xfrm>
          <a:off x="11257668399" y="1800516"/>
          <a:ext cx="4538632" cy="561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6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Manage</a:t>
          </a:r>
          <a:r>
            <a:rPr lang="en-US" sz="1600" b="0" baseline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 your investments clients</a:t>
          </a:r>
          <a:endParaRPr lang="he-IL" sz="16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5</xdr:col>
      <xdr:colOff>543903</xdr:colOff>
      <xdr:row>13</xdr:row>
      <xdr:rowOff>12632</xdr:rowOff>
    </xdr:from>
    <xdr:to>
      <xdr:col>18</xdr:col>
      <xdr:colOff>680882</xdr:colOff>
      <xdr:row>16</xdr:row>
      <xdr:rowOff>139985</xdr:rowOff>
    </xdr:to>
    <xdr:sp macro="" textlink="">
      <xdr:nvSpPr>
        <xdr:cNvPr id="8" name="מלבן: פינות מעוגלות 7">
          <a:extLst>
            <a:ext uri="{FF2B5EF4-FFF2-40B4-BE49-F238E27FC236}">
              <a16:creationId xmlns:a16="http://schemas.microsoft.com/office/drawing/2014/main" id="{7FDC4E9E-65EE-DC4C-D3FC-99B61006989D}"/>
            </a:ext>
          </a:extLst>
        </xdr:cNvPr>
        <xdr:cNvSpPr/>
      </xdr:nvSpPr>
      <xdr:spPr>
        <a:xfrm>
          <a:off x="11257763285" y="2351549"/>
          <a:ext cx="9079896" cy="667103"/>
        </a:xfrm>
        <a:prstGeom prst="roundRect">
          <a:avLst>
            <a:gd name="adj" fmla="val 19841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9</xdr:col>
      <xdr:colOff>680936</xdr:colOff>
      <xdr:row>13</xdr:row>
      <xdr:rowOff>160722</xdr:rowOff>
    </xdr:from>
    <xdr:to>
      <xdr:col>18</xdr:col>
      <xdr:colOff>533286</xdr:colOff>
      <xdr:row>16</xdr:row>
      <xdr:rowOff>2553</xdr:rowOff>
    </xdr:to>
    <xdr:sp macro="" textlink="">
      <xdr:nvSpPr>
        <xdr:cNvPr id="19" name="מלבן: פינות מעוגלות 18">
          <a:extLst>
            <a:ext uri="{FF2B5EF4-FFF2-40B4-BE49-F238E27FC236}">
              <a16:creationId xmlns:a16="http://schemas.microsoft.com/office/drawing/2014/main" id="{6E7B9C90-6940-3E6C-8C37-977F151B2AB8}"/>
            </a:ext>
          </a:extLst>
        </xdr:cNvPr>
        <xdr:cNvSpPr/>
      </xdr:nvSpPr>
      <xdr:spPr>
        <a:xfrm flipV="1">
          <a:off x="11257910881" y="2499639"/>
          <a:ext cx="6043600" cy="381581"/>
        </a:xfrm>
        <a:prstGeom prst="roundRect">
          <a:avLst>
            <a:gd name="adj" fmla="val 19841"/>
          </a:avLst>
        </a:prstGeom>
        <a:solidFill>
          <a:srgbClr val="111827"/>
        </a:solidFill>
        <a:ln w="3175">
          <a:solidFill>
            <a:srgbClr val="2F374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8</xdr:col>
      <xdr:colOff>153807</xdr:colOff>
      <xdr:row>13</xdr:row>
      <xdr:rowOff>171393</xdr:rowOff>
    </xdr:from>
    <xdr:to>
      <xdr:col>9</xdr:col>
      <xdr:colOff>512252</xdr:colOff>
      <xdr:row>16</xdr:row>
      <xdr:rowOff>13224</xdr:rowOff>
    </xdr:to>
    <xdr:sp macro="" textlink="">
      <xdr:nvSpPr>
        <xdr:cNvPr id="22" name="מלבן: פינות מעוגלות 21">
          <a:extLst>
            <a:ext uri="{FF2B5EF4-FFF2-40B4-BE49-F238E27FC236}">
              <a16:creationId xmlns:a16="http://schemas.microsoft.com/office/drawing/2014/main" id="{53B21DE5-D5AC-1064-D5C9-19CCCEA7F911}"/>
            </a:ext>
          </a:extLst>
        </xdr:cNvPr>
        <xdr:cNvSpPr/>
      </xdr:nvSpPr>
      <xdr:spPr>
        <a:xfrm flipV="1">
          <a:off x="11264123165" y="2510310"/>
          <a:ext cx="1046362" cy="381581"/>
        </a:xfrm>
        <a:prstGeom prst="roundRect">
          <a:avLst>
            <a:gd name="adj" fmla="val 19841"/>
          </a:avLst>
        </a:prstGeom>
        <a:solidFill>
          <a:srgbClr val="111827"/>
        </a:solidFill>
        <a:ln w="3175">
          <a:solidFill>
            <a:srgbClr val="2F374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6</xdr:col>
      <xdr:colOff>35213</xdr:colOff>
      <xdr:row>13</xdr:row>
      <xdr:rowOff>160723</xdr:rowOff>
    </xdr:from>
    <xdr:to>
      <xdr:col>8</xdr:col>
      <xdr:colOff>35200</xdr:colOff>
      <xdr:row>16</xdr:row>
      <xdr:rowOff>2554</xdr:rowOff>
    </xdr:to>
    <xdr:sp macro="" textlink="">
      <xdr:nvSpPr>
        <xdr:cNvPr id="23" name="מלבן: פינות מעוגלות 22">
          <a:extLst>
            <a:ext uri="{FF2B5EF4-FFF2-40B4-BE49-F238E27FC236}">
              <a16:creationId xmlns:a16="http://schemas.microsoft.com/office/drawing/2014/main" id="{0F46F273-85E8-D149-5A3F-A8AC3527B378}"/>
            </a:ext>
          </a:extLst>
        </xdr:cNvPr>
        <xdr:cNvSpPr/>
      </xdr:nvSpPr>
      <xdr:spPr>
        <a:xfrm flipV="1">
          <a:off x="11265288134" y="2499640"/>
          <a:ext cx="1375820" cy="381581"/>
        </a:xfrm>
        <a:prstGeom prst="roundRect">
          <a:avLst>
            <a:gd name="adj" fmla="val 19841"/>
          </a:avLst>
        </a:prstGeom>
        <a:solidFill>
          <a:srgbClr val="111827"/>
        </a:solidFill>
        <a:ln w="3175">
          <a:solidFill>
            <a:srgbClr val="2F374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18</xdr:col>
      <xdr:colOff>173644</xdr:colOff>
      <xdr:row>14</xdr:row>
      <xdr:rowOff>56856</xdr:rowOff>
    </xdr:from>
    <xdr:to>
      <xdr:col>18</xdr:col>
      <xdr:colOff>447499</xdr:colOff>
      <xdr:row>15</xdr:row>
      <xdr:rowOff>152723</xdr:rowOff>
    </xdr:to>
    <xdr:pic>
      <xdr:nvPicPr>
        <xdr:cNvPr id="25" name="תמונה 24">
          <a:extLst>
            <a:ext uri="{FF2B5EF4-FFF2-40B4-BE49-F238E27FC236}">
              <a16:creationId xmlns:a16="http://schemas.microsoft.com/office/drawing/2014/main" id="{DE833BC8-E5CB-AA16-D5E6-FBFC9BFC1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57996668" y="2575689"/>
          <a:ext cx="273855" cy="275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236</xdr:col>
          <xdr:colOff>600075</xdr:colOff>
          <xdr:row>1</xdr:row>
          <xdr:rowOff>161925</xdr:rowOff>
        </xdr:from>
        <xdr:to>
          <xdr:col>245</xdr:col>
          <xdr:colOff>238125</xdr:colOff>
          <xdr:row>12</xdr:row>
          <xdr:rowOff>47625</xdr:rowOff>
        </xdr:to>
        <xdr:sp macro="" textlink="">
          <xdr:nvSpPr>
            <xdr:cNvPr id="9218" name="lstClientsFull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350</xdr:col>
          <xdr:colOff>200025</xdr:colOff>
          <xdr:row>18</xdr:row>
          <xdr:rowOff>9525</xdr:rowOff>
        </xdr:from>
        <xdr:to>
          <xdr:col>360</xdr:col>
          <xdr:colOff>314325</xdr:colOff>
          <xdr:row>29</xdr:row>
          <xdr:rowOff>19050</xdr:rowOff>
        </xdr:to>
        <xdr:sp macro="" textlink="">
          <xdr:nvSpPr>
            <xdr:cNvPr id="9220" name="lstClients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235</xdr:col>
          <xdr:colOff>466725</xdr:colOff>
          <xdr:row>21</xdr:row>
          <xdr:rowOff>114300</xdr:rowOff>
        </xdr:from>
        <xdr:to>
          <xdr:col>243</xdr:col>
          <xdr:colOff>647700</xdr:colOff>
          <xdr:row>31</xdr:row>
          <xdr:rowOff>123825</xdr:rowOff>
        </xdr:to>
        <xdr:sp macro="" textlink="">
          <xdr:nvSpPr>
            <xdr:cNvPr id="9221" name="ListBox2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1833</xdr:col>
          <xdr:colOff>523875</xdr:colOff>
          <xdr:row>22</xdr:row>
          <xdr:rowOff>114300</xdr:rowOff>
        </xdr:from>
        <xdr:to>
          <xdr:col>1833</xdr:col>
          <xdr:colOff>657225</xdr:colOff>
          <xdr:row>25</xdr:row>
          <xdr:rowOff>123825</xdr:rowOff>
        </xdr:to>
        <xdr:sp macro="" textlink="">
          <xdr:nvSpPr>
            <xdr:cNvPr id="9222" name="ListBox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3779</xdr:col>
          <xdr:colOff>420159</xdr:colOff>
          <xdr:row>12</xdr:row>
          <xdr:rowOff>165100</xdr:rowOff>
        </xdr:from>
        <xdr:to>
          <xdr:col>3779</xdr:col>
          <xdr:colOff>458259</xdr:colOff>
          <xdr:row>14</xdr:row>
          <xdr:rowOff>138642</xdr:rowOff>
        </xdr:to>
        <xdr:sp macro="" textlink="">
          <xdr:nvSpPr>
            <xdr:cNvPr id="9224" name="ListBox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489495</xdr:colOff>
      <xdr:row>19</xdr:row>
      <xdr:rowOff>30429</xdr:rowOff>
    </xdr:from>
    <xdr:to>
      <xdr:col>14</xdr:col>
      <xdr:colOff>531832</xdr:colOff>
      <xdr:row>22</xdr:row>
      <xdr:rowOff>19846</xdr:rowOff>
    </xdr:to>
    <xdr:sp macro="" textlink="">
      <xdr:nvSpPr>
        <xdr:cNvPr id="26" name="תיבת טקסט 25">
          <a:extLst>
            <a:ext uri="{FF2B5EF4-FFF2-40B4-BE49-F238E27FC236}">
              <a16:creationId xmlns:a16="http://schemas.microsoft.com/office/drawing/2014/main" id="{D42FBF4F-208A-1463-61C3-71E1740986C6}"/>
            </a:ext>
          </a:extLst>
        </xdr:cNvPr>
        <xdr:cNvSpPr txBox="1"/>
      </xdr:nvSpPr>
      <xdr:spPr>
        <a:xfrm>
          <a:off x="11260664002" y="3448846"/>
          <a:ext cx="1418170" cy="529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EMAIL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8</xdr:col>
      <xdr:colOff>203740</xdr:colOff>
      <xdr:row>19</xdr:row>
      <xdr:rowOff>19846</xdr:rowOff>
    </xdr:from>
    <xdr:to>
      <xdr:col>10</xdr:col>
      <xdr:colOff>246076</xdr:colOff>
      <xdr:row>22</xdr:row>
      <xdr:rowOff>9263</xdr:rowOff>
    </xdr:to>
    <xdr:sp macro="" textlink="">
      <xdr:nvSpPr>
        <xdr:cNvPr id="27" name="תיבת טקסט 26">
          <a:extLst>
            <a:ext uri="{FF2B5EF4-FFF2-40B4-BE49-F238E27FC236}">
              <a16:creationId xmlns:a16="http://schemas.microsoft.com/office/drawing/2014/main" id="{32DD5D07-A547-E911-4B32-9A8E931F9EFB}"/>
            </a:ext>
          </a:extLst>
        </xdr:cNvPr>
        <xdr:cNvSpPr txBox="1"/>
      </xdr:nvSpPr>
      <xdr:spPr>
        <a:xfrm>
          <a:off x="11263701424" y="3438263"/>
          <a:ext cx="1418170" cy="529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STATUS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16</xdr:col>
      <xdr:colOff>394251</xdr:colOff>
      <xdr:row>18</xdr:row>
      <xdr:rowOff>178596</xdr:rowOff>
    </xdr:from>
    <xdr:to>
      <xdr:col>18</xdr:col>
      <xdr:colOff>436588</xdr:colOff>
      <xdr:row>21</xdr:row>
      <xdr:rowOff>168013</xdr:rowOff>
    </xdr:to>
    <xdr:sp macro="" textlink="">
      <xdr:nvSpPr>
        <xdr:cNvPr id="28" name="תיבת טקסט 27">
          <a:extLst>
            <a:ext uri="{FF2B5EF4-FFF2-40B4-BE49-F238E27FC236}">
              <a16:creationId xmlns:a16="http://schemas.microsoft.com/office/drawing/2014/main" id="{A7E88DC2-F923-A4D5-38CC-CDFD3AFCB67B}"/>
            </a:ext>
          </a:extLst>
        </xdr:cNvPr>
        <xdr:cNvSpPr txBox="1"/>
      </xdr:nvSpPr>
      <xdr:spPr>
        <a:xfrm>
          <a:off x="11258007579" y="3417096"/>
          <a:ext cx="1418170" cy="529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ID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15</xdr:col>
      <xdr:colOff>500084</xdr:colOff>
      <xdr:row>18</xdr:row>
      <xdr:rowOff>168012</xdr:rowOff>
    </xdr:from>
    <xdr:to>
      <xdr:col>17</xdr:col>
      <xdr:colOff>542421</xdr:colOff>
      <xdr:row>21</xdr:row>
      <xdr:rowOff>157429</xdr:rowOff>
    </xdr:to>
    <xdr:sp macro="" textlink="">
      <xdr:nvSpPr>
        <xdr:cNvPr id="29" name="תיבת טקסט 28">
          <a:extLst>
            <a:ext uri="{FF2B5EF4-FFF2-40B4-BE49-F238E27FC236}">
              <a16:creationId xmlns:a16="http://schemas.microsoft.com/office/drawing/2014/main" id="{DDE4186D-A0ED-3877-9178-762A4648A53E}"/>
            </a:ext>
          </a:extLst>
        </xdr:cNvPr>
        <xdr:cNvSpPr txBox="1"/>
      </xdr:nvSpPr>
      <xdr:spPr>
        <a:xfrm>
          <a:off x="11258589663" y="3406512"/>
          <a:ext cx="1418170" cy="529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NAME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6</xdr:col>
      <xdr:colOff>246069</xdr:colOff>
      <xdr:row>18</xdr:row>
      <xdr:rowOff>178596</xdr:rowOff>
    </xdr:from>
    <xdr:to>
      <xdr:col>8</xdr:col>
      <xdr:colOff>288406</xdr:colOff>
      <xdr:row>21</xdr:row>
      <xdr:rowOff>168013</xdr:rowOff>
    </xdr:to>
    <xdr:sp macro="" textlink="">
      <xdr:nvSpPr>
        <xdr:cNvPr id="30" name="תיבת טקסט 29">
          <a:extLst>
            <a:ext uri="{FF2B5EF4-FFF2-40B4-BE49-F238E27FC236}">
              <a16:creationId xmlns:a16="http://schemas.microsoft.com/office/drawing/2014/main" id="{3FF9FDA4-7E07-3654-EC44-4F94E62EA0EC}"/>
            </a:ext>
          </a:extLst>
        </xdr:cNvPr>
        <xdr:cNvSpPr txBox="1"/>
      </xdr:nvSpPr>
      <xdr:spPr>
        <a:xfrm>
          <a:off x="11265034928" y="3417096"/>
          <a:ext cx="1418170" cy="529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PHONE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19</xdr:col>
      <xdr:colOff>511956</xdr:colOff>
      <xdr:row>11</xdr:row>
      <xdr:rowOff>149516</xdr:rowOff>
    </xdr:from>
    <xdr:to>
      <xdr:col>22</xdr:col>
      <xdr:colOff>364340</xdr:colOff>
      <xdr:row>13</xdr:row>
      <xdr:rowOff>161920</xdr:rowOff>
    </xdr:to>
    <xdr:sp macro="[0]!מלבןפינותמעוגלות32_לחץ" textlink="">
      <xdr:nvSpPr>
        <xdr:cNvPr id="33" name="מלבן: פינות מעוגלות 32">
          <a:extLst>
            <a:ext uri="{FF2B5EF4-FFF2-40B4-BE49-F238E27FC236}">
              <a16:creationId xmlns:a16="http://schemas.microsoft.com/office/drawing/2014/main" id="{65B6EC98-1872-3681-EF42-5D7CF0D295C5}"/>
            </a:ext>
          </a:extLst>
        </xdr:cNvPr>
        <xdr:cNvSpPr/>
      </xdr:nvSpPr>
      <xdr:spPr>
        <a:xfrm>
          <a:off x="11255328160" y="2128599"/>
          <a:ext cx="1916134" cy="372238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Investments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26</xdr:col>
      <xdr:colOff>320676</xdr:colOff>
      <xdr:row>54</xdr:row>
      <xdr:rowOff>35222</xdr:rowOff>
    </xdr:from>
    <xdr:to>
      <xdr:col>28</xdr:col>
      <xdr:colOff>422826</xdr:colOff>
      <xdr:row>56</xdr:row>
      <xdr:rowOff>45510</xdr:rowOff>
    </xdr:to>
    <xdr:sp macro="[0]!מלבןפינותמעוגלות32_לחץ" textlink="">
      <xdr:nvSpPr>
        <xdr:cNvPr id="42" name="מלבן: פינות מעוגלות 41">
          <a:extLst>
            <a:ext uri="{FF2B5EF4-FFF2-40B4-BE49-F238E27FC236}">
              <a16:creationId xmlns:a16="http://schemas.microsoft.com/office/drawing/2014/main" id="{AF70DE6B-8F36-4EB2-851C-D9FE8C072C2A}"/>
            </a:ext>
          </a:extLst>
        </xdr:cNvPr>
        <xdr:cNvSpPr/>
      </xdr:nvSpPr>
      <xdr:spPr>
        <a:xfrm>
          <a:off x="11251142174" y="9750722"/>
          <a:ext cx="1477984" cy="370121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Log</a:t>
          </a:r>
          <a:r>
            <a:rPr lang="en-US" sz="120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out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518033</xdr:colOff>
      <xdr:row>14</xdr:row>
      <xdr:rowOff>148167</xdr:rowOff>
    </xdr:from>
    <xdr:to>
      <xdr:col>22</xdr:col>
      <xdr:colOff>370417</xdr:colOff>
      <xdr:row>16</xdr:row>
      <xdr:rowOff>160571</xdr:rowOff>
    </xdr:to>
    <xdr:sp macro="[0]!GoToDashboard" textlink="">
      <xdr:nvSpPr>
        <xdr:cNvPr id="44" name="מלבן: פינות מעוגלות 43">
          <a:extLst>
            <a:ext uri="{FF2B5EF4-FFF2-40B4-BE49-F238E27FC236}">
              <a16:creationId xmlns:a16="http://schemas.microsoft.com/office/drawing/2014/main" id="{5B62E317-9B7D-C709-B432-9B78FA648954}"/>
            </a:ext>
          </a:extLst>
        </xdr:cNvPr>
        <xdr:cNvSpPr/>
      </xdr:nvSpPr>
      <xdr:spPr>
        <a:xfrm>
          <a:off x="11255322083" y="2667000"/>
          <a:ext cx="1916134" cy="372238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Dashboard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</a:t>
          </a:r>
          <a:r>
            <a:rPr lang="en-US" sz="1600">
              <a:solidFill>
                <a:schemeClr val="bg1">
                  <a:lumMod val="75000"/>
                </a:schemeClr>
              </a:solidFill>
            </a:rPr>
            <a:t>    </a:t>
          </a:r>
          <a:r>
            <a:rPr lang="en-US" sz="1600" baseline="0">
              <a:solidFill>
                <a:schemeClr val="bg1">
                  <a:lumMod val="75000"/>
                </a:schemeClr>
              </a:solidFill>
            </a:rPr>
            <a:t> 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 </a:t>
          </a:r>
        </a:p>
      </xdr:txBody>
    </xdr:sp>
    <xdr:clientData/>
  </xdr:twoCellAnchor>
  <xdr:twoCellAnchor>
    <xdr:from>
      <xdr:col>19</xdr:col>
      <xdr:colOff>508000</xdr:colOff>
      <xdr:row>17</xdr:row>
      <xdr:rowOff>146346</xdr:rowOff>
    </xdr:from>
    <xdr:to>
      <xdr:col>22</xdr:col>
      <xdr:colOff>360384</xdr:colOff>
      <xdr:row>19</xdr:row>
      <xdr:rowOff>158750</xdr:rowOff>
    </xdr:to>
    <xdr:sp macro="[0]!GoToData" textlink="">
      <xdr:nvSpPr>
        <xdr:cNvPr id="45" name="מלבן: פינות מעוגלות 44">
          <a:extLst>
            <a:ext uri="{FF2B5EF4-FFF2-40B4-BE49-F238E27FC236}">
              <a16:creationId xmlns:a16="http://schemas.microsoft.com/office/drawing/2014/main" id="{1BC0B49E-0E37-CDAA-ECC4-B14F8C5C01F7}"/>
            </a:ext>
          </a:extLst>
        </xdr:cNvPr>
        <xdr:cNvSpPr/>
      </xdr:nvSpPr>
      <xdr:spPr>
        <a:xfrm>
          <a:off x="11255332116" y="3204929"/>
          <a:ext cx="1916134" cy="372238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Data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</a:t>
          </a:r>
          <a:r>
            <a:rPr lang="en-US" sz="1600">
              <a:solidFill>
                <a:schemeClr val="bg1">
                  <a:lumMod val="75000"/>
                </a:schemeClr>
              </a:solidFill>
            </a:rPr>
            <a:t>    </a:t>
          </a:r>
          <a:r>
            <a:rPr lang="en-US" sz="1600" baseline="0">
              <a:solidFill>
                <a:schemeClr val="bg1">
                  <a:lumMod val="75000"/>
                </a:schemeClr>
              </a:solidFill>
            </a:rPr>
            <a:t> </a:t>
          </a:r>
          <a:r>
            <a:rPr lang="he-IL" sz="1600">
              <a:solidFill>
                <a:schemeClr val="bg1">
                  <a:lumMod val="75000"/>
                </a:schemeClr>
              </a:solidFill>
            </a:rPr>
            <a:t>  </a:t>
          </a:r>
        </a:p>
      </xdr:txBody>
    </xdr:sp>
    <xdr:clientData/>
  </xdr:twoCellAnchor>
  <xdr:twoCellAnchor>
    <xdr:from>
      <xdr:col>20</xdr:col>
      <xdr:colOff>141190</xdr:colOff>
      <xdr:row>40</xdr:row>
      <xdr:rowOff>84717</xdr:rowOff>
    </xdr:from>
    <xdr:to>
      <xdr:col>22</xdr:col>
      <xdr:colOff>243340</xdr:colOff>
      <xdr:row>42</xdr:row>
      <xdr:rowOff>95005</xdr:rowOff>
    </xdr:to>
    <xdr:sp macro="[0]!GoToLogin" textlink="">
      <xdr:nvSpPr>
        <xdr:cNvPr id="46" name="log out btn">
          <a:extLst>
            <a:ext uri="{FF2B5EF4-FFF2-40B4-BE49-F238E27FC236}">
              <a16:creationId xmlns:a16="http://schemas.microsoft.com/office/drawing/2014/main" id="{05D8E7BB-EEDC-4E20-9B9C-8FA3869AC54D}"/>
            </a:ext>
          </a:extLst>
        </xdr:cNvPr>
        <xdr:cNvSpPr/>
      </xdr:nvSpPr>
      <xdr:spPr>
        <a:xfrm>
          <a:off x="11255449160" y="7281384"/>
          <a:ext cx="1477984" cy="370121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Log</a:t>
          </a:r>
          <a:r>
            <a:rPr lang="en-US" sz="120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out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133350</xdr:rowOff>
        </xdr:from>
        <xdr:to>
          <xdr:col>0</xdr:col>
          <xdr:colOff>0</xdr:colOff>
          <xdr:row>25</xdr:row>
          <xdr:rowOff>38100</xdr:rowOff>
        </xdr:to>
        <xdr:sp macro="" textlink="">
          <xdr:nvSpPr>
            <xdr:cNvPr id="49153" name="ListBoxcoinss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4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39378</xdr:colOff>
      <xdr:row>1</xdr:row>
      <xdr:rowOff>13303</xdr:rowOff>
    </xdr:from>
    <xdr:to>
      <xdr:col>20</xdr:col>
      <xdr:colOff>633339</xdr:colOff>
      <xdr:row>41</xdr:row>
      <xdr:rowOff>157516</xdr:rowOff>
    </xdr:to>
    <xdr:sp macro="[0]!מלבןפינותמעוגלות49226_לחץ" textlink="">
      <xdr:nvSpPr>
        <xdr:cNvPr id="49227" name="מלבן: פינות מעוגלות 49226">
          <a:extLst>
            <a:ext uri="{FF2B5EF4-FFF2-40B4-BE49-F238E27FC236}">
              <a16:creationId xmlns:a16="http://schemas.microsoft.com/office/drawing/2014/main" id="{FE39330D-DBE8-413C-8FC9-AEE77BA8CC3B}"/>
            </a:ext>
          </a:extLst>
        </xdr:cNvPr>
        <xdr:cNvSpPr/>
      </xdr:nvSpPr>
      <xdr:spPr>
        <a:xfrm>
          <a:off x="11256434995" y="193220"/>
          <a:ext cx="12976461" cy="7340879"/>
        </a:xfrm>
        <a:prstGeom prst="roundRect">
          <a:avLst>
            <a:gd name="adj" fmla="val 2034"/>
          </a:avLst>
        </a:prstGeom>
        <a:solidFill>
          <a:schemeClr val="tx1"/>
        </a:solidFill>
        <a:ln w="19050">
          <a:solidFill>
            <a:srgbClr val="34D399">
              <a:alpha val="61000"/>
            </a:srgb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he-IL" sz="1100"/>
            <a:t>‎רק אם</a:t>
          </a:r>
        </a:p>
      </xdr:txBody>
    </xdr:sp>
    <xdr:clientData/>
  </xdr:twoCellAnchor>
  <xdr:twoCellAnchor>
    <xdr:from>
      <xdr:col>17</xdr:col>
      <xdr:colOff>308188</xdr:colOff>
      <xdr:row>2</xdr:row>
      <xdr:rowOff>144227</xdr:rowOff>
    </xdr:from>
    <xdr:to>
      <xdr:col>20</xdr:col>
      <xdr:colOff>633002</xdr:colOff>
      <xdr:row>41</xdr:row>
      <xdr:rowOff>142560</xdr:rowOff>
    </xdr:to>
    <xdr:sp macro="" textlink="">
      <xdr:nvSpPr>
        <xdr:cNvPr id="49228" name="מלבן: פינות עליונות מעוגלות 49227">
          <a:extLst>
            <a:ext uri="{FF2B5EF4-FFF2-40B4-BE49-F238E27FC236}">
              <a16:creationId xmlns:a16="http://schemas.microsoft.com/office/drawing/2014/main" id="{51BF2444-E644-4760-8B55-3CCF88671FB9}"/>
            </a:ext>
          </a:extLst>
        </xdr:cNvPr>
        <xdr:cNvSpPr/>
      </xdr:nvSpPr>
      <xdr:spPr>
        <a:xfrm rot="16200000">
          <a:off x="11254122072" y="2817320"/>
          <a:ext cx="7015083" cy="2388564"/>
        </a:xfrm>
        <a:prstGeom prst="round2SameRect">
          <a:avLst>
            <a:gd name="adj1" fmla="val 6037"/>
            <a:gd name="adj2" fmla="val 0"/>
          </a:avLst>
        </a:prstGeom>
        <a:solidFill>
          <a:srgbClr val="111827"/>
        </a:solidFill>
        <a:ln w="0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/>
        </a:p>
      </xdr:txBody>
    </xdr:sp>
    <xdr:clientData/>
  </xdr:twoCellAnchor>
  <xdr:twoCellAnchor>
    <xdr:from>
      <xdr:col>2</xdr:col>
      <xdr:colOff>60543</xdr:colOff>
      <xdr:row>1</xdr:row>
      <xdr:rowOff>37858</xdr:rowOff>
    </xdr:from>
    <xdr:to>
      <xdr:col>20</xdr:col>
      <xdr:colOff>633004</xdr:colOff>
      <xdr:row>4</xdr:row>
      <xdr:rowOff>163473</xdr:rowOff>
    </xdr:to>
    <xdr:sp macro="" textlink="">
      <xdr:nvSpPr>
        <xdr:cNvPr id="49229" name="מלבן: פינות עליונות מעוגלות 49228">
          <a:extLst>
            <a:ext uri="{FF2B5EF4-FFF2-40B4-BE49-F238E27FC236}">
              <a16:creationId xmlns:a16="http://schemas.microsoft.com/office/drawing/2014/main" id="{9476C452-BF93-4333-9A18-69F30B1BE103}"/>
            </a:ext>
          </a:extLst>
        </xdr:cNvPr>
        <xdr:cNvSpPr/>
      </xdr:nvSpPr>
      <xdr:spPr>
        <a:xfrm>
          <a:off x="11256435330" y="217775"/>
          <a:ext cx="12954961" cy="665365"/>
        </a:xfrm>
        <a:prstGeom prst="round2SameRect">
          <a:avLst>
            <a:gd name="adj1" fmla="val 18538"/>
            <a:gd name="adj2" fmla="val 0"/>
          </a:avLst>
        </a:prstGeom>
        <a:solidFill>
          <a:srgbClr val="111827"/>
        </a:solidFill>
        <a:ln w="1905">
          <a:solidFill>
            <a:schemeClr val="tx2">
              <a:lumMod val="60000"/>
              <a:lumOff val="40000"/>
              <a:alpha val="62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1" anchor="t"/>
        <a:lstStyle/>
        <a:p>
          <a:pPr algn="r" rtl="1"/>
          <a:endParaRPr lang="he-IL"/>
        </a:p>
      </xdr:txBody>
    </xdr:sp>
    <xdr:clientData/>
  </xdr:twoCellAnchor>
  <xdr:twoCellAnchor>
    <xdr:from>
      <xdr:col>17</xdr:col>
      <xdr:colOff>510496</xdr:colOff>
      <xdr:row>2</xdr:row>
      <xdr:rowOff>6338</xdr:rowOff>
    </xdr:from>
    <xdr:to>
      <xdr:col>20</xdr:col>
      <xdr:colOff>563440</xdr:colOff>
      <xdr:row>4</xdr:row>
      <xdr:rowOff>74121</xdr:rowOff>
    </xdr:to>
    <xdr:pic>
      <xdr:nvPicPr>
        <xdr:cNvPr id="49230" name="תמונה 49229">
          <a:extLst>
            <a:ext uri="{FF2B5EF4-FFF2-40B4-BE49-F238E27FC236}">
              <a16:creationId xmlns:a16="http://schemas.microsoft.com/office/drawing/2014/main" id="{B135EB68-8682-4C7E-ABCF-74CE6F002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56504894" y="366171"/>
          <a:ext cx="2116694" cy="427617"/>
        </a:xfrm>
        <a:prstGeom prst="rect">
          <a:avLst/>
        </a:prstGeom>
      </xdr:spPr>
    </xdr:pic>
    <xdr:clientData/>
  </xdr:twoCellAnchor>
  <xdr:twoCellAnchor>
    <xdr:from>
      <xdr:col>17</xdr:col>
      <xdr:colOff>504355</xdr:colOff>
      <xdr:row>8</xdr:row>
      <xdr:rowOff>12907</xdr:rowOff>
    </xdr:from>
    <xdr:to>
      <xdr:col>20</xdr:col>
      <xdr:colOff>375666</xdr:colOff>
      <xdr:row>10</xdr:row>
      <xdr:rowOff>16841</xdr:rowOff>
    </xdr:to>
    <xdr:sp macro="[0]!מלבןפינותמעוגלות6_לחץ" textlink="">
      <xdr:nvSpPr>
        <xdr:cNvPr id="49231" name="מלבן: פינות מעוגלות 49230">
          <a:extLst>
            <a:ext uri="{FF2B5EF4-FFF2-40B4-BE49-F238E27FC236}">
              <a16:creationId xmlns:a16="http://schemas.microsoft.com/office/drawing/2014/main" id="{CF904A27-8654-4B2E-B819-346180F96B3C}"/>
            </a:ext>
          </a:extLst>
        </xdr:cNvPr>
        <xdr:cNvSpPr/>
      </xdr:nvSpPr>
      <xdr:spPr>
        <a:xfrm>
          <a:off x="11256692668" y="1452240"/>
          <a:ext cx="1935061" cy="363768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Clients</a:t>
          </a:r>
          <a:r>
            <a:rPr lang="he-IL" sz="1600">
              <a:solidFill>
                <a:srgbClr val="34D399"/>
              </a:solidFill>
            </a:rPr>
            <a:t> </a:t>
          </a:r>
          <a:r>
            <a:rPr lang="en-US" sz="1600">
              <a:solidFill>
                <a:srgbClr val="34D399"/>
              </a:solidFill>
            </a:rPr>
            <a:t>    </a:t>
          </a:r>
          <a:r>
            <a:rPr lang="en-US" sz="1600" baseline="0">
              <a:solidFill>
                <a:srgbClr val="34D399"/>
              </a:solidFill>
            </a:rPr>
            <a:t> </a:t>
          </a:r>
          <a:r>
            <a:rPr lang="he-IL" sz="1600">
              <a:solidFill>
                <a:srgbClr val="34D399"/>
              </a:solidFill>
            </a:rPr>
            <a:t>  </a:t>
          </a:r>
        </a:p>
      </xdr:txBody>
    </xdr:sp>
    <xdr:clientData/>
  </xdr:twoCellAnchor>
  <xdr:twoCellAnchor>
    <xdr:from>
      <xdr:col>9</xdr:col>
      <xdr:colOff>105029</xdr:colOff>
      <xdr:row>5</xdr:row>
      <xdr:rowOff>90084</xdr:rowOff>
    </xdr:from>
    <xdr:to>
      <xdr:col>17</xdr:col>
      <xdr:colOff>118751</xdr:colOff>
      <xdr:row>8</xdr:row>
      <xdr:rowOff>98276</xdr:rowOff>
    </xdr:to>
    <xdr:sp macro="" textlink="">
      <xdr:nvSpPr>
        <xdr:cNvPr id="49232" name="תיבת טקסט 49231">
          <a:extLst>
            <a:ext uri="{FF2B5EF4-FFF2-40B4-BE49-F238E27FC236}">
              <a16:creationId xmlns:a16="http://schemas.microsoft.com/office/drawing/2014/main" id="{C9FB5D91-A1DF-42A1-930F-D2DDD1887E2C}"/>
            </a:ext>
          </a:extLst>
        </xdr:cNvPr>
        <xdr:cNvSpPr txBox="1"/>
      </xdr:nvSpPr>
      <xdr:spPr>
        <a:xfrm>
          <a:off x="11259013333" y="989667"/>
          <a:ext cx="5517055" cy="547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2000" b="1">
              <a:solidFill>
                <a:schemeClr val="bg1"/>
              </a:solidFill>
              <a:latin typeface="Montserrat" panose="020F0502020204030204" pitchFamily="2" charset="0"/>
            </a:rPr>
            <a:t>Data</a:t>
          </a:r>
          <a:endParaRPr lang="he-IL" sz="2000" b="1">
            <a:solidFill>
              <a:schemeClr val="bg1"/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17</xdr:col>
      <xdr:colOff>514942</xdr:colOff>
      <xdr:row>11</xdr:row>
      <xdr:rowOff>12799</xdr:rowOff>
    </xdr:from>
    <xdr:to>
      <xdr:col>20</xdr:col>
      <xdr:colOff>386253</xdr:colOff>
      <xdr:row>13</xdr:row>
      <xdr:rowOff>16734</xdr:rowOff>
    </xdr:to>
    <xdr:sp macro="[0]!מלבןפינותמעוגלות32_לחץ" textlink="">
      <xdr:nvSpPr>
        <xdr:cNvPr id="49233" name="מלבן: פינות מעוגלות 49232">
          <a:extLst>
            <a:ext uri="{FF2B5EF4-FFF2-40B4-BE49-F238E27FC236}">
              <a16:creationId xmlns:a16="http://schemas.microsoft.com/office/drawing/2014/main" id="{9F4F8703-EB91-4D6E-B882-AB2EB7A17E98}"/>
            </a:ext>
          </a:extLst>
        </xdr:cNvPr>
        <xdr:cNvSpPr/>
      </xdr:nvSpPr>
      <xdr:spPr>
        <a:xfrm>
          <a:off x="11256682081" y="1991882"/>
          <a:ext cx="1935061" cy="363769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Investments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517484</xdr:colOff>
      <xdr:row>13</xdr:row>
      <xdr:rowOff>173666</xdr:rowOff>
    </xdr:from>
    <xdr:to>
      <xdr:col>20</xdr:col>
      <xdr:colOff>393153</xdr:colOff>
      <xdr:row>15</xdr:row>
      <xdr:rowOff>176543</xdr:rowOff>
    </xdr:to>
    <xdr:sp macro="[0]!GoToDashboard" textlink="">
      <xdr:nvSpPr>
        <xdr:cNvPr id="49235" name="מלבן: פינות מעוגלות 49234">
          <a:extLst>
            <a:ext uri="{FF2B5EF4-FFF2-40B4-BE49-F238E27FC236}">
              <a16:creationId xmlns:a16="http://schemas.microsoft.com/office/drawing/2014/main" id="{0C9A4824-DE32-4530-BED5-0F8D513ADA49}"/>
            </a:ext>
          </a:extLst>
        </xdr:cNvPr>
        <xdr:cNvSpPr/>
      </xdr:nvSpPr>
      <xdr:spPr>
        <a:xfrm>
          <a:off x="11256675181" y="2512583"/>
          <a:ext cx="1939419" cy="362710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Dashboard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18</xdr:col>
      <xdr:colOff>146268</xdr:colOff>
      <xdr:row>38</xdr:row>
      <xdr:rowOff>78159</xdr:rowOff>
    </xdr:from>
    <xdr:to>
      <xdr:col>20</xdr:col>
      <xdr:colOff>261120</xdr:colOff>
      <xdr:row>40</xdr:row>
      <xdr:rowOff>82096</xdr:rowOff>
    </xdr:to>
    <xdr:sp macro="[0]!GoToLogin" textlink="">
      <xdr:nvSpPr>
        <xdr:cNvPr id="49236" name="log out btn">
          <a:extLst>
            <a:ext uri="{FF2B5EF4-FFF2-40B4-BE49-F238E27FC236}">
              <a16:creationId xmlns:a16="http://schemas.microsoft.com/office/drawing/2014/main" id="{B69EAFD5-3F13-4C85-ADC1-3D3C23C37F64}"/>
            </a:ext>
          </a:extLst>
        </xdr:cNvPr>
        <xdr:cNvSpPr/>
      </xdr:nvSpPr>
      <xdr:spPr>
        <a:xfrm>
          <a:off x="11256807214" y="6914992"/>
          <a:ext cx="1490685" cy="363771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        </a:t>
          </a:r>
          <a:r>
            <a:rPr lang="en-US" sz="12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Log</a:t>
          </a:r>
          <a:r>
            <a:rPr lang="en-US" sz="120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out</a:t>
          </a:r>
          <a:endParaRPr lang="he-IL" sz="16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78</xdr:col>
      <xdr:colOff>32704</xdr:colOff>
      <xdr:row>1</xdr:row>
      <xdr:rowOff>13303</xdr:rowOff>
    </xdr:from>
    <xdr:to>
      <xdr:col>84</xdr:col>
      <xdr:colOff>460893</xdr:colOff>
      <xdr:row>4</xdr:row>
      <xdr:rowOff>32077</xdr:rowOff>
    </xdr:to>
    <xdr:sp macro="" textlink="">
      <xdr:nvSpPr>
        <xdr:cNvPr id="49238" name="תיבת טקסט 49237">
          <a:extLst>
            <a:ext uri="{FF2B5EF4-FFF2-40B4-BE49-F238E27FC236}">
              <a16:creationId xmlns:a16="http://schemas.microsoft.com/office/drawing/2014/main" id="{28C6451B-ADBE-46B9-B16C-89100C0E1E5A}"/>
            </a:ext>
          </a:extLst>
        </xdr:cNvPr>
        <xdr:cNvSpPr txBox="1"/>
      </xdr:nvSpPr>
      <xdr:spPr>
        <a:xfrm>
          <a:off x="11212580774" y="193220"/>
          <a:ext cx="4555689" cy="558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6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Manage</a:t>
          </a:r>
          <a:r>
            <a:rPr lang="en-US" sz="1600" b="0" baseline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 your investments clients</a:t>
          </a:r>
          <a:endParaRPr lang="he-IL" sz="16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70</xdr:col>
      <xdr:colOff>673026</xdr:colOff>
      <xdr:row>2</xdr:row>
      <xdr:rowOff>135448</xdr:rowOff>
    </xdr:from>
    <xdr:to>
      <xdr:col>77</xdr:col>
      <xdr:colOff>413704</xdr:colOff>
      <xdr:row>5</xdr:row>
      <xdr:rowOff>154847</xdr:rowOff>
    </xdr:to>
    <xdr:sp macro="" textlink="">
      <xdr:nvSpPr>
        <xdr:cNvPr id="49240" name="תיבת טקסט 49239">
          <a:extLst>
            <a:ext uri="{FF2B5EF4-FFF2-40B4-BE49-F238E27FC236}">
              <a16:creationId xmlns:a16="http://schemas.microsoft.com/office/drawing/2014/main" id="{772F02AC-CB37-420A-B2FA-3D766289D201}"/>
            </a:ext>
          </a:extLst>
        </xdr:cNvPr>
        <xdr:cNvSpPr txBox="1"/>
      </xdr:nvSpPr>
      <xdr:spPr>
        <a:xfrm>
          <a:off x="11217443380" y="495281"/>
          <a:ext cx="4556094" cy="5591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6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Manage</a:t>
          </a:r>
          <a:r>
            <a:rPr lang="en-US" sz="1600" b="0" baseline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 your investments clients</a:t>
          </a:r>
          <a:endParaRPr lang="he-IL" sz="16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10</xdr:col>
      <xdr:colOff>400506</xdr:colOff>
      <xdr:row>7</xdr:row>
      <xdr:rowOff>101146</xdr:rowOff>
    </xdr:from>
    <xdr:to>
      <xdr:col>17</xdr:col>
      <xdr:colOff>138537</xdr:colOff>
      <xdr:row>10</xdr:row>
      <xdr:rowOff>119920</xdr:rowOff>
    </xdr:to>
    <xdr:sp macro="" textlink="">
      <xdr:nvSpPr>
        <xdr:cNvPr id="49241" name="תיבת טקסט 49240">
          <a:extLst>
            <a:ext uri="{FF2B5EF4-FFF2-40B4-BE49-F238E27FC236}">
              <a16:creationId xmlns:a16="http://schemas.microsoft.com/office/drawing/2014/main" id="{2B9B0707-51AE-4666-A604-B64E58A7C6F1}"/>
            </a:ext>
          </a:extLst>
        </xdr:cNvPr>
        <xdr:cNvSpPr txBox="1"/>
      </xdr:nvSpPr>
      <xdr:spPr>
        <a:xfrm>
          <a:off x="11258993547" y="1360563"/>
          <a:ext cx="4553447" cy="558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6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Manage</a:t>
          </a:r>
          <a:r>
            <a:rPr lang="en-US" sz="1600" b="0" baseline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 your system data</a:t>
          </a:r>
          <a:endParaRPr lang="he-IL" sz="16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17</xdr:col>
      <xdr:colOff>531400</xdr:colOff>
      <xdr:row>16</xdr:row>
      <xdr:rowOff>150580</xdr:rowOff>
    </xdr:from>
    <xdr:to>
      <xdr:col>20</xdr:col>
      <xdr:colOff>390135</xdr:colOff>
      <xdr:row>18</xdr:row>
      <xdr:rowOff>161487</xdr:rowOff>
    </xdr:to>
    <xdr:sp macro="" textlink="">
      <xdr:nvSpPr>
        <xdr:cNvPr id="49242" name="מלבן: פינות מעוגלות 49241">
          <a:extLst>
            <a:ext uri="{FF2B5EF4-FFF2-40B4-BE49-F238E27FC236}">
              <a16:creationId xmlns:a16="http://schemas.microsoft.com/office/drawing/2014/main" id="{32F03F06-53DC-4AA0-8606-EB89062B2BBD}"/>
            </a:ext>
          </a:extLst>
        </xdr:cNvPr>
        <xdr:cNvSpPr/>
      </xdr:nvSpPr>
      <xdr:spPr>
        <a:xfrm>
          <a:off x="11256678199" y="3029247"/>
          <a:ext cx="1922485" cy="370740"/>
        </a:xfrm>
        <a:prstGeom prst="roundRect">
          <a:avLst/>
        </a:prstGeom>
        <a:solidFill>
          <a:srgbClr val="1F29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l" rtl="1"/>
          <a:r>
            <a:rPr lang="en-US" sz="1200">
              <a:solidFill>
                <a:srgbClr val="34D399"/>
              </a:solidFill>
              <a:latin typeface="Poppins" panose="00000500000000000000" pitchFamily="2" charset="0"/>
              <a:cs typeface="Poppins" panose="00000500000000000000" pitchFamily="2" charset="0"/>
            </a:rPr>
            <a:t>Data</a:t>
          </a:r>
          <a:r>
            <a:rPr lang="he-IL" sz="1600">
              <a:solidFill>
                <a:srgbClr val="34D399"/>
              </a:solidFill>
            </a:rPr>
            <a:t> </a:t>
          </a:r>
          <a:r>
            <a:rPr lang="en-US" sz="1600">
              <a:solidFill>
                <a:srgbClr val="34D399"/>
              </a:solidFill>
            </a:rPr>
            <a:t>    </a:t>
          </a:r>
          <a:r>
            <a:rPr lang="en-US" sz="1600" baseline="0">
              <a:solidFill>
                <a:srgbClr val="34D399"/>
              </a:solidFill>
            </a:rPr>
            <a:t> </a:t>
          </a:r>
          <a:r>
            <a:rPr lang="he-IL" sz="1600">
              <a:solidFill>
                <a:srgbClr val="34D399"/>
              </a:solidFill>
            </a:rPr>
            <a:t>  </a:t>
          </a:r>
        </a:p>
      </xdr:txBody>
    </xdr:sp>
    <xdr:clientData/>
  </xdr:twoCellAnchor>
  <xdr:twoCellAnchor>
    <xdr:from>
      <xdr:col>9</xdr:col>
      <xdr:colOff>190500</xdr:colOff>
      <xdr:row>10</xdr:row>
      <xdr:rowOff>137584</xdr:rowOff>
    </xdr:from>
    <xdr:to>
      <xdr:col>12</xdr:col>
      <xdr:colOff>628869</xdr:colOff>
      <xdr:row>37</xdr:row>
      <xdr:rowOff>84667</xdr:rowOff>
    </xdr:to>
    <xdr:sp macro="" textlink="">
      <xdr:nvSpPr>
        <xdr:cNvPr id="2" name="מלבן: פינות מעוגלות 1">
          <a:extLst>
            <a:ext uri="{FF2B5EF4-FFF2-40B4-BE49-F238E27FC236}">
              <a16:creationId xmlns:a16="http://schemas.microsoft.com/office/drawing/2014/main" id="{7E917038-EC60-412A-9AF9-4FC58AB22A88}"/>
            </a:ext>
          </a:extLst>
        </xdr:cNvPr>
        <xdr:cNvSpPr/>
      </xdr:nvSpPr>
      <xdr:spPr>
        <a:xfrm>
          <a:off x="11261942798" y="1936751"/>
          <a:ext cx="2502119" cy="4804833"/>
        </a:xfrm>
        <a:prstGeom prst="roundRect">
          <a:avLst>
            <a:gd name="adj" fmla="val 4056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12863</xdr:col>
          <xdr:colOff>394759</xdr:colOff>
          <xdr:row>381</xdr:row>
          <xdr:rowOff>98425</xdr:rowOff>
        </xdr:from>
        <xdr:to>
          <xdr:col>12863</xdr:col>
          <xdr:colOff>404284</xdr:colOff>
          <xdr:row>381</xdr:row>
          <xdr:rowOff>107950</xdr:rowOff>
        </xdr:to>
        <xdr:sp macro="" textlink="">
          <xdr:nvSpPr>
            <xdr:cNvPr id="49157" name="thisiscoins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4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261</xdr:col>
          <xdr:colOff>608542</xdr:colOff>
          <xdr:row>1</xdr:row>
          <xdr:rowOff>134408</xdr:rowOff>
        </xdr:from>
        <xdr:to>
          <xdr:col>270</xdr:col>
          <xdr:colOff>113242</xdr:colOff>
          <xdr:row>10</xdr:row>
          <xdr:rowOff>1058</xdr:rowOff>
        </xdr:to>
        <xdr:sp macro="" textlink="">
          <xdr:nvSpPr>
            <xdr:cNvPr id="49158" name="coinlistwww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4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317500</xdr:colOff>
          <xdr:row>13</xdr:row>
          <xdr:rowOff>31750</xdr:rowOff>
        </xdr:from>
        <xdr:to>
          <xdr:col>12</xdr:col>
          <xdr:colOff>512231</xdr:colOff>
          <xdr:row>33</xdr:row>
          <xdr:rowOff>116415</xdr:rowOff>
        </xdr:to>
        <xdr:sp macro="" textlink="">
          <xdr:nvSpPr>
            <xdr:cNvPr id="49161" name="List Box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BC3EAAA6-BB60-5D7E-2CB8-6C6D56071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567048</xdr:colOff>
      <xdr:row>10</xdr:row>
      <xdr:rowOff>127000</xdr:rowOff>
    </xdr:from>
    <xdr:to>
      <xdr:col>8</xdr:col>
      <xdr:colOff>317501</xdr:colOff>
      <xdr:row>37</xdr:row>
      <xdr:rowOff>74083</xdr:rowOff>
    </xdr:to>
    <xdr:sp macro="" textlink="">
      <xdr:nvSpPr>
        <xdr:cNvPr id="3" name="מלבן: פינות מעוגלות 2">
          <a:extLst>
            <a:ext uri="{FF2B5EF4-FFF2-40B4-BE49-F238E27FC236}">
              <a16:creationId xmlns:a16="http://schemas.microsoft.com/office/drawing/2014/main" id="{5107EEF8-104E-1507-2572-D531D8AE15F3}"/>
            </a:ext>
          </a:extLst>
        </xdr:cNvPr>
        <xdr:cNvSpPr/>
      </xdr:nvSpPr>
      <xdr:spPr>
        <a:xfrm>
          <a:off x="11265005833" y="1926167"/>
          <a:ext cx="2502119" cy="4804833"/>
        </a:xfrm>
        <a:prstGeom prst="roundRect">
          <a:avLst>
            <a:gd name="adj" fmla="val 4056"/>
          </a:avLst>
        </a:prstGeom>
        <a:solidFill>
          <a:srgbClr val="111827"/>
        </a:solidFill>
        <a:ln w="635">
          <a:solidFill>
            <a:srgbClr val="34D399"/>
          </a:solidFill>
        </a:ln>
        <a:effectLst>
          <a:glow rad="63500">
            <a:srgbClr val="27E18D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he-IL" sz="1100"/>
        </a:p>
      </xdr:txBody>
    </xdr:sp>
    <xdr:clientData/>
  </xdr:twoCellAnchor>
  <xdr:twoCellAnchor>
    <xdr:from>
      <xdr:col>10</xdr:col>
      <xdr:colOff>110285</xdr:colOff>
      <xdr:row>34</xdr:row>
      <xdr:rowOff>113845</xdr:rowOff>
    </xdr:from>
    <xdr:to>
      <xdr:col>12</xdr:col>
      <xdr:colOff>40436</xdr:colOff>
      <xdr:row>36</xdr:row>
      <xdr:rowOff>132271</xdr:rowOff>
    </xdr:to>
    <xdr:sp macro="[0]!OpenAddCoinForm" textlink="">
      <xdr:nvSpPr>
        <xdr:cNvPr id="49244" name="מלבן: פינות מעוגלות 49243">
          <a:extLst>
            <a:ext uri="{FF2B5EF4-FFF2-40B4-BE49-F238E27FC236}">
              <a16:creationId xmlns:a16="http://schemas.microsoft.com/office/drawing/2014/main" id="{1A85F338-92DD-494E-A8C3-255E67F15987}"/>
            </a:ext>
          </a:extLst>
        </xdr:cNvPr>
        <xdr:cNvSpPr/>
      </xdr:nvSpPr>
      <xdr:spPr>
        <a:xfrm>
          <a:off x="11262531231" y="6231012"/>
          <a:ext cx="1305984" cy="378259"/>
        </a:xfrm>
        <a:prstGeom prst="roundRect">
          <a:avLst/>
        </a:prstGeom>
        <a:solidFill>
          <a:srgbClr val="27E18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 rtl="1"/>
          <a:r>
            <a:rPr lang="en-US" sz="1600" b="1"/>
            <a:t>Add</a:t>
          </a:r>
          <a:r>
            <a:rPr lang="en-US" sz="1600" b="1" baseline="0"/>
            <a:t> coin</a:t>
          </a:r>
          <a:endParaRPr lang="he-IL" sz="1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74084</xdr:colOff>
          <xdr:row>13</xdr:row>
          <xdr:rowOff>21165</xdr:rowOff>
        </xdr:from>
        <xdr:to>
          <xdr:col>8</xdr:col>
          <xdr:colOff>188382</xdr:colOff>
          <xdr:row>33</xdr:row>
          <xdr:rowOff>105833</xdr:rowOff>
        </xdr:to>
        <xdr:sp macro="" textlink="">
          <xdr:nvSpPr>
            <xdr:cNvPr id="49163" name="List Box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4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491285</xdr:colOff>
      <xdr:row>11</xdr:row>
      <xdr:rowOff>39765</xdr:rowOff>
    </xdr:from>
    <xdr:to>
      <xdr:col>12</xdr:col>
      <xdr:colOff>533622</xdr:colOff>
      <xdr:row>14</xdr:row>
      <xdr:rowOff>29182</xdr:rowOff>
    </xdr:to>
    <xdr:sp macro="" textlink="">
      <xdr:nvSpPr>
        <xdr:cNvPr id="4" name="תיבת טקסט 3">
          <a:extLst>
            <a:ext uri="{FF2B5EF4-FFF2-40B4-BE49-F238E27FC236}">
              <a16:creationId xmlns:a16="http://schemas.microsoft.com/office/drawing/2014/main" id="{47BF6A80-6055-4F24-8378-F0E86CD1774B}"/>
            </a:ext>
          </a:extLst>
        </xdr:cNvPr>
        <xdr:cNvSpPr txBox="1"/>
      </xdr:nvSpPr>
      <xdr:spPr>
        <a:xfrm>
          <a:off x="11262038045" y="2018848"/>
          <a:ext cx="1418170" cy="529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Current</a:t>
          </a:r>
          <a:r>
            <a:rPr lang="en-US" sz="1100" b="0" baseline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 coins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6</xdr:col>
      <xdr:colOff>158749</xdr:colOff>
      <xdr:row>11</xdr:row>
      <xdr:rowOff>21166</xdr:rowOff>
    </xdr:from>
    <xdr:to>
      <xdr:col>8</xdr:col>
      <xdr:colOff>201086</xdr:colOff>
      <xdr:row>14</xdr:row>
      <xdr:rowOff>10583</xdr:rowOff>
    </xdr:to>
    <xdr:sp macro="" textlink="">
      <xdr:nvSpPr>
        <xdr:cNvPr id="5" name="תיבת טקסט 4">
          <a:extLst>
            <a:ext uri="{FF2B5EF4-FFF2-40B4-BE49-F238E27FC236}">
              <a16:creationId xmlns:a16="http://schemas.microsoft.com/office/drawing/2014/main" id="{DF55756D-A6A1-CFAE-56C6-9503734896A8}"/>
            </a:ext>
          </a:extLst>
        </xdr:cNvPr>
        <xdr:cNvSpPr txBox="1"/>
      </xdr:nvSpPr>
      <xdr:spPr>
        <a:xfrm>
          <a:off x="11265122248" y="2000249"/>
          <a:ext cx="1418170" cy="529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l" rtl="1"/>
          <a:r>
            <a:rPr lang="en-US" sz="1100" b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Current</a:t>
          </a:r>
          <a:r>
            <a:rPr lang="en-US" sz="1100" b="0" baseline="0">
              <a:solidFill>
                <a:schemeClr val="bg1">
                  <a:lumMod val="75000"/>
                </a:schemeClr>
              </a:solidFill>
              <a:latin typeface="Montserrat" panose="020F0502020204030204" pitchFamily="2" charset="0"/>
            </a:rPr>
            <a:t> sectors</a:t>
          </a:r>
          <a:endParaRPr lang="he-IL" sz="1100" b="0">
            <a:solidFill>
              <a:schemeClr val="bg1">
                <a:lumMod val="75000"/>
              </a:schemeClr>
            </a:solidFill>
            <a:latin typeface="Montserrat" panose="020F0502020204030204" pitchFamily="2" charset="0"/>
          </a:endParaRPr>
        </a:p>
      </xdr:txBody>
    </xdr:sp>
    <xdr:clientData/>
  </xdr:twoCellAnchor>
  <xdr:twoCellAnchor>
    <xdr:from>
      <xdr:col>5</xdr:col>
      <xdr:colOff>465667</xdr:colOff>
      <xdr:row>34</xdr:row>
      <xdr:rowOff>63500</xdr:rowOff>
    </xdr:from>
    <xdr:to>
      <xdr:col>7</xdr:col>
      <xdr:colOff>395817</xdr:colOff>
      <xdr:row>36</xdr:row>
      <xdr:rowOff>81926</xdr:rowOff>
    </xdr:to>
    <xdr:sp macro="[0]!ShowAddsectorForm" textlink="">
      <xdr:nvSpPr>
        <xdr:cNvPr id="6" name="מלבן: פינות מעוגלות 5">
          <a:extLst>
            <a:ext uri="{FF2B5EF4-FFF2-40B4-BE49-F238E27FC236}">
              <a16:creationId xmlns:a16="http://schemas.microsoft.com/office/drawing/2014/main" id="{44C1F843-C132-319E-B6E8-04F91488E365}"/>
            </a:ext>
          </a:extLst>
        </xdr:cNvPr>
        <xdr:cNvSpPr/>
      </xdr:nvSpPr>
      <xdr:spPr>
        <a:xfrm>
          <a:off x="11265615433" y="6180667"/>
          <a:ext cx="1305984" cy="378259"/>
        </a:xfrm>
        <a:prstGeom prst="roundRect">
          <a:avLst/>
        </a:prstGeom>
        <a:solidFill>
          <a:srgbClr val="27E18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 rtl="1"/>
          <a:r>
            <a:rPr lang="en-US" sz="1600" b="1"/>
            <a:t>Add</a:t>
          </a:r>
          <a:r>
            <a:rPr lang="en-US" sz="1600" b="1" baseline="0"/>
            <a:t>  sector</a:t>
          </a:r>
          <a:endParaRPr lang="he-IL" sz="16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6</xdr:row>
      <xdr:rowOff>19050</xdr:rowOff>
    </xdr:from>
    <xdr:to>
      <xdr:col>10</xdr:col>
      <xdr:colOff>238125</xdr:colOff>
      <xdr:row>20</xdr:row>
      <xdr:rowOff>171450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940A4D1D-D1D4-2193-8E59-78D2C31FB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152400</xdr:rowOff>
    </xdr:from>
    <xdr:to>
      <xdr:col>9</xdr:col>
      <xdr:colOff>314325</xdr:colOff>
      <xdr:row>17</xdr:row>
      <xdr:rowOff>47625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8FB1888F-B12A-7A05-3E2E-9C5CD9955F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376238</xdr:colOff>
      <xdr:row>1</xdr:row>
      <xdr:rowOff>90487</xdr:rowOff>
    </xdr:from>
    <xdr:to>
      <xdr:col>9</xdr:col>
      <xdr:colOff>147638</xdr:colOff>
      <xdr:row>16</xdr:row>
      <xdr:rowOff>119062</xdr:rowOff>
    </xdr:to>
    <xdr:graphicFrame macro="">
      <xdr:nvGraphicFramePr>
        <xdr:cNvPr id="4" name="תרשים 3">
          <a:extLst>
            <a:ext uri="{FF2B5EF4-FFF2-40B4-BE49-F238E27FC236}">
              <a16:creationId xmlns:a16="http://schemas.microsoft.com/office/drawing/2014/main" id="{361042CD-0A86-B5F7-C3CD-5109CF91B7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461963</xdr:colOff>
      <xdr:row>1</xdr:row>
      <xdr:rowOff>128587</xdr:rowOff>
    </xdr:from>
    <xdr:to>
      <xdr:col>9</xdr:col>
      <xdr:colOff>233363</xdr:colOff>
      <xdr:row>16</xdr:row>
      <xdr:rowOff>157162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3A732CE8-06DA-3149-F9A9-4F95E80D0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845.312190856479" backgroundQuery="1" createdVersion="8" refreshedVersion="8" minRefreshableVersion="3" recordCount="0" supportSubquery="1" supportAdvancedDrill="1" xr:uid="{E64B7513-3AFD-40E4-8768-DCB8CBC2794A}">
  <cacheSource type="external" connectionId="1"/>
  <cacheFields count="3">
    <cacheField name="[coins].[sector].[sector]" caption="sector" numFmtId="0" hierarchy="20" level="1">
      <sharedItems count="10">
        <s v="AI &amp; Data"/>
        <s v="DeFi"/>
        <s v="Exchange Tokens"/>
        <s v="Infrastructure"/>
        <s v="Layer 1 Blockchains"/>
        <s v="Liquid Staking Tokens"/>
        <s v="Memecoins"/>
        <s v="Privacy Coins"/>
        <s v="Stablecoins"/>
        <s v="Unified Sector"/>
      </sharedItems>
    </cacheField>
    <cacheField name="[Measures].[סכום של total_current_value_usd]" caption="סכום של total_current_value_usd" numFmtId="0" hierarchy="45" level="32767"/>
    <cacheField name="[clients].[risk_profile].[risk_profile]" caption="risk_profile" numFmtId="0" hierarchy="5" level="1">
      <sharedItems containsSemiMixedTypes="0" containsNonDate="0" containsString="0"/>
    </cacheField>
  </cacheFields>
  <cacheHierarchies count="49">
    <cacheHierarchy uniqueName="[clients].[client_id]" caption="client_id" attribute="1" defaultMemberUniqueName="[clients].[client_id].[All]" allUniqueName="[clients].[client_id].[All]" dimensionUniqueName="[clients]" displayFolder="" count="0" memberValueDatatype="130" unbalanced="0"/>
    <cacheHierarchy uniqueName="[clients].[client_name]" caption="client_name" attribute="1" defaultMemberUniqueName="[clients].[client_name].[All]" allUniqueName="[clients].[client_name].[All]" dimensionUniqueName="[clients]" displayFolder="" count="2" memberValueDatatype="130" unbalanced="0"/>
    <cacheHierarchy uniqueName="[clients].[email]" caption="email" attribute="1" defaultMemberUniqueName="[clients].[email].[All]" allUniqueName="[clients].[email].[All]" dimensionUniqueName="[clients]" displayFolder="" count="0" memberValueDatatype="130" unbalanced="0"/>
    <cacheHierarchy uniqueName="[clients].[phone]" caption="phone" attribute="1" defaultMemberUniqueName="[clients].[phone].[All]" allUniqueName="[clients].[phone].[All]" dimensionUniqueName="[clients]" displayFolder="" count="0" memberValueDatatype="130" unbalanced="0"/>
    <cacheHierarchy uniqueName="[clients].[join_date]" caption="join_date" attribute="1" time="1" defaultMemberUniqueName="[clients].[join_date].[All]" allUniqueName="[clients].[join_date].[All]" dimensionUniqueName="[clients]" displayFolder="" count="2" memberValueDatatype="7" unbalanced="0"/>
    <cacheHierarchy uniqueName="[clients].[risk_profile]" caption="risk_profile" attribute="1" defaultMemberUniqueName="[clients].[risk_profile].[All]" allUniqueName="[clients].[risk_profile].[All]" dimensionUniqueName="[clients]" displayFolder="" count="2" memberValueDatatype="130" unbalanced="0">
      <fieldsUsage count="2">
        <fieldUsage x="-1"/>
        <fieldUsage x="2"/>
      </fieldsUsage>
    </cacheHierarchy>
    <cacheHierarchy uniqueName="[clients].[active]" caption="active" attribute="1" defaultMemberUniqueName="[clients].[active].[All]" allUniqueName="[clients].[active].[All]" dimensionUniqueName="[clients]" displayFolder="" count="0" memberValueDatatype="130" unbalanced="0"/>
    <cacheHierarchy uniqueName="[clients].[notes]" caption="notes" attribute="1" defaultMemberUniqueName="[clients].[notes].[All]" allUniqueName="[clients].[notes].[All]" dimensionUniqueName="[clients]" displayFolder="" count="0" memberValueDatatype="130" unbalanced="0"/>
    <cacheHierarchy uniqueName="[coins].[coin_id]" caption="coin_id" attribute="1" defaultMemberUniqueName="[coins].[coin_id].[All]" allUniqueName="[coins].[coin_id].[All]" dimensionUniqueName="[coins]" displayFolder="" count="0" memberValueDatatype="130" unbalanced="0"/>
    <cacheHierarchy uniqueName="[coins].[Column1.symbol]" caption="Column1.symbol" attribute="1" defaultMemberUniqueName="[coins].[Column1.symbol].[All]" allUniqueName="[coins].[Column1.symbol].[All]" dimensionUniqueName="[coins]" displayFolder="" count="0" memberValueDatatype="130" unbalanced="0"/>
    <cacheHierarchy uniqueName="[coins].[Column1.name]" caption="Column1.name" attribute="1" defaultMemberUniqueName="[coins].[Column1.name].[All]" allUniqueName="[coins].[Column1.name].[All]" dimensionUniqueName="[coins]" displayFolder="" count="2" memberValueDatatype="130" unbalanced="0"/>
    <cacheHierarchy uniqueName="[coins].[Column1.current_price]" caption="Column1.current_price" attribute="1" defaultMemberUniqueName="[coins].[Column1.current_price].[All]" allUniqueName="[coins].[Column1.current_price].[All]" dimensionUniqueName="[coins]" displayFolder="" count="0" memberValueDatatype="5" unbalanced="0"/>
    <cacheHierarchy uniqueName="[coins].[Column1.market_cap]" caption="Column1.market_cap" attribute="1" defaultMemberUniqueName="[coins].[Column1.market_cap].[All]" allUniqueName="[coins].[Column1.market_cap].[All]" dimensionUniqueName="[coins]" displayFolder="" count="0" memberValueDatatype="5" unbalanced="0"/>
    <cacheHierarchy uniqueName="[coins].[Column1.market_cap_rank]" caption="Column1.market_cap_rank" attribute="1" defaultMemberUniqueName="[coins].[Column1.market_cap_rank].[All]" allUniqueName="[coins].[Column1.market_cap_rank].[All]" dimensionUniqueName="[coins]" displayFolder="" count="0" memberValueDatatype="20" unbalanced="0"/>
    <cacheHierarchy uniqueName="[coins].[Column1.total_volume]" caption="Column1.total_volume" attribute="1" defaultMemberUniqueName="[coins].[Column1.total_volume].[All]" allUniqueName="[coins].[Column1.total_volume].[All]" dimensionUniqueName="[coins]" displayFolder="" count="0" memberValueDatatype="5" unbalanced="0"/>
    <cacheHierarchy uniqueName="[coins].[Column1.price_change_percentage_24h]" caption="Column1.price_change_percentage_24h" attribute="1" defaultMemberUniqueName="[coins].[Column1.price_change_percentage_24h].[All]" allUniqueName="[coins].[Column1.price_change_percentage_24h].[All]" dimensionUniqueName="[coins]" displayFolder="" count="0" memberValueDatatype="5" unbalanced="0"/>
    <cacheHierarchy uniqueName="[coins].[Column1.circulating_supply]" caption="Column1.circulating_supply" attribute="1" defaultMemberUniqueName="[coins].[Column1.circulating_supply].[All]" allUniqueName="[coins].[Column1.circulating_supply].[All]" dimensionUniqueName="[coins]" displayFolder="" count="0" memberValueDatatype="5" unbalanced="0"/>
    <cacheHierarchy uniqueName="[coins].[Column1.ath]" caption="Column1.ath" attribute="1" defaultMemberUniqueName="[coins].[Column1.ath].[All]" allUniqueName="[coins].[Column1.ath].[All]" dimensionUniqueName="[coins]" displayFolder="" count="0" memberValueDatatype="5" unbalanced="0"/>
    <cacheHierarchy uniqueName="[coins].[Column1.ath_change_percentage]" caption="Column1.ath_change_percentage" attribute="1" defaultMemberUniqueName="[coins].[Column1.ath_change_percentage].[All]" allUniqueName="[coins].[Column1.ath_change_percentage].[All]" dimensionUniqueName="[coins]" displayFolder="" count="0" memberValueDatatype="5" unbalanced="0"/>
    <cacheHierarchy uniqueName="[coins].[Column1.last_updated]" caption="Column1.last_updated" attribute="1" defaultMemberUniqueName="[coins].[Column1.last_updated].[All]" allUniqueName="[coins].[Column1.last_updated].[All]" dimensionUniqueName="[coins]" displayFolder="" count="0" memberValueDatatype="130" unbalanced="0"/>
    <cacheHierarchy uniqueName="[coins].[sector]" caption="sector" attribute="1" defaultMemberUniqueName="[coins].[sector].[All]" allUniqueName="[coins].[sector].[All]" dimensionUniqueName="[coins]" displayFolder="" count="2" memberValueDatatype="130" unbalanced="0">
      <fieldsUsage count="2">
        <fieldUsage x="-1"/>
        <fieldUsage x="0"/>
      </fieldsUsage>
    </cacheHierarchy>
    <cacheHierarchy uniqueName="[holdings].[client_id]" caption="client_id" attribute="1" defaultMemberUniqueName="[holdings].[client_id].[All]" allUniqueName="[holdings].[client_id].[All]" dimensionUniqueName="[holdings]" displayFolder="" count="0" memberValueDatatype="130" unbalanced="0"/>
    <cacheHierarchy uniqueName="[holdings].[coin_id]" caption="coin_id" attribute="1" defaultMemberUniqueName="[holdings].[coin_id].[All]" allUniqueName="[holdings].[coin_id].[All]" dimensionUniqueName="[holdings]" displayFolder="" count="0" memberValueDatatype="130" unbalanced="0"/>
    <cacheHierarchy uniqueName="[holdings].[purchase_date]" caption="purchase_date" attribute="1" time="1" defaultMemberUniqueName="[holdings].[purchase_date].[All]" allUniqueName="[holdings].[purchase_date].[All]" dimensionUniqueName="[holdings]" displayFolder="" count="0" memberValueDatatype="7" unbalanced="0"/>
    <cacheHierarchy uniqueName="[holdings].[amount_held]" caption="amount_held" attribute="1" defaultMemberUniqueName="[holdings].[amount_held].[All]" allUniqueName="[holdings].[amount_held].[All]" dimensionUniqueName="[holdings]" displayFolder="" count="0" memberValueDatatype="5" unbalanced="0"/>
    <cacheHierarchy uniqueName="[holdings].[coin_price_at_purchase]" caption="coin_price_at_purchase" attribute="1" defaultMemberUniqueName="[holdings].[coin_price_at_purchase].[All]" allUniqueName="[holdings].[coin_price_at_purchase].[All]" dimensionUniqueName="[holdings]" displayFolder="" count="0" memberValueDatatype="5" unbalanced="0"/>
    <cacheHierarchy uniqueName="[holdings].[total_ purchase_value_in_usd]" caption="total_ purchase_value_in_usd" attribute="1" defaultMemberUniqueName="[holdings].[total_ purchase_value_in_usd].[All]" allUniqueName="[holdings].[total_ purchase_value_in_usd].[All]" dimensionUniqueName="[holdings]" displayFolder="" count="0" memberValueDatatype="5" unbalanced="0"/>
    <cacheHierarchy uniqueName="[holdings].[total_current_value_usd]" caption="total_current_value_usd" attribute="1" defaultMemberUniqueName="[holdings].[total_current_value_usd].[All]" allUniqueName="[holdings].[total_current_value_usd].[All]" dimensionUniqueName="[holdings]" displayFolder="" count="0" memberValueDatatype="5" unbalanced="0"/>
    <cacheHierarchy uniqueName="[holdings].[pnl]" caption="pnl" attribute="1" defaultMemberUniqueName="[holdings].[pnl].[All]" allUniqueName="[holdings].[pnl].[All]" dimensionUniqueName="[holdings]" displayFolder="" count="0" memberValueDatatype="5" unbalanced="0"/>
    <cacheHierarchy uniqueName="[holdings].[note]" caption="note" attribute="1" defaultMemberUniqueName="[holdings].[note].[All]" allUniqueName="[holdings].[note].[All]" dimensionUniqueName="[holdings]" displayFolder="" count="0" memberValueDatatype="130" unbalanced="0"/>
    <cacheHierarchy uniqueName="[holdings].[purchase_date (שנה)]" caption="purchase_date (שנה)" attribute="1" defaultMemberUniqueName="[holdings].[purchase_date (שנה)].[All]" allUniqueName="[holdings].[purchase_date (שנה)].[All]" dimensionUniqueName="[holdings]" displayFolder="" count="0" memberValueDatatype="130" unbalanced="0"/>
    <cacheHierarchy uniqueName="[holdings].[purchase_date (רבעון)]" caption="purchase_date (רבעון)" attribute="1" defaultMemberUniqueName="[holdings].[purchase_date (רבעון)].[All]" allUniqueName="[holdings].[purchase_date (רבעון)].[All]" dimensionUniqueName="[holdings]" displayFolder="" count="0" memberValueDatatype="130" unbalanced="0"/>
    <cacheHierarchy uniqueName="[holdings].[purchase_date (חודש)]" caption="purchase_date (חודש)" attribute="1" defaultMemberUniqueName="[holdings].[purchase_date (חודש)].[All]" allUniqueName="[holdings].[purchase_date (חודש)].[All]" dimensionUniqueName="[holdings]" displayFolder="" count="0" memberValueDatatype="130" unbalanced="0"/>
    <cacheHierarchy uniqueName="[sectors].[סקטור]" caption="סקטור" attribute="1" defaultMemberUniqueName="[sectors].[סקטור].[All]" allUniqueName="[sectors].[סקטור].[All]" dimensionUniqueName="[sectors]" displayFolder="" count="2" memberValueDatatype="130" unbalanced="0"/>
    <cacheHierarchy uniqueName="[sectors].[מספר מטבעות]" caption="מספר מטבעות" attribute="1" defaultMemberUniqueName="[sectors].[מספר מטבעות].[All]" allUniqueName="[sectors].[מספר מטבעות].[All]" dimensionUniqueName="[sectors]" displayFolder="" count="0" memberValueDatatype="130" unbalanced="0"/>
    <cacheHierarchy uniqueName="[sectors].[שווי שוק עדכני]" caption="שווי שוק עדכני" attribute="1" defaultMemberUniqueName="[sectors].[שווי שוק עדכני].[All]" allUniqueName="[sectors].[שווי שוק עדכני].[All]" dimensionUniqueName="[sectors]" displayFolder="" count="0" memberValueDatatype="5" unbalanced="0"/>
    <cacheHierarchy uniqueName="[sectors].[ממוצע תנודתיות]" caption="ממוצע תנודתיות" attribute="1" defaultMemberUniqueName="[sectors].[ממוצע תנודתיות].[All]" allUniqueName="[sectors].[ממוצע תנודתיות].[All]" dimensionUniqueName="[sectors]" displayFolder="" count="0" memberValueDatatype="5" unbalanced="0"/>
    <cacheHierarchy uniqueName="[sectors].[קטגוריית סיכון]" caption="קטגוריית סיכון" attribute="1" defaultMemberUniqueName="[sectors].[קטגוריית סיכון].[All]" allUniqueName="[sectors].[קטגוריית סיכון].[All]" dimensionUniqueName="[sectors]" displayFolder="" count="0" memberValueDatatype="130" unbalanced="0"/>
    <cacheHierarchy uniqueName="[sectors].[שימוש עיקרי]" caption="שימוש עיקרי" attribute="1" defaultMemberUniqueName="[sectors].[שימוש עיקרי].[All]" allUniqueName="[sectors].[שימוש עיקרי].[All]" dimensionUniqueName="[sectors]" displayFolder="" count="0" memberValueDatatype="130" unbalanced="0"/>
    <cacheHierarchy uniqueName="[holdings].[purchase_date (אינדקס חודשים)]" caption="purchase_date (אינדקס חודשים)" attribute="1" defaultMemberUniqueName="[holdings].[purchase_date (אינדקס חודשים)].[All]" allUniqueName="[holdings].[purchase_date (אינדקס חודשים)].[All]" dimensionUniqueName="[holdings]" displayFolder="" count="0" memberValueDatatype="20" unbalanced="0" hidden="1"/>
    <cacheHierarchy uniqueName="[Measures].[__XL_Count sectors]" caption="__XL_Count sectors" measure="1" displayFolder="" measureGroup="sectors" count="0" hidden="1"/>
    <cacheHierarchy uniqueName="[Measures].[__XL_Count טבלה7]" caption="__XL_Count טבלה7" measure="1" displayFolder="" measureGroup="clients" count="0" hidden="1"/>
    <cacheHierarchy uniqueName="[Measures].[__XL_Count טבלה6]" caption="__XL_Count טבלה6" measure="1" displayFolder="" measureGroup="holdings" count="0" hidden="1"/>
    <cacheHierarchy uniqueName="[Measures].[__XL_Count coins]" caption="__XL_Count coins" measure="1" displayFolder="" measureGroup="coins" count="0" hidden="1"/>
    <cacheHierarchy uniqueName="[Measures].[__לא הוגדרו מדידים]" caption="__לא הוגדרו מדידים" measure="1" displayFolder="" count="0" hidden="1"/>
    <cacheHierarchy uniqueName="[Measures].[סכום של total_current_value_usd]" caption="סכום של total_current_value_usd" measure="1" displayFolder="" measureGroup="holding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כום של total_ purchase_value_in_usd]" caption="סכום של total_ purchase_value_in_usd" measure="1" displayFolder="" measureGroup="holding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ספירה של client_id]" caption="ספירה של client_id" measure="1" displayFolder="" measureGroup="holding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סכום של pnl]" caption="סכום של pnl" measure="1" displayFolder="" measureGroup="holding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5">
    <dimension name="clients" uniqueName="[clients]" caption="clients"/>
    <dimension name="coins" uniqueName="[coins]" caption="coins"/>
    <dimension name="holdings" uniqueName="[holdings]" caption="holdings"/>
    <dimension measure="1" name="Measures" uniqueName="[Measures]" caption="Measures"/>
    <dimension name="sectors" uniqueName="[sectors]" caption="sectors"/>
  </dimensions>
  <measureGroups count="4">
    <measureGroup name="clients" caption="clients"/>
    <measureGroup name="coins" caption="coins"/>
    <measureGroup name="holdings" caption="holdings"/>
    <measureGroup name="sectors" caption="sectors"/>
  </measureGroups>
  <maps count="8">
    <map measureGroup="0" dimension="0"/>
    <map measureGroup="1" dimension="1"/>
    <map measureGroup="1" dimension="4"/>
    <map measureGroup="2" dimension="0"/>
    <map measureGroup="2" dimension="1"/>
    <map measureGroup="2" dimension="2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845.312191435187" backgroundQuery="1" createdVersion="8" refreshedVersion="8" minRefreshableVersion="3" recordCount="0" supportSubquery="1" supportAdvancedDrill="1" xr:uid="{9E0D000C-2DF8-44D6-AB62-9C1D4E94D83E}">
  <cacheSource type="external" connectionId="1"/>
  <cacheFields count="3">
    <cacheField name="[Measures].[סכום של total_ purchase_value_in_usd]" caption="סכום של total_ purchase_value_in_usd" numFmtId="0" hierarchy="46" level="32767"/>
    <cacheField name="[Measures].[סכום של total_current_value_usd]" caption="סכום של total_current_value_usd" numFmtId="0" hierarchy="45" level="32767"/>
    <cacheField name="[clients].[risk_profile].[risk_profile]" caption="risk_profile" numFmtId="0" hierarchy="5" level="1">
      <sharedItems containsSemiMixedTypes="0" containsNonDate="0" containsString="0"/>
    </cacheField>
  </cacheFields>
  <cacheHierarchies count="49">
    <cacheHierarchy uniqueName="[clients].[client_id]" caption="client_id" attribute="1" defaultMemberUniqueName="[clients].[client_id].[All]" allUniqueName="[clients].[client_id].[All]" dimensionUniqueName="[clients]" displayFolder="" count="0" memberValueDatatype="130" unbalanced="0"/>
    <cacheHierarchy uniqueName="[clients].[client_name]" caption="client_name" attribute="1" defaultMemberUniqueName="[clients].[client_name].[All]" allUniqueName="[clients].[client_name].[All]" dimensionUniqueName="[clients]" displayFolder="" count="2" memberValueDatatype="130" unbalanced="0"/>
    <cacheHierarchy uniqueName="[clients].[email]" caption="email" attribute="1" defaultMemberUniqueName="[clients].[email].[All]" allUniqueName="[clients].[email].[All]" dimensionUniqueName="[clients]" displayFolder="" count="0" memberValueDatatype="130" unbalanced="0"/>
    <cacheHierarchy uniqueName="[clients].[phone]" caption="phone" attribute="1" defaultMemberUniqueName="[clients].[phone].[All]" allUniqueName="[clients].[phone].[All]" dimensionUniqueName="[clients]" displayFolder="" count="0" memberValueDatatype="130" unbalanced="0"/>
    <cacheHierarchy uniqueName="[clients].[join_date]" caption="join_date" attribute="1" time="1" defaultMemberUniqueName="[clients].[join_date].[All]" allUniqueName="[clients].[join_date].[All]" dimensionUniqueName="[clients]" displayFolder="" count="2" memberValueDatatype="7" unbalanced="0"/>
    <cacheHierarchy uniqueName="[clients].[risk_profile]" caption="risk_profile" attribute="1" defaultMemberUniqueName="[clients].[risk_profile].[All]" allUniqueName="[clients].[risk_profile].[All]" dimensionUniqueName="[clients]" displayFolder="" count="2" memberValueDatatype="130" unbalanced="0">
      <fieldsUsage count="2">
        <fieldUsage x="-1"/>
        <fieldUsage x="2"/>
      </fieldsUsage>
    </cacheHierarchy>
    <cacheHierarchy uniqueName="[clients].[active]" caption="active" attribute="1" defaultMemberUniqueName="[clients].[active].[All]" allUniqueName="[clients].[active].[All]" dimensionUniqueName="[clients]" displayFolder="" count="0" memberValueDatatype="130" unbalanced="0"/>
    <cacheHierarchy uniqueName="[clients].[notes]" caption="notes" attribute="1" defaultMemberUniqueName="[clients].[notes].[All]" allUniqueName="[clients].[notes].[All]" dimensionUniqueName="[clients]" displayFolder="" count="0" memberValueDatatype="130" unbalanced="0"/>
    <cacheHierarchy uniqueName="[coins].[coin_id]" caption="coin_id" attribute="1" defaultMemberUniqueName="[coins].[coin_id].[All]" allUniqueName="[coins].[coin_id].[All]" dimensionUniqueName="[coins]" displayFolder="" count="0" memberValueDatatype="130" unbalanced="0"/>
    <cacheHierarchy uniqueName="[coins].[Column1.symbol]" caption="Column1.symbol" attribute="1" defaultMemberUniqueName="[coins].[Column1.symbol].[All]" allUniqueName="[coins].[Column1.symbol].[All]" dimensionUniqueName="[coins]" displayFolder="" count="0" memberValueDatatype="130" unbalanced="0"/>
    <cacheHierarchy uniqueName="[coins].[Column1.name]" caption="Column1.name" attribute="1" defaultMemberUniqueName="[coins].[Column1.name].[All]" allUniqueName="[coins].[Column1.name].[All]" dimensionUniqueName="[coins]" displayFolder="" count="2" memberValueDatatype="130" unbalanced="0"/>
    <cacheHierarchy uniqueName="[coins].[Column1.current_price]" caption="Column1.current_price" attribute="1" defaultMemberUniqueName="[coins].[Column1.current_price].[All]" allUniqueName="[coins].[Column1.current_price].[All]" dimensionUniqueName="[coins]" displayFolder="" count="0" memberValueDatatype="5" unbalanced="0"/>
    <cacheHierarchy uniqueName="[coins].[Column1.market_cap]" caption="Column1.market_cap" attribute="1" defaultMemberUniqueName="[coins].[Column1.market_cap].[All]" allUniqueName="[coins].[Column1.market_cap].[All]" dimensionUniqueName="[coins]" displayFolder="" count="0" memberValueDatatype="5" unbalanced="0"/>
    <cacheHierarchy uniqueName="[coins].[Column1.market_cap_rank]" caption="Column1.market_cap_rank" attribute="1" defaultMemberUniqueName="[coins].[Column1.market_cap_rank].[All]" allUniqueName="[coins].[Column1.market_cap_rank].[All]" dimensionUniqueName="[coins]" displayFolder="" count="0" memberValueDatatype="20" unbalanced="0"/>
    <cacheHierarchy uniqueName="[coins].[Column1.total_volume]" caption="Column1.total_volume" attribute="1" defaultMemberUniqueName="[coins].[Column1.total_volume].[All]" allUniqueName="[coins].[Column1.total_volume].[All]" dimensionUniqueName="[coins]" displayFolder="" count="0" memberValueDatatype="5" unbalanced="0"/>
    <cacheHierarchy uniqueName="[coins].[Column1.price_change_percentage_24h]" caption="Column1.price_change_percentage_24h" attribute="1" defaultMemberUniqueName="[coins].[Column1.price_change_percentage_24h].[All]" allUniqueName="[coins].[Column1.price_change_percentage_24h].[All]" dimensionUniqueName="[coins]" displayFolder="" count="0" memberValueDatatype="5" unbalanced="0"/>
    <cacheHierarchy uniqueName="[coins].[Column1.circulating_supply]" caption="Column1.circulating_supply" attribute="1" defaultMemberUniqueName="[coins].[Column1.circulating_supply].[All]" allUniqueName="[coins].[Column1.circulating_supply].[All]" dimensionUniqueName="[coins]" displayFolder="" count="0" memberValueDatatype="5" unbalanced="0"/>
    <cacheHierarchy uniqueName="[coins].[Column1.ath]" caption="Column1.ath" attribute="1" defaultMemberUniqueName="[coins].[Column1.ath].[All]" allUniqueName="[coins].[Column1.ath].[All]" dimensionUniqueName="[coins]" displayFolder="" count="0" memberValueDatatype="5" unbalanced="0"/>
    <cacheHierarchy uniqueName="[coins].[Column1.ath_change_percentage]" caption="Column1.ath_change_percentage" attribute="1" defaultMemberUniqueName="[coins].[Column1.ath_change_percentage].[All]" allUniqueName="[coins].[Column1.ath_change_percentage].[All]" dimensionUniqueName="[coins]" displayFolder="" count="0" memberValueDatatype="5" unbalanced="0"/>
    <cacheHierarchy uniqueName="[coins].[Column1.last_updated]" caption="Column1.last_updated" attribute="1" defaultMemberUniqueName="[coins].[Column1.last_updated].[All]" allUniqueName="[coins].[Column1.last_updated].[All]" dimensionUniqueName="[coins]" displayFolder="" count="0" memberValueDatatype="130" unbalanced="0"/>
    <cacheHierarchy uniqueName="[coins].[sector]" caption="sector" attribute="1" defaultMemberUniqueName="[coins].[sector].[All]" allUniqueName="[coins].[sector].[All]" dimensionUniqueName="[coins]" displayFolder="" count="0" memberValueDatatype="130" unbalanced="0"/>
    <cacheHierarchy uniqueName="[holdings].[client_id]" caption="client_id" attribute="1" defaultMemberUniqueName="[holdings].[client_id].[All]" allUniqueName="[holdings].[client_id].[All]" dimensionUniqueName="[holdings]" displayFolder="" count="0" memberValueDatatype="130" unbalanced="0"/>
    <cacheHierarchy uniqueName="[holdings].[coin_id]" caption="coin_id" attribute="1" defaultMemberUniqueName="[holdings].[coin_id].[All]" allUniqueName="[holdings].[coin_id].[All]" dimensionUniqueName="[holdings]" displayFolder="" count="0" memberValueDatatype="130" unbalanced="0"/>
    <cacheHierarchy uniqueName="[holdings].[purchase_date]" caption="purchase_date" attribute="1" time="1" defaultMemberUniqueName="[holdings].[purchase_date].[All]" allUniqueName="[holdings].[purchase_date].[All]" dimensionUniqueName="[holdings]" displayFolder="" count="0" memberValueDatatype="7" unbalanced="0"/>
    <cacheHierarchy uniqueName="[holdings].[amount_held]" caption="amount_held" attribute="1" defaultMemberUniqueName="[holdings].[amount_held].[All]" allUniqueName="[holdings].[amount_held].[All]" dimensionUniqueName="[holdings]" displayFolder="" count="0" memberValueDatatype="5" unbalanced="0"/>
    <cacheHierarchy uniqueName="[holdings].[coin_price_at_purchase]" caption="coin_price_at_purchase" attribute="1" defaultMemberUniqueName="[holdings].[coin_price_at_purchase].[All]" allUniqueName="[holdings].[coin_price_at_purchase].[All]" dimensionUniqueName="[holdings]" displayFolder="" count="0" memberValueDatatype="5" unbalanced="0"/>
    <cacheHierarchy uniqueName="[holdings].[total_ purchase_value_in_usd]" caption="total_ purchase_value_in_usd" attribute="1" defaultMemberUniqueName="[holdings].[total_ purchase_value_in_usd].[All]" allUniqueName="[holdings].[total_ purchase_value_in_usd].[All]" dimensionUniqueName="[holdings]" displayFolder="" count="0" memberValueDatatype="5" unbalanced="0"/>
    <cacheHierarchy uniqueName="[holdings].[total_current_value_usd]" caption="total_current_value_usd" attribute="1" defaultMemberUniqueName="[holdings].[total_current_value_usd].[All]" allUniqueName="[holdings].[total_current_value_usd].[All]" dimensionUniqueName="[holdings]" displayFolder="" count="0" memberValueDatatype="5" unbalanced="0"/>
    <cacheHierarchy uniqueName="[holdings].[pnl]" caption="pnl" attribute="1" defaultMemberUniqueName="[holdings].[pnl].[All]" allUniqueName="[holdings].[pnl].[All]" dimensionUniqueName="[holdings]" displayFolder="" count="0" memberValueDatatype="5" unbalanced="0"/>
    <cacheHierarchy uniqueName="[holdings].[note]" caption="note" attribute="1" defaultMemberUniqueName="[holdings].[note].[All]" allUniqueName="[holdings].[note].[All]" dimensionUniqueName="[holdings]" displayFolder="" count="0" memberValueDatatype="130" unbalanced="0"/>
    <cacheHierarchy uniqueName="[holdings].[purchase_date (שנה)]" caption="purchase_date (שנה)" attribute="1" defaultMemberUniqueName="[holdings].[purchase_date (שנה)].[All]" allUniqueName="[holdings].[purchase_date (שנה)].[All]" dimensionUniqueName="[holdings]" displayFolder="" count="0" memberValueDatatype="130" unbalanced="0"/>
    <cacheHierarchy uniqueName="[holdings].[purchase_date (רבעון)]" caption="purchase_date (רבעון)" attribute="1" defaultMemberUniqueName="[holdings].[purchase_date (רבעון)].[All]" allUniqueName="[holdings].[purchase_date (רבעון)].[All]" dimensionUniqueName="[holdings]" displayFolder="" count="0" memberValueDatatype="130" unbalanced="0"/>
    <cacheHierarchy uniqueName="[holdings].[purchase_date (חודש)]" caption="purchase_date (חודש)" attribute="1" defaultMemberUniqueName="[holdings].[purchase_date (חודש)].[All]" allUniqueName="[holdings].[purchase_date (חודש)].[All]" dimensionUniqueName="[holdings]" displayFolder="" count="0" memberValueDatatype="130" unbalanced="0"/>
    <cacheHierarchy uniqueName="[sectors].[סקטור]" caption="סקטור" attribute="1" defaultMemberUniqueName="[sectors].[סקטור].[All]" allUniqueName="[sectors].[סקטור].[All]" dimensionUniqueName="[sectors]" displayFolder="" count="2" memberValueDatatype="130" unbalanced="0"/>
    <cacheHierarchy uniqueName="[sectors].[מספר מטבעות]" caption="מספר מטבעות" attribute="1" defaultMemberUniqueName="[sectors].[מספר מטבעות].[All]" allUniqueName="[sectors].[מספר מטבעות].[All]" dimensionUniqueName="[sectors]" displayFolder="" count="0" memberValueDatatype="130" unbalanced="0"/>
    <cacheHierarchy uniqueName="[sectors].[שווי שוק עדכני]" caption="שווי שוק עדכני" attribute="1" defaultMemberUniqueName="[sectors].[שווי שוק עדכני].[All]" allUniqueName="[sectors].[שווי שוק עדכני].[All]" dimensionUniqueName="[sectors]" displayFolder="" count="0" memberValueDatatype="5" unbalanced="0"/>
    <cacheHierarchy uniqueName="[sectors].[ממוצע תנודתיות]" caption="ממוצע תנודתיות" attribute="1" defaultMemberUniqueName="[sectors].[ממוצע תנודתיות].[All]" allUniqueName="[sectors].[ממוצע תנודתיות].[All]" dimensionUniqueName="[sectors]" displayFolder="" count="0" memberValueDatatype="5" unbalanced="0"/>
    <cacheHierarchy uniqueName="[sectors].[קטגוריית סיכון]" caption="קטגוריית סיכון" attribute="1" defaultMemberUniqueName="[sectors].[קטגוריית סיכון].[All]" allUniqueName="[sectors].[קטגוריית סיכון].[All]" dimensionUniqueName="[sectors]" displayFolder="" count="0" memberValueDatatype="130" unbalanced="0"/>
    <cacheHierarchy uniqueName="[sectors].[שימוש עיקרי]" caption="שימוש עיקרי" attribute="1" defaultMemberUniqueName="[sectors].[שימוש עיקרי].[All]" allUniqueName="[sectors].[שימוש עיקרי].[All]" dimensionUniqueName="[sectors]" displayFolder="" count="0" memberValueDatatype="130" unbalanced="0"/>
    <cacheHierarchy uniqueName="[holdings].[purchase_date (אינדקס חודשים)]" caption="purchase_date (אינדקס חודשים)" attribute="1" defaultMemberUniqueName="[holdings].[purchase_date (אינדקס חודשים)].[All]" allUniqueName="[holdings].[purchase_date (אינדקס חודשים)].[All]" dimensionUniqueName="[holdings]" displayFolder="" count="0" memberValueDatatype="20" unbalanced="0" hidden="1"/>
    <cacheHierarchy uniqueName="[Measures].[__XL_Count sectors]" caption="__XL_Count sectors" measure="1" displayFolder="" measureGroup="sectors" count="0" hidden="1"/>
    <cacheHierarchy uniqueName="[Measures].[__XL_Count טבלה7]" caption="__XL_Count טבלה7" measure="1" displayFolder="" measureGroup="clients" count="0" hidden="1"/>
    <cacheHierarchy uniqueName="[Measures].[__XL_Count טבלה6]" caption="__XL_Count טבלה6" measure="1" displayFolder="" measureGroup="holdings" count="0" hidden="1"/>
    <cacheHierarchy uniqueName="[Measures].[__XL_Count coins]" caption="__XL_Count coins" measure="1" displayFolder="" measureGroup="coins" count="0" hidden="1"/>
    <cacheHierarchy uniqueName="[Measures].[__לא הוגדרו מדידים]" caption="__לא הוגדרו מדידים" measure="1" displayFolder="" count="0" hidden="1"/>
    <cacheHierarchy uniqueName="[Measures].[סכום של total_current_value_usd]" caption="סכום של total_current_value_usd" measure="1" displayFolder="" measureGroup="holding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כום של total_ purchase_value_in_usd]" caption="סכום של total_ purchase_value_in_usd" measure="1" displayFolder="" measureGroup="holding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ספירה של client_id]" caption="ספירה של client_id" measure="1" displayFolder="" measureGroup="holding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סכום של pnl]" caption="סכום של pnl" measure="1" displayFolder="" measureGroup="holding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5">
    <dimension name="clients" uniqueName="[clients]" caption="clients"/>
    <dimension name="coins" uniqueName="[coins]" caption="coins"/>
    <dimension name="holdings" uniqueName="[holdings]" caption="holdings"/>
    <dimension measure="1" name="Measures" uniqueName="[Measures]" caption="Measures"/>
    <dimension name="sectors" uniqueName="[sectors]" caption="sectors"/>
  </dimensions>
  <measureGroups count="4">
    <measureGroup name="clients" caption="clients"/>
    <measureGroup name="coins" caption="coins"/>
    <measureGroup name="holdings" caption="holdings"/>
    <measureGroup name="sectors" caption="sectors"/>
  </measureGroups>
  <maps count="8">
    <map measureGroup="0" dimension="0"/>
    <map measureGroup="1" dimension="1"/>
    <map measureGroup="1" dimension="4"/>
    <map measureGroup="2" dimension="0"/>
    <map measureGroup="2" dimension="1"/>
    <map measureGroup="2" dimension="2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845.312192361111" backgroundQuery="1" createdVersion="8" refreshedVersion="8" minRefreshableVersion="3" recordCount="0" supportSubquery="1" supportAdvancedDrill="1" xr:uid="{8BE51A9E-D74F-4BBB-A0BE-0963DFB15206}">
  <cacheSource type="external" connectionId="1"/>
  <cacheFields count="2">
    <cacheField name="[clients].[risk_profile].[risk_profile]" caption="risk_profile" numFmtId="0" hierarchy="5" level="1">
      <sharedItems count="3">
        <s v="High"/>
        <s v="Low"/>
        <s v="Medium"/>
      </sharedItems>
    </cacheField>
    <cacheField name="[Measures].[סכום של pnl]" caption="סכום של pnl" numFmtId="0" hierarchy="48" level="32767"/>
  </cacheFields>
  <cacheHierarchies count="49">
    <cacheHierarchy uniqueName="[clients].[client_id]" caption="client_id" attribute="1" defaultMemberUniqueName="[clients].[client_id].[All]" allUniqueName="[clients].[client_id].[All]" dimensionUniqueName="[clients]" displayFolder="" count="0" memberValueDatatype="130" unbalanced="0"/>
    <cacheHierarchy uniqueName="[clients].[client_name]" caption="client_name" attribute="1" defaultMemberUniqueName="[clients].[client_name].[All]" allUniqueName="[clients].[client_name].[All]" dimensionUniqueName="[clients]" displayFolder="" count="2" memberValueDatatype="130" unbalanced="0"/>
    <cacheHierarchy uniqueName="[clients].[email]" caption="email" attribute="1" defaultMemberUniqueName="[clients].[email].[All]" allUniqueName="[clients].[email].[All]" dimensionUniqueName="[clients]" displayFolder="" count="0" memberValueDatatype="130" unbalanced="0"/>
    <cacheHierarchy uniqueName="[clients].[phone]" caption="phone" attribute="1" defaultMemberUniqueName="[clients].[phone].[All]" allUniqueName="[clients].[phone].[All]" dimensionUniqueName="[clients]" displayFolder="" count="0" memberValueDatatype="130" unbalanced="0"/>
    <cacheHierarchy uniqueName="[clients].[join_date]" caption="join_date" attribute="1" time="1" defaultMemberUniqueName="[clients].[join_date].[All]" allUniqueName="[clients].[join_date].[All]" dimensionUniqueName="[clients]" displayFolder="" count="2" memberValueDatatype="7" unbalanced="0"/>
    <cacheHierarchy uniqueName="[clients].[risk_profile]" caption="risk_profile" attribute="1" defaultMemberUniqueName="[clients].[risk_profile].[All]" allUniqueName="[clients].[risk_profile].[All]" dimensionUniqueName="[clients]" displayFolder="" count="2" memberValueDatatype="130" unbalanced="0">
      <fieldsUsage count="2">
        <fieldUsage x="-1"/>
        <fieldUsage x="0"/>
      </fieldsUsage>
    </cacheHierarchy>
    <cacheHierarchy uniqueName="[clients].[active]" caption="active" attribute="1" defaultMemberUniqueName="[clients].[active].[All]" allUniqueName="[clients].[active].[All]" dimensionUniqueName="[clients]" displayFolder="" count="0" memberValueDatatype="130" unbalanced="0"/>
    <cacheHierarchy uniqueName="[clients].[notes]" caption="notes" attribute="1" defaultMemberUniqueName="[clients].[notes].[All]" allUniqueName="[clients].[notes].[All]" dimensionUniqueName="[clients]" displayFolder="" count="0" memberValueDatatype="130" unbalanced="0"/>
    <cacheHierarchy uniqueName="[coins].[coin_id]" caption="coin_id" attribute="1" defaultMemberUniqueName="[coins].[coin_id].[All]" allUniqueName="[coins].[coin_id].[All]" dimensionUniqueName="[coins]" displayFolder="" count="0" memberValueDatatype="130" unbalanced="0"/>
    <cacheHierarchy uniqueName="[coins].[Column1.symbol]" caption="Column1.symbol" attribute="1" defaultMemberUniqueName="[coins].[Column1.symbol].[All]" allUniqueName="[coins].[Column1.symbol].[All]" dimensionUniqueName="[coins]" displayFolder="" count="0" memberValueDatatype="130" unbalanced="0"/>
    <cacheHierarchy uniqueName="[coins].[Column1.name]" caption="Column1.name" attribute="1" defaultMemberUniqueName="[coins].[Column1.name].[All]" allUniqueName="[coins].[Column1.name].[All]" dimensionUniqueName="[coins]" displayFolder="" count="2" memberValueDatatype="130" unbalanced="0"/>
    <cacheHierarchy uniqueName="[coins].[Column1.current_price]" caption="Column1.current_price" attribute="1" defaultMemberUniqueName="[coins].[Column1.current_price].[All]" allUniqueName="[coins].[Column1.current_price].[All]" dimensionUniqueName="[coins]" displayFolder="" count="0" memberValueDatatype="5" unbalanced="0"/>
    <cacheHierarchy uniqueName="[coins].[Column1.market_cap]" caption="Column1.market_cap" attribute="1" defaultMemberUniqueName="[coins].[Column1.market_cap].[All]" allUniqueName="[coins].[Column1.market_cap].[All]" dimensionUniqueName="[coins]" displayFolder="" count="0" memberValueDatatype="5" unbalanced="0"/>
    <cacheHierarchy uniqueName="[coins].[Column1.market_cap_rank]" caption="Column1.market_cap_rank" attribute="1" defaultMemberUniqueName="[coins].[Column1.market_cap_rank].[All]" allUniqueName="[coins].[Column1.market_cap_rank].[All]" dimensionUniqueName="[coins]" displayFolder="" count="0" memberValueDatatype="20" unbalanced="0"/>
    <cacheHierarchy uniqueName="[coins].[Column1.total_volume]" caption="Column1.total_volume" attribute="1" defaultMemberUniqueName="[coins].[Column1.total_volume].[All]" allUniqueName="[coins].[Column1.total_volume].[All]" dimensionUniqueName="[coins]" displayFolder="" count="0" memberValueDatatype="5" unbalanced="0"/>
    <cacheHierarchy uniqueName="[coins].[Column1.price_change_percentage_24h]" caption="Column1.price_change_percentage_24h" attribute="1" defaultMemberUniqueName="[coins].[Column1.price_change_percentage_24h].[All]" allUniqueName="[coins].[Column1.price_change_percentage_24h].[All]" dimensionUniqueName="[coins]" displayFolder="" count="0" memberValueDatatype="5" unbalanced="0"/>
    <cacheHierarchy uniqueName="[coins].[Column1.circulating_supply]" caption="Column1.circulating_supply" attribute="1" defaultMemberUniqueName="[coins].[Column1.circulating_supply].[All]" allUniqueName="[coins].[Column1.circulating_supply].[All]" dimensionUniqueName="[coins]" displayFolder="" count="0" memberValueDatatype="5" unbalanced="0"/>
    <cacheHierarchy uniqueName="[coins].[Column1.ath]" caption="Column1.ath" attribute="1" defaultMemberUniqueName="[coins].[Column1.ath].[All]" allUniqueName="[coins].[Column1.ath].[All]" dimensionUniqueName="[coins]" displayFolder="" count="0" memberValueDatatype="5" unbalanced="0"/>
    <cacheHierarchy uniqueName="[coins].[Column1.ath_change_percentage]" caption="Column1.ath_change_percentage" attribute="1" defaultMemberUniqueName="[coins].[Column1.ath_change_percentage].[All]" allUniqueName="[coins].[Column1.ath_change_percentage].[All]" dimensionUniqueName="[coins]" displayFolder="" count="0" memberValueDatatype="5" unbalanced="0"/>
    <cacheHierarchy uniqueName="[coins].[Column1.last_updated]" caption="Column1.last_updated" attribute="1" defaultMemberUniqueName="[coins].[Column1.last_updated].[All]" allUniqueName="[coins].[Column1.last_updated].[All]" dimensionUniqueName="[coins]" displayFolder="" count="0" memberValueDatatype="130" unbalanced="0"/>
    <cacheHierarchy uniqueName="[coins].[sector]" caption="sector" attribute="1" defaultMemberUniqueName="[coins].[sector].[All]" allUniqueName="[coins].[sector].[All]" dimensionUniqueName="[coins]" displayFolder="" count="0" memberValueDatatype="130" unbalanced="0"/>
    <cacheHierarchy uniqueName="[holdings].[client_id]" caption="client_id" attribute="1" defaultMemberUniqueName="[holdings].[client_id].[All]" allUniqueName="[holdings].[client_id].[All]" dimensionUniqueName="[holdings]" displayFolder="" count="0" memberValueDatatype="130" unbalanced="0"/>
    <cacheHierarchy uniqueName="[holdings].[coin_id]" caption="coin_id" attribute="1" defaultMemberUniqueName="[holdings].[coin_id].[All]" allUniqueName="[holdings].[coin_id].[All]" dimensionUniqueName="[holdings]" displayFolder="" count="0" memberValueDatatype="130" unbalanced="0"/>
    <cacheHierarchy uniqueName="[holdings].[purchase_date]" caption="purchase_date" attribute="1" time="1" defaultMemberUniqueName="[holdings].[purchase_date].[All]" allUniqueName="[holdings].[purchase_date].[All]" dimensionUniqueName="[holdings]" displayFolder="" count="0" memberValueDatatype="7" unbalanced="0"/>
    <cacheHierarchy uniqueName="[holdings].[amount_held]" caption="amount_held" attribute="1" defaultMemberUniqueName="[holdings].[amount_held].[All]" allUniqueName="[holdings].[amount_held].[All]" dimensionUniqueName="[holdings]" displayFolder="" count="0" memberValueDatatype="5" unbalanced="0"/>
    <cacheHierarchy uniqueName="[holdings].[coin_price_at_purchase]" caption="coin_price_at_purchase" attribute="1" defaultMemberUniqueName="[holdings].[coin_price_at_purchase].[All]" allUniqueName="[holdings].[coin_price_at_purchase].[All]" dimensionUniqueName="[holdings]" displayFolder="" count="0" memberValueDatatype="5" unbalanced="0"/>
    <cacheHierarchy uniqueName="[holdings].[total_ purchase_value_in_usd]" caption="total_ purchase_value_in_usd" attribute="1" defaultMemberUniqueName="[holdings].[total_ purchase_value_in_usd].[All]" allUniqueName="[holdings].[total_ purchase_value_in_usd].[All]" dimensionUniqueName="[holdings]" displayFolder="" count="0" memberValueDatatype="5" unbalanced="0"/>
    <cacheHierarchy uniqueName="[holdings].[total_current_value_usd]" caption="total_current_value_usd" attribute="1" defaultMemberUniqueName="[holdings].[total_current_value_usd].[All]" allUniqueName="[holdings].[total_current_value_usd].[All]" dimensionUniqueName="[holdings]" displayFolder="" count="0" memberValueDatatype="5" unbalanced="0"/>
    <cacheHierarchy uniqueName="[holdings].[pnl]" caption="pnl" attribute="1" defaultMemberUniqueName="[holdings].[pnl].[All]" allUniqueName="[holdings].[pnl].[All]" dimensionUniqueName="[holdings]" displayFolder="" count="0" memberValueDatatype="5" unbalanced="0"/>
    <cacheHierarchy uniqueName="[holdings].[note]" caption="note" attribute="1" defaultMemberUniqueName="[holdings].[note].[All]" allUniqueName="[holdings].[note].[All]" dimensionUniqueName="[holdings]" displayFolder="" count="0" memberValueDatatype="130" unbalanced="0"/>
    <cacheHierarchy uniqueName="[holdings].[purchase_date (שנה)]" caption="purchase_date (שנה)" attribute="1" defaultMemberUniqueName="[holdings].[purchase_date (שנה)].[All]" allUniqueName="[holdings].[purchase_date (שנה)].[All]" dimensionUniqueName="[holdings]" displayFolder="" count="0" memberValueDatatype="130" unbalanced="0"/>
    <cacheHierarchy uniqueName="[holdings].[purchase_date (רבעון)]" caption="purchase_date (רבעון)" attribute="1" defaultMemberUniqueName="[holdings].[purchase_date (רבעון)].[All]" allUniqueName="[holdings].[purchase_date (רבעון)].[All]" dimensionUniqueName="[holdings]" displayFolder="" count="0" memberValueDatatype="130" unbalanced="0"/>
    <cacheHierarchy uniqueName="[holdings].[purchase_date (חודש)]" caption="purchase_date (חודש)" attribute="1" defaultMemberUniqueName="[holdings].[purchase_date (חודש)].[All]" allUniqueName="[holdings].[purchase_date (חודש)].[All]" dimensionUniqueName="[holdings]" displayFolder="" count="0" memberValueDatatype="130" unbalanced="0"/>
    <cacheHierarchy uniqueName="[sectors].[סקטור]" caption="סקטור" attribute="1" defaultMemberUniqueName="[sectors].[סקטור].[All]" allUniqueName="[sectors].[סקטור].[All]" dimensionUniqueName="[sectors]" displayFolder="" count="2" memberValueDatatype="130" unbalanced="0"/>
    <cacheHierarchy uniqueName="[sectors].[מספר מטבעות]" caption="מספר מטבעות" attribute="1" defaultMemberUniqueName="[sectors].[מספר מטבעות].[All]" allUniqueName="[sectors].[מספר מטבעות].[All]" dimensionUniqueName="[sectors]" displayFolder="" count="0" memberValueDatatype="130" unbalanced="0"/>
    <cacheHierarchy uniqueName="[sectors].[שווי שוק עדכני]" caption="שווי שוק עדכני" attribute="1" defaultMemberUniqueName="[sectors].[שווי שוק עדכני].[All]" allUniqueName="[sectors].[שווי שוק עדכני].[All]" dimensionUniqueName="[sectors]" displayFolder="" count="0" memberValueDatatype="5" unbalanced="0"/>
    <cacheHierarchy uniqueName="[sectors].[ממוצע תנודתיות]" caption="ממוצע תנודתיות" attribute="1" defaultMemberUniqueName="[sectors].[ממוצע תנודתיות].[All]" allUniqueName="[sectors].[ממוצע תנודתיות].[All]" dimensionUniqueName="[sectors]" displayFolder="" count="0" memberValueDatatype="5" unbalanced="0"/>
    <cacheHierarchy uniqueName="[sectors].[קטגוריית סיכון]" caption="קטגוריית סיכון" attribute="1" defaultMemberUniqueName="[sectors].[קטגוריית סיכון].[All]" allUniqueName="[sectors].[קטגוריית סיכון].[All]" dimensionUniqueName="[sectors]" displayFolder="" count="0" memberValueDatatype="130" unbalanced="0"/>
    <cacheHierarchy uniqueName="[sectors].[שימוש עיקרי]" caption="שימוש עיקרי" attribute="1" defaultMemberUniqueName="[sectors].[שימוש עיקרי].[All]" allUniqueName="[sectors].[שימוש עיקרי].[All]" dimensionUniqueName="[sectors]" displayFolder="" count="0" memberValueDatatype="130" unbalanced="0"/>
    <cacheHierarchy uniqueName="[holdings].[purchase_date (אינדקס חודשים)]" caption="purchase_date (אינדקס חודשים)" attribute="1" defaultMemberUniqueName="[holdings].[purchase_date (אינדקס חודשים)].[All]" allUniqueName="[holdings].[purchase_date (אינדקס חודשים)].[All]" dimensionUniqueName="[holdings]" displayFolder="" count="0" memberValueDatatype="20" unbalanced="0" hidden="1"/>
    <cacheHierarchy uniqueName="[Measures].[__XL_Count sectors]" caption="__XL_Count sectors" measure="1" displayFolder="" measureGroup="sectors" count="0" hidden="1"/>
    <cacheHierarchy uniqueName="[Measures].[__XL_Count טבלה7]" caption="__XL_Count טבלה7" measure="1" displayFolder="" measureGroup="clients" count="0" hidden="1"/>
    <cacheHierarchy uniqueName="[Measures].[__XL_Count טבלה6]" caption="__XL_Count טבלה6" measure="1" displayFolder="" measureGroup="holdings" count="0" hidden="1"/>
    <cacheHierarchy uniqueName="[Measures].[__XL_Count coins]" caption="__XL_Count coins" measure="1" displayFolder="" measureGroup="coins" count="0" hidden="1"/>
    <cacheHierarchy uniqueName="[Measures].[__לא הוגדרו מדידים]" caption="__לא הוגדרו מדידים" measure="1" displayFolder="" count="0" hidden="1"/>
    <cacheHierarchy uniqueName="[Measures].[סכום של total_current_value_usd]" caption="סכום של total_current_value_usd" measure="1" displayFolder="" measureGroup="holding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כום של total_ purchase_value_in_usd]" caption="סכום של total_ purchase_value_in_usd" measure="1" displayFolder="" measureGroup="holding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ספירה של client_id]" caption="ספירה של client_id" measure="1" displayFolder="" measureGroup="holding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סכום של pnl]" caption="סכום של pnl" measure="1" displayFolder="" measureGroup="holding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5">
    <dimension name="clients" uniqueName="[clients]" caption="clients"/>
    <dimension name="coins" uniqueName="[coins]" caption="coins"/>
    <dimension name="holdings" uniqueName="[holdings]" caption="holdings"/>
    <dimension measure="1" name="Measures" uniqueName="[Measures]" caption="Measures"/>
    <dimension name="sectors" uniqueName="[sectors]" caption="sectors"/>
  </dimensions>
  <measureGroups count="4">
    <measureGroup name="clients" caption="clients"/>
    <measureGroup name="coins" caption="coins"/>
    <measureGroup name="holdings" caption="holdings"/>
    <measureGroup name="sectors" caption="sectors"/>
  </measureGroups>
  <maps count="8">
    <map measureGroup="0" dimension="0"/>
    <map measureGroup="1" dimension="1"/>
    <map measureGroup="1" dimension="4"/>
    <map measureGroup="2" dimension="0"/>
    <map measureGroup="2" dimension="1"/>
    <map measureGroup="2" dimension="2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845.337245138886" backgroundQuery="1" createdVersion="8" refreshedVersion="8" minRefreshableVersion="3" recordCount="0" supportSubquery="1" supportAdvancedDrill="1" xr:uid="{8F723E17-8F3E-4C97-9E08-D7D6A5C68AD2}">
  <cacheSource type="external" connectionId="1"/>
  <cacheFields count="6">
    <cacheField name="[holdings].[purchase_date].[purchase_date]" caption="purchase_date" numFmtId="0" hierarchy="23" level="1">
      <sharedItems containsSemiMixedTypes="0" containsNonDate="0" containsDate="1" containsString="0" minDate="2024-05-01T00:00:00" maxDate="2025-05-31T00:00:00" count="25">
        <d v="2024-05-01T00:00:00"/>
        <d v="2024-05-06T00:00:00"/>
        <d v="2024-05-07T00:00:00"/>
        <d v="2024-05-13T00:00:00"/>
        <d v="2024-05-28T00:00:00"/>
        <d v="2025-05-02T00:00:00"/>
        <d v="2025-05-04T00:00:00"/>
        <d v="2025-05-05T00:00:00"/>
        <d v="2025-05-06T00:00:00"/>
        <d v="2025-05-07T00:00:00"/>
        <d v="2025-05-09T00:00:00"/>
        <d v="2025-05-11T00:00:00"/>
        <d v="2025-05-13T00:00:00"/>
        <d v="2025-05-15T00:00:00"/>
        <d v="2025-05-17T00:00:00"/>
        <d v="2025-05-18T00:00:00"/>
        <d v="2025-05-19T00:00:00"/>
        <d v="2025-05-20T00:00:00"/>
        <d v="2025-05-21T00:00:00"/>
        <d v="2025-05-22T00:00:00"/>
        <d v="2025-05-24T00:00:00"/>
        <d v="2025-05-26T00:00:00"/>
        <d v="2025-05-27T00:00:00"/>
        <d v="2025-05-29T00:00:00"/>
        <d v="2025-05-30T00:00:00"/>
      </sharedItems>
    </cacheField>
    <cacheField name="[holdings].[purchase_date (חודש)].[purchase_date (חודש)]" caption="purchase_date (חודש)" numFmtId="0" hierarchy="32" level="1">
      <sharedItems count="6">
        <s v="דצמ"/>
        <s v="אפר"/>
        <s v="מאי"/>
        <s v="יונ"/>
        <s v="אוק"/>
        <s v="נוב"/>
      </sharedItems>
    </cacheField>
    <cacheField name="[holdings].[purchase_date (רבעון)].[purchase_date (רבעון)]" caption="purchase_date (רבעון)" numFmtId="0" hierarchy="31" level="1">
      <sharedItems count="4">
        <s v="רבעון 4"/>
        <s v="רבעון 1"/>
        <s v="רבעון 2"/>
        <s v="רבעון 3"/>
      </sharedItems>
    </cacheField>
    <cacheField name="[holdings].[purchase_date (שנה)].[purchase_date (שנה)]" caption="purchase_date (שנה)" numFmtId="0" hierarchy="30" level="1">
      <sharedItems count="3">
        <s v="2023"/>
        <s v="2024"/>
        <s v="2025"/>
      </sharedItems>
    </cacheField>
    <cacheField name="[Measures].[ספירה של client_id]" caption="ספירה של client_id" numFmtId="0" hierarchy="47" level="32767"/>
    <cacheField name="[clients].[risk_profile].[risk_profile]" caption="risk_profile" numFmtId="0" hierarchy="5" level="1">
      <sharedItems containsSemiMixedTypes="0" containsNonDate="0" containsString="0"/>
    </cacheField>
  </cacheFields>
  <cacheHierarchies count="49">
    <cacheHierarchy uniqueName="[clients].[client_id]" caption="client_id" attribute="1" defaultMemberUniqueName="[clients].[client_id].[All]" allUniqueName="[clients].[client_id].[All]" dimensionUniqueName="[clients]" displayFolder="" count="0" memberValueDatatype="130" unbalanced="0"/>
    <cacheHierarchy uniqueName="[clients].[client_name]" caption="client_name" attribute="1" defaultMemberUniqueName="[clients].[client_name].[All]" allUniqueName="[clients].[client_name].[All]" dimensionUniqueName="[clients]" displayFolder="" count="2" memberValueDatatype="130" unbalanced="0"/>
    <cacheHierarchy uniqueName="[clients].[email]" caption="email" attribute="1" defaultMemberUniqueName="[clients].[email].[All]" allUniqueName="[clients].[email].[All]" dimensionUniqueName="[clients]" displayFolder="" count="0" memberValueDatatype="130" unbalanced="0"/>
    <cacheHierarchy uniqueName="[clients].[phone]" caption="phone" attribute="1" defaultMemberUniqueName="[clients].[phone].[All]" allUniqueName="[clients].[phone].[All]" dimensionUniqueName="[clients]" displayFolder="" count="0" memberValueDatatype="130" unbalanced="0"/>
    <cacheHierarchy uniqueName="[clients].[join_date]" caption="join_date" attribute="1" time="1" defaultMemberUniqueName="[clients].[join_date].[All]" allUniqueName="[clients].[join_date].[All]" dimensionUniqueName="[clients]" displayFolder="" count="2" memberValueDatatype="7" unbalanced="0"/>
    <cacheHierarchy uniqueName="[clients].[risk_profile]" caption="risk_profile" attribute="1" defaultMemberUniqueName="[clients].[risk_profile].[All]" allUniqueName="[clients].[risk_profile].[All]" dimensionUniqueName="[clients]" displayFolder="" count="2" memberValueDatatype="130" unbalanced="0">
      <fieldsUsage count="2">
        <fieldUsage x="-1"/>
        <fieldUsage x="5"/>
      </fieldsUsage>
    </cacheHierarchy>
    <cacheHierarchy uniqueName="[clients].[active]" caption="active" attribute="1" defaultMemberUniqueName="[clients].[active].[All]" allUniqueName="[clients].[active].[All]" dimensionUniqueName="[clients]" displayFolder="" count="0" memberValueDatatype="130" unbalanced="0"/>
    <cacheHierarchy uniqueName="[clients].[notes]" caption="notes" attribute="1" defaultMemberUniqueName="[clients].[notes].[All]" allUniqueName="[clients].[notes].[All]" dimensionUniqueName="[clients]" displayFolder="" count="0" memberValueDatatype="130" unbalanced="0"/>
    <cacheHierarchy uniqueName="[coins].[coin_id]" caption="coin_id" attribute="1" defaultMemberUniqueName="[coins].[coin_id].[All]" allUniqueName="[coins].[coin_id].[All]" dimensionUniqueName="[coins]" displayFolder="" count="0" memberValueDatatype="130" unbalanced="0"/>
    <cacheHierarchy uniqueName="[coins].[Column1.symbol]" caption="Column1.symbol" attribute="1" defaultMemberUniqueName="[coins].[Column1.symbol].[All]" allUniqueName="[coins].[Column1.symbol].[All]" dimensionUniqueName="[coins]" displayFolder="" count="0" memberValueDatatype="130" unbalanced="0"/>
    <cacheHierarchy uniqueName="[coins].[Column1.name]" caption="Column1.name" attribute="1" defaultMemberUniqueName="[coins].[Column1.name].[All]" allUniqueName="[coins].[Column1.name].[All]" dimensionUniqueName="[coins]" displayFolder="" count="2" memberValueDatatype="130" unbalanced="0"/>
    <cacheHierarchy uniqueName="[coins].[Column1.current_price]" caption="Column1.current_price" attribute="1" defaultMemberUniqueName="[coins].[Column1.current_price].[All]" allUniqueName="[coins].[Column1.current_price].[All]" dimensionUniqueName="[coins]" displayFolder="" count="0" memberValueDatatype="5" unbalanced="0"/>
    <cacheHierarchy uniqueName="[coins].[Column1.market_cap]" caption="Column1.market_cap" attribute="1" defaultMemberUniqueName="[coins].[Column1.market_cap].[All]" allUniqueName="[coins].[Column1.market_cap].[All]" dimensionUniqueName="[coins]" displayFolder="" count="0" memberValueDatatype="5" unbalanced="0"/>
    <cacheHierarchy uniqueName="[coins].[Column1.market_cap_rank]" caption="Column1.market_cap_rank" attribute="1" defaultMemberUniqueName="[coins].[Column1.market_cap_rank].[All]" allUniqueName="[coins].[Column1.market_cap_rank].[All]" dimensionUniqueName="[coins]" displayFolder="" count="0" memberValueDatatype="20" unbalanced="0"/>
    <cacheHierarchy uniqueName="[coins].[Column1.total_volume]" caption="Column1.total_volume" attribute="1" defaultMemberUniqueName="[coins].[Column1.total_volume].[All]" allUniqueName="[coins].[Column1.total_volume].[All]" dimensionUniqueName="[coins]" displayFolder="" count="0" memberValueDatatype="5" unbalanced="0"/>
    <cacheHierarchy uniqueName="[coins].[Column1.price_change_percentage_24h]" caption="Column1.price_change_percentage_24h" attribute="1" defaultMemberUniqueName="[coins].[Column1.price_change_percentage_24h].[All]" allUniqueName="[coins].[Column1.price_change_percentage_24h].[All]" dimensionUniqueName="[coins]" displayFolder="" count="0" memberValueDatatype="5" unbalanced="0"/>
    <cacheHierarchy uniqueName="[coins].[Column1.circulating_supply]" caption="Column1.circulating_supply" attribute="1" defaultMemberUniqueName="[coins].[Column1.circulating_supply].[All]" allUniqueName="[coins].[Column1.circulating_supply].[All]" dimensionUniqueName="[coins]" displayFolder="" count="0" memberValueDatatype="5" unbalanced="0"/>
    <cacheHierarchy uniqueName="[coins].[Column1.ath]" caption="Column1.ath" attribute="1" defaultMemberUniqueName="[coins].[Column1.ath].[All]" allUniqueName="[coins].[Column1.ath].[All]" dimensionUniqueName="[coins]" displayFolder="" count="0" memberValueDatatype="5" unbalanced="0"/>
    <cacheHierarchy uniqueName="[coins].[Column1.ath_change_percentage]" caption="Column1.ath_change_percentage" attribute="1" defaultMemberUniqueName="[coins].[Column1.ath_change_percentage].[All]" allUniqueName="[coins].[Column1.ath_change_percentage].[All]" dimensionUniqueName="[coins]" displayFolder="" count="0" memberValueDatatype="5" unbalanced="0"/>
    <cacheHierarchy uniqueName="[coins].[Column1.last_updated]" caption="Column1.last_updated" attribute="1" defaultMemberUniqueName="[coins].[Column1.last_updated].[All]" allUniqueName="[coins].[Column1.last_updated].[All]" dimensionUniqueName="[coins]" displayFolder="" count="0" memberValueDatatype="130" unbalanced="0"/>
    <cacheHierarchy uniqueName="[coins].[sector]" caption="sector" attribute="1" defaultMemberUniqueName="[coins].[sector].[All]" allUniqueName="[coins].[sector].[All]" dimensionUniqueName="[coins]" displayFolder="" count="0" memberValueDatatype="130" unbalanced="0"/>
    <cacheHierarchy uniqueName="[holdings].[client_id]" caption="client_id" attribute="1" defaultMemberUniqueName="[holdings].[client_id].[All]" allUniqueName="[holdings].[client_id].[All]" dimensionUniqueName="[holdings]" displayFolder="" count="0" memberValueDatatype="130" unbalanced="0"/>
    <cacheHierarchy uniqueName="[holdings].[coin_id]" caption="coin_id" attribute="1" defaultMemberUniqueName="[holdings].[coin_id].[All]" allUniqueName="[holdings].[coin_id].[All]" dimensionUniqueName="[holdings]" displayFolder="" count="0" memberValueDatatype="130" unbalanced="0"/>
    <cacheHierarchy uniqueName="[holdings].[purchase_date]" caption="purchase_date" attribute="1" time="1" defaultMemberUniqueName="[holdings].[purchase_date].[All]" allUniqueName="[holdings].[purchase_date].[All]" dimensionUniqueName="[holdings]" displayFolder="" count="2" memberValueDatatype="7" unbalanced="0">
      <fieldsUsage count="2">
        <fieldUsage x="-1"/>
        <fieldUsage x="0"/>
      </fieldsUsage>
    </cacheHierarchy>
    <cacheHierarchy uniqueName="[holdings].[amount_held]" caption="amount_held" attribute="1" defaultMemberUniqueName="[holdings].[amount_held].[All]" allUniqueName="[holdings].[amount_held].[All]" dimensionUniqueName="[holdings]" displayFolder="" count="0" memberValueDatatype="5" unbalanced="0"/>
    <cacheHierarchy uniqueName="[holdings].[coin_price_at_purchase]" caption="coin_price_at_purchase" attribute="1" defaultMemberUniqueName="[holdings].[coin_price_at_purchase].[All]" allUniqueName="[holdings].[coin_price_at_purchase].[All]" dimensionUniqueName="[holdings]" displayFolder="" count="0" memberValueDatatype="5" unbalanced="0"/>
    <cacheHierarchy uniqueName="[holdings].[total_ purchase_value_in_usd]" caption="total_ purchase_value_in_usd" attribute="1" defaultMemberUniqueName="[holdings].[total_ purchase_value_in_usd].[All]" allUniqueName="[holdings].[total_ purchase_value_in_usd].[All]" dimensionUniqueName="[holdings]" displayFolder="" count="0" memberValueDatatype="5" unbalanced="0"/>
    <cacheHierarchy uniqueName="[holdings].[total_current_value_usd]" caption="total_current_value_usd" attribute="1" defaultMemberUniqueName="[holdings].[total_current_value_usd].[All]" allUniqueName="[holdings].[total_current_value_usd].[All]" dimensionUniqueName="[holdings]" displayFolder="" count="0" memberValueDatatype="5" unbalanced="0"/>
    <cacheHierarchy uniqueName="[holdings].[pnl]" caption="pnl" attribute="1" defaultMemberUniqueName="[holdings].[pnl].[All]" allUniqueName="[holdings].[pnl].[All]" dimensionUniqueName="[holdings]" displayFolder="" count="0" memberValueDatatype="5" unbalanced="0"/>
    <cacheHierarchy uniqueName="[holdings].[note]" caption="note" attribute="1" defaultMemberUniqueName="[holdings].[note].[All]" allUniqueName="[holdings].[note].[All]" dimensionUniqueName="[holdings]" displayFolder="" count="0" memberValueDatatype="130" unbalanced="0"/>
    <cacheHierarchy uniqueName="[holdings].[purchase_date (שנה)]" caption="purchase_date (שנה)" attribute="1" defaultMemberUniqueName="[holdings].[purchase_date (שנה)].[All]" allUniqueName="[holdings].[purchase_date (שנה)].[All]" dimensionUniqueName="[holdings]" displayFolder="" count="2" memberValueDatatype="130" unbalanced="0">
      <fieldsUsage count="2">
        <fieldUsage x="-1"/>
        <fieldUsage x="3"/>
      </fieldsUsage>
    </cacheHierarchy>
    <cacheHierarchy uniqueName="[holdings].[purchase_date (רבעון)]" caption="purchase_date (רבעון)" attribute="1" defaultMemberUniqueName="[holdings].[purchase_date (רבעון)].[All]" allUniqueName="[holdings].[purchase_date (רבעון)].[All]" dimensionUniqueName="[holdings]" displayFolder="" count="2" memberValueDatatype="130" unbalanced="0">
      <fieldsUsage count="2">
        <fieldUsage x="-1"/>
        <fieldUsage x="2"/>
      </fieldsUsage>
    </cacheHierarchy>
    <cacheHierarchy uniqueName="[holdings].[purchase_date (חודש)]" caption="purchase_date (חודש)" attribute="1" defaultMemberUniqueName="[holdings].[purchase_date (חודש)].[All]" allUniqueName="[holdings].[purchase_date (חודש)].[All]" dimensionUniqueName="[holdings]" displayFolder="" count="2" memberValueDatatype="130" unbalanced="0">
      <fieldsUsage count="2">
        <fieldUsage x="-1"/>
        <fieldUsage x="1"/>
      </fieldsUsage>
    </cacheHierarchy>
    <cacheHierarchy uniqueName="[sectors].[סקטור]" caption="סקטור" attribute="1" defaultMemberUniqueName="[sectors].[סקטור].[All]" allUniqueName="[sectors].[סקטור].[All]" dimensionUniqueName="[sectors]" displayFolder="" count="2" memberValueDatatype="130" unbalanced="0"/>
    <cacheHierarchy uniqueName="[sectors].[מספר מטבעות]" caption="מספר מטבעות" attribute="1" defaultMemberUniqueName="[sectors].[מספר מטבעות].[All]" allUniqueName="[sectors].[מספר מטבעות].[All]" dimensionUniqueName="[sectors]" displayFolder="" count="0" memberValueDatatype="130" unbalanced="0"/>
    <cacheHierarchy uniqueName="[sectors].[שווי שוק עדכני]" caption="שווי שוק עדכני" attribute="1" defaultMemberUniqueName="[sectors].[שווי שוק עדכני].[All]" allUniqueName="[sectors].[שווי שוק עדכני].[All]" dimensionUniqueName="[sectors]" displayFolder="" count="0" memberValueDatatype="5" unbalanced="0"/>
    <cacheHierarchy uniqueName="[sectors].[ממוצע תנודתיות]" caption="ממוצע תנודתיות" attribute="1" defaultMemberUniqueName="[sectors].[ממוצע תנודתיות].[All]" allUniqueName="[sectors].[ממוצע תנודתיות].[All]" dimensionUniqueName="[sectors]" displayFolder="" count="0" memberValueDatatype="5" unbalanced="0"/>
    <cacheHierarchy uniqueName="[sectors].[קטגוריית סיכון]" caption="קטגוריית סיכון" attribute="1" defaultMemberUniqueName="[sectors].[קטגוריית סיכון].[All]" allUniqueName="[sectors].[קטגוריית סיכון].[All]" dimensionUniqueName="[sectors]" displayFolder="" count="0" memberValueDatatype="130" unbalanced="0"/>
    <cacheHierarchy uniqueName="[sectors].[שימוש עיקרי]" caption="שימוש עיקרי" attribute="1" defaultMemberUniqueName="[sectors].[שימוש עיקרי].[All]" allUniqueName="[sectors].[שימוש עיקרי].[All]" dimensionUniqueName="[sectors]" displayFolder="" count="0" memberValueDatatype="130" unbalanced="0"/>
    <cacheHierarchy uniqueName="[holdings].[purchase_date (אינדקס חודשים)]" caption="purchase_date (אינדקס חודשים)" attribute="1" defaultMemberUniqueName="[holdings].[purchase_date (אינדקס חודשים)].[All]" allUniqueName="[holdings].[purchase_date (אינדקס חודשים)].[All]" dimensionUniqueName="[holdings]" displayFolder="" count="0" memberValueDatatype="20" unbalanced="0" hidden="1"/>
    <cacheHierarchy uniqueName="[Measures].[__XL_Count sectors]" caption="__XL_Count sectors" measure="1" displayFolder="" measureGroup="sectors" count="0" hidden="1"/>
    <cacheHierarchy uniqueName="[Measures].[__XL_Count טבלה7]" caption="__XL_Count טבלה7" measure="1" displayFolder="" measureGroup="clients" count="0" hidden="1"/>
    <cacheHierarchy uniqueName="[Measures].[__XL_Count טבלה6]" caption="__XL_Count טבלה6" measure="1" displayFolder="" measureGroup="holdings" count="0" hidden="1"/>
    <cacheHierarchy uniqueName="[Measures].[__XL_Count coins]" caption="__XL_Count coins" measure="1" displayFolder="" measureGroup="coins" count="0" hidden="1"/>
    <cacheHierarchy uniqueName="[Measures].[__לא הוגדרו מדידים]" caption="__לא הוגדרו מדידים" measure="1" displayFolder="" count="0" hidden="1"/>
    <cacheHierarchy uniqueName="[Measures].[סכום של total_current_value_usd]" caption="סכום של total_current_value_usd" measure="1" displayFolder="" measureGroup="holding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כום של total_ purchase_value_in_usd]" caption="סכום של total_ purchase_value_in_usd" measure="1" displayFolder="" measureGroup="holding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ספירה של client_id]" caption="ספירה של client_id" measure="1" displayFolder="" measureGroup="holding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סכום של pnl]" caption="סכום של pnl" measure="1" displayFolder="" measureGroup="holding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dimensions count="5">
    <dimension name="clients" uniqueName="[clients]" caption="clients"/>
    <dimension name="coins" uniqueName="[coins]" caption="coins"/>
    <dimension name="holdings" uniqueName="[holdings]" caption="holdings"/>
    <dimension measure="1" name="Measures" uniqueName="[Measures]" caption="Measures"/>
    <dimension name="sectors" uniqueName="[sectors]" caption="sectors"/>
  </dimensions>
  <measureGroups count="4">
    <measureGroup name="clients" caption="clients"/>
    <measureGroup name="coins" caption="coins"/>
    <measureGroup name="holdings" caption="holdings"/>
    <measureGroup name="sectors" caption="sectors"/>
  </measureGroups>
  <maps count="8">
    <map measureGroup="0" dimension="0"/>
    <map measureGroup="1" dimension="1"/>
    <map measureGroup="1" dimension="4"/>
    <map measureGroup="2" dimension="0"/>
    <map measureGroup="2" dimension="1"/>
    <map measureGroup="2" dimension="2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845.041729861114" backgroundQuery="1" createdVersion="3" refreshedVersion="8" minRefreshableVersion="3" recordCount="0" supportSubquery="1" supportAdvancedDrill="1" xr:uid="{24D437F7-992F-4871-BC1D-EEE2698DB0F1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9">
    <cacheHierarchy uniqueName="[clients].[client_id]" caption="client_id" attribute="1" defaultMemberUniqueName="[clients].[client_id].[All]" allUniqueName="[clients].[client_id].[All]" dimensionUniqueName="[clients]" displayFolder="" count="0" memberValueDatatype="130" unbalanced="0"/>
    <cacheHierarchy uniqueName="[clients].[client_name]" caption="client_name" attribute="1" defaultMemberUniqueName="[clients].[client_name].[All]" allUniqueName="[clients].[client_name].[All]" dimensionUniqueName="[clients]" displayFolder="" count="2" memberValueDatatype="130" unbalanced="0"/>
    <cacheHierarchy uniqueName="[clients].[email]" caption="email" attribute="1" defaultMemberUniqueName="[clients].[email].[All]" allUniqueName="[clients].[email].[All]" dimensionUniqueName="[clients]" displayFolder="" count="0" memberValueDatatype="130" unbalanced="0"/>
    <cacheHierarchy uniqueName="[clients].[phone]" caption="phone" attribute="1" defaultMemberUniqueName="[clients].[phone].[All]" allUniqueName="[clients].[phone].[All]" dimensionUniqueName="[clients]" displayFolder="" count="0" memberValueDatatype="130" unbalanced="0"/>
    <cacheHierarchy uniqueName="[clients].[join_date]" caption="join_date" attribute="1" time="1" defaultMemberUniqueName="[clients].[join_date].[All]" allUniqueName="[clients].[join_date].[All]" dimensionUniqueName="[clients]" displayFolder="" count="2" memberValueDatatype="7" unbalanced="0"/>
    <cacheHierarchy uniqueName="[clients].[risk_profile]" caption="risk_profile" attribute="1" defaultMemberUniqueName="[clients].[risk_profile].[All]" allUniqueName="[clients].[risk_profile].[All]" dimensionUniqueName="[clients]" displayFolder="" count="2" memberValueDatatype="130" unbalanced="0"/>
    <cacheHierarchy uniqueName="[clients].[active]" caption="active" attribute="1" defaultMemberUniqueName="[clients].[active].[All]" allUniqueName="[clients].[active].[All]" dimensionUniqueName="[clients]" displayFolder="" count="0" memberValueDatatype="130" unbalanced="0"/>
    <cacheHierarchy uniqueName="[clients].[notes]" caption="notes" attribute="1" defaultMemberUniqueName="[clients].[notes].[All]" allUniqueName="[clients].[notes].[All]" dimensionUniqueName="[clients]" displayFolder="" count="0" memberValueDatatype="130" unbalanced="0"/>
    <cacheHierarchy uniqueName="[coins].[coin_id]" caption="coin_id" attribute="1" defaultMemberUniqueName="[coins].[coin_id].[All]" allUniqueName="[coins].[coin_id].[All]" dimensionUniqueName="[coins]" displayFolder="" count="0" memberValueDatatype="130" unbalanced="0"/>
    <cacheHierarchy uniqueName="[coins].[Column1.symbol]" caption="Column1.symbol" attribute="1" defaultMemberUniqueName="[coins].[Column1.symbol].[All]" allUniqueName="[coins].[Column1.symbol].[All]" dimensionUniqueName="[coins]" displayFolder="" count="0" memberValueDatatype="130" unbalanced="0"/>
    <cacheHierarchy uniqueName="[coins].[Column1.name]" caption="Column1.name" attribute="1" defaultMemberUniqueName="[coins].[Column1.name].[All]" allUniqueName="[coins].[Column1.name].[All]" dimensionUniqueName="[coins]" displayFolder="" count="2" memberValueDatatype="130" unbalanced="0"/>
    <cacheHierarchy uniqueName="[coins].[Column1.current_price]" caption="Column1.current_price" attribute="1" defaultMemberUniqueName="[coins].[Column1.current_price].[All]" allUniqueName="[coins].[Column1.current_price].[All]" dimensionUniqueName="[coins]" displayFolder="" count="0" memberValueDatatype="5" unbalanced="0"/>
    <cacheHierarchy uniqueName="[coins].[Column1.market_cap]" caption="Column1.market_cap" attribute="1" defaultMemberUniqueName="[coins].[Column1.market_cap].[All]" allUniqueName="[coins].[Column1.market_cap].[All]" dimensionUniqueName="[coins]" displayFolder="" count="0" memberValueDatatype="5" unbalanced="0"/>
    <cacheHierarchy uniqueName="[coins].[Column1.market_cap_rank]" caption="Column1.market_cap_rank" attribute="1" defaultMemberUniqueName="[coins].[Column1.market_cap_rank].[All]" allUniqueName="[coins].[Column1.market_cap_rank].[All]" dimensionUniqueName="[coins]" displayFolder="" count="0" memberValueDatatype="20" unbalanced="0"/>
    <cacheHierarchy uniqueName="[coins].[Column1.total_volume]" caption="Column1.total_volume" attribute="1" defaultMemberUniqueName="[coins].[Column1.total_volume].[All]" allUniqueName="[coins].[Column1.total_volume].[All]" dimensionUniqueName="[coins]" displayFolder="" count="0" memberValueDatatype="5" unbalanced="0"/>
    <cacheHierarchy uniqueName="[coins].[Column1.price_change_percentage_24h]" caption="Column1.price_change_percentage_24h" attribute="1" defaultMemberUniqueName="[coins].[Column1.price_change_percentage_24h].[All]" allUniqueName="[coins].[Column1.price_change_percentage_24h].[All]" dimensionUniqueName="[coins]" displayFolder="" count="0" memberValueDatatype="5" unbalanced="0"/>
    <cacheHierarchy uniqueName="[coins].[Column1.circulating_supply]" caption="Column1.circulating_supply" attribute="1" defaultMemberUniqueName="[coins].[Column1.circulating_supply].[All]" allUniqueName="[coins].[Column1.circulating_supply].[All]" dimensionUniqueName="[coins]" displayFolder="" count="0" memberValueDatatype="5" unbalanced="0"/>
    <cacheHierarchy uniqueName="[coins].[Column1.ath]" caption="Column1.ath" attribute="1" defaultMemberUniqueName="[coins].[Column1.ath].[All]" allUniqueName="[coins].[Column1.ath].[All]" dimensionUniqueName="[coins]" displayFolder="" count="0" memberValueDatatype="5" unbalanced="0"/>
    <cacheHierarchy uniqueName="[coins].[Column1.ath_change_percentage]" caption="Column1.ath_change_percentage" attribute="1" defaultMemberUniqueName="[coins].[Column1.ath_change_percentage].[All]" allUniqueName="[coins].[Column1.ath_change_percentage].[All]" dimensionUniqueName="[coins]" displayFolder="" count="0" memberValueDatatype="5" unbalanced="0"/>
    <cacheHierarchy uniqueName="[coins].[Column1.last_updated]" caption="Column1.last_updated" attribute="1" defaultMemberUniqueName="[coins].[Column1.last_updated].[All]" allUniqueName="[coins].[Column1.last_updated].[All]" dimensionUniqueName="[coins]" displayFolder="" count="0" memberValueDatatype="130" unbalanced="0"/>
    <cacheHierarchy uniqueName="[coins].[sector]" caption="sector" attribute="1" defaultMemberUniqueName="[coins].[sector].[All]" allUniqueName="[coins].[sector].[All]" dimensionUniqueName="[coins]" displayFolder="" count="0" memberValueDatatype="130" unbalanced="0"/>
    <cacheHierarchy uniqueName="[holdings].[client_id]" caption="client_id" attribute="1" defaultMemberUniqueName="[holdings].[client_id].[All]" allUniqueName="[holdings].[client_id].[All]" dimensionUniqueName="[holdings]" displayFolder="" count="0" memberValueDatatype="130" unbalanced="0"/>
    <cacheHierarchy uniqueName="[holdings].[coin_id]" caption="coin_id" attribute="1" defaultMemberUniqueName="[holdings].[coin_id].[All]" allUniqueName="[holdings].[coin_id].[All]" dimensionUniqueName="[holdings]" displayFolder="" count="0" memberValueDatatype="130" unbalanced="0"/>
    <cacheHierarchy uniqueName="[holdings].[purchase_date]" caption="purchase_date" attribute="1" time="1" defaultMemberUniqueName="[holdings].[purchase_date].[All]" allUniqueName="[holdings].[purchase_date].[All]" dimensionUniqueName="[holdings]" displayFolder="" count="0" memberValueDatatype="7" unbalanced="0"/>
    <cacheHierarchy uniqueName="[holdings].[amount_held]" caption="amount_held" attribute="1" defaultMemberUniqueName="[holdings].[amount_held].[All]" allUniqueName="[holdings].[amount_held].[All]" dimensionUniqueName="[holdings]" displayFolder="" count="0" memberValueDatatype="5" unbalanced="0"/>
    <cacheHierarchy uniqueName="[holdings].[coin_price_at_purchase]" caption="coin_price_at_purchase" attribute="1" defaultMemberUniqueName="[holdings].[coin_price_at_purchase].[All]" allUniqueName="[holdings].[coin_price_at_purchase].[All]" dimensionUniqueName="[holdings]" displayFolder="" count="0" memberValueDatatype="5" unbalanced="0"/>
    <cacheHierarchy uniqueName="[holdings].[total_ purchase_value_in_usd]" caption="total_ purchase_value_in_usd" attribute="1" defaultMemberUniqueName="[holdings].[total_ purchase_value_in_usd].[All]" allUniqueName="[holdings].[total_ purchase_value_in_usd].[All]" dimensionUniqueName="[holdings]" displayFolder="" count="0" memberValueDatatype="5" unbalanced="0"/>
    <cacheHierarchy uniqueName="[holdings].[total_current_value_usd]" caption="total_current_value_usd" attribute="1" defaultMemberUniqueName="[holdings].[total_current_value_usd].[All]" allUniqueName="[holdings].[total_current_value_usd].[All]" dimensionUniqueName="[holdings]" displayFolder="" count="0" memberValueDatatype="5" unbalanced="0"/>
    <cacheHierarchy uniqueName="[holdings].[pnl]" caption="pnl" attribute="1" defaultMemberUniqueName="[holdings].[pnl].[All]" allUniqueName="[holdings].[pnl].[All]" dimensionUniqueName="[holdings]" displayFolder="" count="0" memberValueDatatype="5" unbalanced="0"/>
    <cacheHierarchy uniqueName="[holdings].[note]" caption="note" attribute="1" defaultMemberUniqueName="[holdings].[note].[All]" allUniqueName="[holdings].[note].[All]" dimensionUniqueName="[holdings]" displayFolder="" count="0" memberValueDatatype="130" unbalanced="0"/>
    <cacheHierarchy uniqueName="[holdings].[purchase_date (שנה)]" caption="purchase_date (שנה)" attribute="1" defaultMemberUniqueName="[holdings].[purchase_date (שנה)].[All]" allUniqueName="[holdings].[purchase_date (שנה)].[All]" dimensionUniqueName="[holdings]" displayFolder="" count="0" memberValueDatatype="130" unbalanced="0"/>
    <cacheHierarchy uniqueName="[holdings].[purchase_date (רבעון)]" caption="purchase_date (רבעון)" attribute="1" defaultMemberUniqueName="[holdings].[purchase_date (רבעון)].[All]" allUniqueName="[holdings].[purchase_date (רבעון)].[All]" dimensionUniqueName="[holdings]" displayFolder="" count="0" memberValueDatatype="130" unbalanced="0"/>
    <cacheHierarchy uniqueName="[holdings].[purchase_date (חודש)]" caption="purchase_date (חודש)" attribute="1" defaultMemberUniqueName="[holdings].[purchase_date (חודש)].[All]" allUniqueName="[holdings].[purchase_date (חודש)].[All]" dimensionUniqueName="[holdings]" displayFolder="" count="0" memberValueDatatype="130" unbalanced="0"/>
    <cacheHierarchy uniqueName="[sectors].[סקטור]" caption="סקטור" attribute="1" defaultMemberUniqueName="[sectors].[סקטור].[All]" allUniqueName="[sectors].[סקטור].[All]" dimensionUniqueName="[sectors]" displayFolder="" count="2" memberValueDatatype="130" unbalanced="0"/>
    <cacheHierarchy uniqueName="[sectors].[מספר מטבעות]" caption="מספר מטבעות" attribute="1" defaultMemberUniqueName="[sectors].[מספר מטבעות].[All]" allUniqueName="[sectors].[מספר מטבעות].[All]" dimensionUniqueName="[sectors]" displayFolder="" count="0" memberValueDatatype="130" unbalanced="0"/>
    <cacheHierarchy uniqueName="[sectors].[שווי שוק עדכני]" caption="שווי שוק עדכני" attribute="1" defaultMemberUniqueName="[sectors].[שווי שוק עדכני].[All]" allUniqueName="[sectors].[שווי שוק עדכני].[All]" dimensionUniqueName="[sectors]" displayFolder="" count="0" memberValueDatatype="5" unbalanced="0"/>
    <cacheHierarchy uniqueName="[sectors].[ממוצע תנודתיות]" caption="ממוצע תנודתיות" attribute="1" defaultMemberUniqueName="[sectors].[ממוצע תנודתיות].[All]" allUniqueName="[sectors].[ממוצע תנודתיות].[All]" dimensionUniqueName="[sectors]" displayFolder="" count="0" memberValueDatatype="5" unbalanced="0"/>
    <cacheHierarchy uniqueName="[sectors].[קטגוריית סיכון]" caption="קטגוריית סיכון" attribute="1" defaultMemberUniqueName="[sectors].[קטגוריית סיכון].[All]" allUniqueName="[sectors].[קטגוריית סיכון].[All]" dimensionUniqueName="[sectors]" displayFolder="" count="0" memberValueDatatype="130" unbalanced="0"/>
    <cacheHierarchy uniqueName="[sectors].[שימוש עיקרי]" caption="שימוש עיקרי" attribute="1" defaultMemberUniqueName="[sectors].[שימוש עיקרי].[All]" allUniqueName="[sectors].[שימוש עיקרי].[All]" dimensionUniqueName="[sectors]" displayFolder="" count="0" memberValueDatatype="130" unbalanced="0"/>
    <cacheHierarchy uniqueName="[holdings].[purchase_date (אינדקס חודשים)]" caption="purchase_date (אינדקס חודשים)" attribute="1" defaultMemberUniqueName="[holdings].[purchase_date (אינדקס חודשים)].[All]" allUniqueName="[holdings].[purchase_date (אינדקס חודשים)].[All]" dimensionUniqueName="[holdings]" displayFolder="" count="0" memberValueDatatype="20" unbalanced="0" hidden="1"/>
    <cacheHierarchy uniqueName="[Measures].[__XL_Count sectors]" caption="__XL_Count sectors" measure="1" displayFolder="" measureGroup="sectors" count="0" hidden="1"/>
    <cacheHierarchy uniqueName="[Measures].[__XL_Count טבלה7]" caption="__XL_Count טבלה7" measure="1" displayFolder="" measureGroup="clients" count="0" hidden="1"/>
    <cacheHierarchy uniqueName="[Measures].[__XL_Count טבלה6]" caption="__XL_Count טבלה6" measure="1" displayFolder="" measureGroup="holdings" count="0" hidden="1"/>
    <cacheHierarchy uniqueName="[Measures].[__XL_Count coins]" caption="__XL_Count coins" measure="1" displayFolder="" measureGroup="coins" count="0" hidden="1"/>
    <cacheHierarchy uniqueName="[Measures].[__לא הוגדרו מדידים]" caption="__לא הוגדרו מדידים" measure="1" displayFolder="" count="0" hidden="1"/>
    <cacheHierarchy uniqueName="[Measures].[סכום של total_current_value_usd]" caption="סכום של total_current_value_usd" measure="1" displayFolder="" measureGroup="holding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כום של total_ purchase_value_in_usd]" caption="סכום של total_ purchase_value_in_usd" measure="1" displayFolder="" measureGroup="holding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ספירה של client_id]" caption="ספירה של client_id" measure="1" displayFolder="" measureGroup="holding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סכום של pnl]" caption="סכום של pnl" measure="1" displayFolder="" measureGroup="holding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035821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3E73FE-B47D-4B2A-A028-C0CCAFBC71E2}" name="PivotTable3" cacheId="593" applyNumberFormats="0" applyBorderFormats="0" applyFontFormats="0" applyPatternFormats="0" applyAlignmentFormats="0" applyWidthHeightFormats="1" dataCaption="ערכים" tag="8a2f3d99-174a-436b-a377-0174b5df70f7" updatedVersion="8" minRefreshableVersion="3" useAutoFormatting="1" itemPrintTitles="1" createdVersion="8" indent="0" outline="1" outlineData="1" multipleFieldFilters="0" chartFormat="15">
  <location ref="A3:B14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סכום של total_current_value_usd" fld="1" baseField="0" baseItem="0"/>
  </dataField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0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0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0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Hierarchies count="49">
    <pivotHierarchy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>
      <members count="3" level="1">
        <member name="[clients].[risk_profile].&amp;[High]"/>
        <member name="[clients].[risk_profile].&amp;[Low]"/>
        <member name="[clients].[risk_profile].&amp;[Medium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ins]"/>
        <x15:activeTabTopLevelEntity name="[holdings]"/>
        <x15:activeTabTopLevelEntity name="[clients]"/>
        <x15:activeTabTopLevelEntity name="[secto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5C81D3-175B-4C42-9944-CA1765ED50D9}" name="PivotTable4" cacheId="595" applyNumberFormats="0" applyBorderFormats="0" applyFontFormats="0" applyPatternFormats="0" applyAlignmentFormats="0" applyWidthHeightFormats="1" dataCaption="ערכים" tag="b6b17a53-b548-42b9-823b-a8d8a98c0dd2" updatedVersion="8" minRefreshableVersion="3" useAutoFormatting="1" itemPrintTitles="1" createdVersion="8" indent="0" outline="1" outlineData="1" multipleFieldFilters="0" chartFormat="6">
  <location ref="A3:B4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total current value" fld="1" baseField="0" baseItem="1"/>
    <dataField name="total purchase value" fld="0" baseField="0" baseItem="1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9">
    <pivotHierarchy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>
      <members count="3" level="1">
        <member name="[clients].[risk_profile].&amp;[High]"/>
        <member name="[clients].[risk_profile].&amp;[Low]"/>
        <member name="[clients].[risk_profile].&amp;[Medium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 current value"/>
    <pivotHierarchy dragToData="1" caption="total purchase value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oldings]"/>
        <x15:activeTabTopLevelEntity name="[clients]"/>
        <x15:activeTabTopLevelEntity name="[coins]"/>
        <x15:activeTabTopLevelEntity name="[secto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1B3FDE-604A-4B92-9C0F-2367A7CB2E5E}" name="PivotTable1" cacheId="616" applyNumberFormats="0" applyBorderFormats="0" applyFontFormats="0" applyPatternFormats="0" applyAlignmentFormats="0" applyWidthHeightFormats="1" dataCaption="ערכים" tag="48edba2e-27f9-4880-9b72-0ed63d5f181d" updatedVersion="8" minRefreshableVersion="3" useAutoFormatting="1" itemPrintTitles="1" createdVersion="8" indent="0" outline="1" outlineData="1" multipleFieldFilters="0" chartFormat="10" rowHeaderCaption="תקופה">
  <location ref="A3:B49" firstHeaderRow="1" firstDataRow="1" firstDataCol="1"/>
  <pivotFields count="6"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axis="axisRow" allDrilled="1" subtotalTop="0" showAll="0" dataSourceSort="1" defaultSubtotal="0">
      <items count="6">
        <item x="0" e="0"/>
        <item x="1" e="0"/>
        <item x="2"/>
        <item x="3" e="0"/>
        <item x="4" e="0"/>
        <item x="5" e="0"/>
      </items>
    </pivotField>
    <pivotField axis="axisRow" allDrilled="1" subtotalTop="0" showAll="0" dataSourceSort="1" defaultSubtotal="0">
      <items count="4">
        <item x="0"/>
        <item x="1" e="0"/>
        <item x="2"/>
        <item x="3" e="0"/>
      </items>
    </pivotField>
    <pivotField axis="axisRow" allDrilled="1" subtotalTop="0" showAll="0" dataSourceSort="1" defaultSubtotal="0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4">
    <field x="3"/>
    <field x="2"/>
    <field x="1"/>
    <field x="0"/>
  </rowFields>
  <rowItems count="46">
    <i>
      <x/>
    </i>
    <i r="1">
      <x/>
    </i>
    <i r="2">
      <x/>
    </i>
    <i>
      <x v="1"/>
    </i>
    <i r="1">
      <x v="1"/>
    </i>
    <i r="1">
      <x v="2"/>
    </i>
    <i r="2">
      <x v="1"/>
    </i>
    <i r="2">
      <x v="2"/>
    </i>
    <i r="3">
      <x/>
    </i>
    <i r="3">
      <x v="1"/>
    </i>
    <i r="3">
      <x v="2"/>
    </i>
    <i r="3">
      <x v="3"/>
    </i>
    <i r="3">
      <x v="4"/>
    </i>
    <i r="2">
      <x v="3"/>
    </i>
    <i r="1">
      <x v="3"/>
    </i>
    <i r="1">
      <x/>
    </i>
    <i r="2">
      <x v="4"/>
    </i>
    <i r="2">
      <x v="5"/>
    </i>
    <i r="2">
      <x/>
    </i>
    <i>
      <x v="2"/>
    </i>
    <i r="1">
      <x v="1"/>
    </i>
    <i r="1">
      <x v="2"/>
    </i>
    <i r="2">
      <x v="1"/>
    </i>
    <i r="2">
      <x v="2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2">
      <x v="3"/>
    </i>
    <i t="grand">
      <x/>
    </i>
  </rowItems>
  <colItems count="1">
    <i/>
  </colItems>
  <dataFields count="1">
    <dataField name="ספירה של client_id" fld="4" subtotal="count" baseField="3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9">
    <pivotHierarchy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>
      <members count="3" level="1">
        <member name="[clients].[risk_profile].&amp;[High]"/>
        <member name="[clients].[risk_profile].&amp;[Low]"/>
        <member name="[clients].[risk_profile].&amp;[Medium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30"/>
    <rowHierarchyUsage hierarchyUsage="31"/>
    <rowHierarchyUsage hierarchyUsage="32"/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oldings]"/>
        <x15:activeTabTopLevelEntity name="[clients]"/>
        <x15:activeTabTopLevelEntity name="[coins]"/>
        <x15:activeTabTopLevelEntity name="[secto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F9EAF-8B7C-4A43-89CE-F4D76F8DFD8E}" name="PivotTable19" cacheId="598" applyNumberFormats="0" applyBorderFormats="0" applyFontFormats="0" applyPatternFormats="0" applyAlignmentFormats="0" applyWidthHeightFormats="1" dataCaption="ערכים" tag="62a1db83-e956-4bb8-b266-060f2b2bde2b" updatedVersion="8" minRefreshableVersion="3" useAutoFormatting="1" itemPrintTitles="1" createdVersion="8" indent="0" outline="1" outlineData="1" multipleFieldFilters="0" chartFormat="6">
  <location ref="A3:B7" firstHeaderRow="1" firstDataRow="1" firstDataCol="1"/>
  <pivotFields count="2">
    <pivotField axis="axisRow" allDrilled="1" subtotalTop="0" showAll="0" dataSourceSort="1" defaultSubtotal="0" defaultAttributeDrillState="1">
      <items count="3">
        <item s="1" x="0"/>
        <item s="1" x="1"/>
        <item s="1"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סכום של pnl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9">
    <pivotHierarchy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s]"/>
        <x15:activeTabTopLevelEntity name="[holdings]"/>
        <x15:activeTabTopLevelEntity name="[coins]"/>
        <x15:activeTabTopLevelEntity name="[secto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E2155A59-DAF8-4F29-9F5A-E471567C8EE0}" autoFormatId="16" applyNumberFormats="0" applyBorderFormats="0" applyFontFormats="0" applyPatternFormats="0" applyAlignmentFormats="0" applyWidthHeightFormats="0">
  <queryTableRefresh nextId="16" unboundColumnsRight="1">
    <queryTableFields count="13">
      <queryTableField id="14" name="coin_id" tableColumnId="1"/>
      <queryTableField id="2" name="Column1.symbol" tableColumnId="2"/>
      <queryTableField id="3" name="Column1.name" tableColumnId="3"/>
      <queryTableField id="4" name="Column1.current_price" tableColumnId="4"/>
      <queryTableField id="5" name="Column1.market_cap" tableColumnId="5"/>
      <queryTableField id="6" name="Column1.market_cap_rank" tableColumnId="6"/>
      <queryTableField id="7" name="Column1.total_volume" tableColumnId="7"/>
      <queryTableField id="8" name="Column1.price_change_percentage_24h" tableColumnId="8"/>
      <queryTableField id="9" name="Column1.circulating_supply" tableColumnId="9"/>
      <queryTableField id="10" name="Column1.ath" tableColumnId="10"/>
      <queryTableField id="11" name="Column1.ath_change_percentage" tableColumnId="11"/>
      <queryTableField id="12" name="Column1.last_updated" tableColumnId="12"/>
      <queryTableField id="13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F377A5DF-7652-4E82-9500-BAF0F750D3A0}" autoFormatId="16" applyNumberFormats="0" applyBorderFormats="0" applyFontFormats="0" applyPatternFormats="0" applyAlignmentFormats="0" applyWidthHeightFormats="0">
  <queryTableRefresh nextId="13">
    <queryTableFields count="12">
      <queryTableField id="1" name="Column1.id" tableColumnId="1"/>
      <queryTableField id="2" name="Column1.symbol" tableColumnId="2"/>
      <queryTableField id="3" name="Column1.name" tableColumnId="3"/>
      <queryTableField id="4" name="Column1.current_price" tableColumnId="4"/>
      <queryTableField id="5" name="Column1.market_cap" tableColumnId="5"/>
      <queryTableField id="6" name="Column1.market_cap_rank" tableColumnId="6"/>
      <queryTableField id="7" name="Column1.total_volume" tableColumnId="7"/>
      <queryTableField id="8" name="Column1.price_change_percentage_24h" tableColumnId="8"/>
      <queryTableField id="9" name="Column1.circulating_supply" tableColumnId="9"/>
      <queryTableField id="10" name="Column1.ath" tableColumnId="10"/>
      <queryTableField id="11" name="Column1.ath_change_percentage" tableColumnId="11"/>
      <queryTableField id="12" name="Column1.last_updated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7B5CEEEB-D499-4643-BDE6-01774798D683}" autoFormatId="16" applyNumberFormats="0" applyBorderFormats="0" applyFontFormats="0" applyPatternFormats="0" applyAlignmentFormats="0" applyWidthHeightFormats="0">
  <queryTableRefresh nextId="13">
    <queryTableFields count="12">
      <queryTableField id="1" name="Column1.id" tableColumnId="1"/>
      <queryTableField id="2" name="Column1.symbol" tableColumnId="2"/>
      <queryTableField id="3" name="Column1.name" tableColumnId="3"/>
      <queryTableField id="4" name="Column1.current_price" tableColumnId="4"/>
      <queryTableField id="5" name="Column1.market_cap" tableColumnId="5"/>
      <queryTableField id="6" name="Column1.market_cap_rank" tableColumnId="6"/>
      <queryTableField id="7" name="Column1.total_volume" tableColumnId="7"/>
      <queryTableField id="8" name="Column1.price_change_percentage_24h" tableColumnId="8"/>
      <queryTableField id="9" name="Column1.circulating_supply" tableColumnId="9"/>
      <queryTableField id="10" name="Column1.ath" tableColumnId="10"/>
      <queryTableField id="11" name="Column1.ath_change_percentage" tableColumnId="11"/>
      <queryTableField id="12" name="Column1.last_updated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6FDA9F03-6B10-4DA7-AC52-727B5AE2EABB}" autoFormatId="16" applyNumberFormats="0" applyBorderFormats="0" applyFontFormats="0" applyPatternFormats="0" applyAlignmentFormats="0" applyWidthHeightFormats="0">
  <queryTableRefresh nextId="13">
    <queryTableFields count="12">
      <queryTableField id="1" name="Column1.id" tableColumnId="1"/>
      <queryTableField id="2" name="Column1.symbol" tableColumnId="2"/>
      <queryTableField id="3" name="Column1.name" tableColumnId="3"/>
      <queryTableField id="4" name="Column1.current_price" tableColumnId="4"/>
      <queryTableField id="5" name="Column1.market_cap" tableColumnId="5"/>
      <queryTableField id="6" name="Column1.market_cap_rank" tableColumnId="6"/>
      <queryTableField id="7" name="Column1.total_volume" tableColumnId="7"/>
      <queryTableField id="8" name="Column1.price_change_percentage_24h" tableColumnId="8"/>
      <queryTableField id="9" name="Column1.circulating_supply" tableColumnId="9"/>
      <queryTableField id="10" name="Column1.ath" tableColumnId="10"/>
      <queryTableField id="11" name="Column1.ath_change_percentage" tableColumnId="11"/>
      <queryTableField id="12" name="Column1.last_updated" tableColumnId="1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ient_name" xr10:uid="{E3A31960-FDAD-4A3E-AD1B-10E251E09AA6}" sourceName="[clients].[client_name]">
  <pivotTables>
    <pivotTable tabId="34" name="PivotTable1"/>
    <pivotTable tabId="31" name="PivotTable3"/>
    <pivotTable tabId="32" name="PivotTable4"/>
    <pivotTable tabId="39" name="PivotTable19"/>
  </pivotTables>
  <data>
    <olap pivotCacheId="2003582105">
      <levels count="2">
        <level uniqueName="[clients].[client_name].[(All)]" sourceCaption="(All)" count="0"/>
        <level uniqueName="[clients].[client_name].[client_name]" sourceCaption="client_name" count="50">
          <ranges>
            <range startItem="0">
              <i n="[clients].[client_name].&amp;[alona dayan]" c="alona dayan"/>
              <i n="[clients].[client_name].&amp;[Alona Moyal]" c="Alona Moyal"/>
              <i n="[clients].[client_name].&amp;[Amit Tal]" c="Amit Tal"/>
              <i n="[clients].[client_name].&amp;[Ayala Hadad]" c="Ayala Hadad"/>
              <i n="[clients].[client_name].&amp;[Dafna Zohar]" c="Dafna Zohar"/>
              <i n="[clients].[client_name].&amp;[Dana Malka]" c="Dana Malka"/>
              <i n="[clients].[client_name].&amp;[Ela Cohen]" c="Ela Cohen"/>
              <i n="[clients].[client_name].&amp;[Ela Mashiah]" c="Ela Mashiah"/>
              <i n="[clients].[client_name].&amp;[Ela Sasson]" c="Ela Sasson"/>
              <i n="[clients].[client_name].&amp;[Elad Golan]" c="Elad Golan"/>
              <i n="[clients].[client_name].&amp;[Elad Ninio]" c="Elad Ninio"/>
              <i n="[clients].[client_name].&amp;[esti platner]" c="esti platner"/>
              <i n="[clients].[client_name].&amp;[Evyatar Buzaglo]" c="Evyatar Buzaglo"/>
              <i n="[clients].[client_name].&amp;[Evyatar Tzadok]" c="Evyatar Tzadok"/>
              <i n="[clients].[client_name].&amp;[Ido Avraham]" c="Ido Avraham"/>
              <i n="[clients].[client_name].&amp;[Ido Golan]" c="Ido Golan"/>
              <i n="[clients].[client_name].&amp;[Liel Turgeman]" c="Liel Turgeman"/>
              <i n="[clients].[client_name].&amp;[Linoy Elbaz]" c="Linoy Elbaz"/>
              <i n="[clients].[client_name].&amp;[Linoy Levi]" c="Linoy Levi"/>
              <i n="[clients].[client_name].&amp;[Lior Moyal]" c="Lior Moyal"/>
              <i n="[clients].[client_name].&amp;[Lior Regev]" c="Lior Regev"/>
              <i n="[clients].[client_name].&amp;[Maya Gabbay]" c="Maya Gabbay"/>
              <i n="[clients].[client_name].&amp;[Maya Sharvit]" c="Maya Sharvit"/>
              <i n="[clients].[client_name].&amp;[Michal Avraham]" c="Michal Avraham"/>
              <i n="[clients].[client_name].&amp;[Michal Dror]" c="Michal Dror"/>
              <i n="[clients].[client_name].&amp;[Noa Buzaglo]" c="Noa Buzaglo"/>
              <i n="[clients].[client_name].&amp;[Noy Ben-Hur]" c="Noy Ben-Hur"/>
              <i n="[clients].[client_name].&amp;[Noy Mor]" c="Noy Mor"/>
              <i n="[clients].[client_name].&amp;[Noy Sharir]" c="Noy Sharir"/>
              <i n="[clients].[client_name].&amp;[Noy Shimon]" c="Noy Shimon"/>
              <i n="[clients].[client_name].&amp;[Ofir Barak]" c="Ofir Barak"/>
              <i n="[clients].[client_name].&amp;[Omer Avraham]" c="Omer Avraham"/>
              <i n="[clients].[client_name].&amp;[Omri Shalom]" c="Omri Shalom"/>
              <i n="[clients].[client_name].&amp;[Rivka Moyal]" c="Rivka Moyal"/>
              <i n="[clients].[client_name].&amp;[Rivka Shalom]" c="Rivka Shalom"/>
              <i n="[clients].[client_name].&amp;[Roni Halabi]" c="Roni Halabi"/>
              <i n="[clients].[client_name].&amp;[Shahar Moyal]" c="Shahar Moyal"/>
              <i n="[clients].[client_name].&amp;[Shaked Biton]" c="Shaked Biton"/>
              <i n="[clients].[client_name].&amp;[Shaked Tzadok]" c="Shaked Tzadok"/>
              <i n="[clients].[client_name].&amp;[Sharon Ninio]" c="Sharon Ninio"/>
              <i n="[clients].[client_name].&amp;[Sharon Tal]" c="Sharon Tal"/>
              <i n="[clients].[client_name].&amp;[Shira Gabbay]" c="Shira Gabbay"/>
              <i n="[clients].[client_name].&amp;[Tal Kalifa]" c="Tal Kalifa"/>
              <i n="[clients].[client_name].&amp;[Yoav Dror]" c="Yoav Dror"/>
              <i n="[clients].[client_name].&amp;[Yoav Kalifa]" c="Yoav Kalifa"/>
              <i n="[clients].[client_name].&amp;[Yoav Levi]" c="Yoav Levi"/>
              <i n="[clients].[client_name].&amp;[Yonatan Hadad]" c="Yonatan Hadad"/>
              <i n="[clients].[client_name].&amp;[Yonatan Mor]" c="Yonatan Mor"/>
              <i n="[clients].[client_name].&amp;[Yuval Zohar]" c="Yuval Zohar"/>
              <i n="[clients].[client_name].&amp;" c="(ריק)" nd="1"/>
            </range>
          </ranges>
        </level>
      </levels>
      <selections count="1">
        <selection n="[clients].[client_nam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isk_profile" xr10:uid="{3DC5FEDC-366C-4029-892C-C26099014170}" sourceName="[clients].[risk_profile]">
  <pivotTables>
    <pivotTable tabId="34" name="PivotTable1"/>
    <pivotTable tabId="31" name="PivotTable3"/>
    <pivotTable tabId="32" name="PivotTable4"/>
    <pivotTable tabId="39" name="PivotTable19"/>
  </pivotTables>
  <data>
    <olap pivotCacheId="2003582105">
      <levels count="2">
        <level uniqueName="[clients].[risk_profile].[(All)]" sourceCaption="(All)" count="0"/>
        <level uniqueName="[clients].[risk_profile].[risk_profile]" sourceCaption="risk_profile" count="4">
          <ranges>
            <range startItem="0">
              <i n="[clients].[risk_profile].&amp;[High]" c="High"/>
              <i n="[clients].[risk_profile].&amp;[Low]" c="Low"/>
              <i n="[clients].[risk_profile].&amp;[Medium]" c="Medium"/>
              <i n="[clients].[risk_profile].&amp;" c="(ריק)"/>
            </range>
          </ranges>
        </level>
      </levels>
      <selections count="3">
        <selection n="[clients].[risk_profile].&amp;[High]"/>
        <selection n="[clients].[risk_profile].&amp;[Low]"/>
        <selection n="[clients].[risk_profile].&amp;[Medium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olumn1.name" xr10:uid="{AD50EA01-0E49-4D18-A2C9-E429EBEB25D8}" sourceName="[coins].[Column1.name]">
  <pivotTables>
    <pivotTable tabId="34" name="PivotTable1"/>
    <pivotTable tabId="31" name="PivotTable3"/>
    <pivotTable tabId="32" name="PivotTable4"/>
    <pivotTable tabId="39" name="PivotTable19"/>
  </pivotTables>
  <data>
    <olap pivotCacheId="2003582105">
      <levels count="2">
        <level uniqueName="[coins].[Column1.name].[(All)]" sourceCaption="(All)" count="0"/>
        <level uniqueName="[coins].[Column1.name].[Column1.name]" sourceCaption="Column1.name" count="301">
          <ranges>
            <range startItem="0">
              <i n="[coins].[Column1.name].&amp;[AIOZ Network]" c="AIOZ Network"/>
              <i n="[coins].[Column1.name].&amp;[Arbitrum]" c="Arbitrum"/>
              <i n="[coins].[Column1.name].&amp;[Avalanche]" c="Avalanche"/>
              <i n="[coins].[Column1.name].&amp;[Bitcoin]" c="Bitcoin"/>
              <i n="[coins].[Column1.name].&amp;[Bittensor]" c="Bittensor"/>
              <i n="[coins].[Column1.name].&amp;[BNB]" c="BNB"/>
              <i n="[coins].[Column1.name].&amp;[Brett]" c="Brett"/>
              <i n="[coins].[Column1.name].&amp;[Cardano]" c="Cardano"/>
              <i n="[coins].[Column1.name].&amp;[Chainlink]" c="Chainlink"/>
              <i n="[coins].[Column1.name].&amp;[Cosmos Hub]" c="Cosmos Hub"/>
              <i n="[coins].[Column1.name].&amp;[Dogecoin]" c="Dogecoin"/>
              <i n="[coins].[Column1.name].&amp;[dogwifhat]" c="dogwifhat"/>
              <i n="[coins].[Column1.name].&amp;[Ethereum]" c="Ethereum"/>
              <i n="[coins].[Column1.name].&amp;[Injective]" c="Injective"/>
              <i n="[coins].[Column1.name].&amp;[Litecoin]" c="Litecoin"/>
              <i n="[coins].[Column1.name].&amp;[Mantle]" c="Mantle"/>
              <i n="[coins].[Column1.name].&amp;[NEAR Protocol]" c="NEAR Protocol"/>
              <i n="[coins].[Column1.name].&amp;[Notcoin]" c="Notcoin"/>
              <i n="[coins].[Column1.name].&amp;[Official Trump]" c="Official Trump"/>
              <i n="[coins].[Column1.name].&amp;[Ondo]" c="Ondo"/>
              <i n="[coins].[Column1.name].&amp;[Optimism]" c="Optimism"/>
              <i n="[coins].[Column1.name].&amp;[Polkadot]" c="Polkadot"/>
              <i n="[coins].[Column1.name].&amp;[Polygon]" c="Polygon"/>
              <i n="[coins].[Column1.name].&amp;[Solana]" c="Solana"/>
              <i n="[coins].[Column1.name].&amp;[THORChain]" c="THORChain"/>
              <i n="[coins].[Column1.name].&amp;[Toncoin]" c="Toncoin"/>
              <i n="[coins].[Column1.name].&amp;[TRON]" c="TRON"/>
              <i n="[coins].[Column1.name].&amp;[XRP]" c="XRP"/>
              <i n="[coins].[Column1.name].&amp;[0x Protocol]" c="0x Protocol" nd="1"/>
              <i n="[coins].[Column1.name].&amp;[1inch]" c="1inch" nd="1"/>
              <i n="[coins].[Column1.name].&amp;[Aave]" c="Aave" nd="1"/>
              <i n="[coins].[Column1.name].&amp;[AB]" c="AB" nd="1"/>
              <i n="[coins].[Column1.name].&amp;[aBTC]" c="aBTC" nd="1"/>
              <i n="[coins].[Column1.name].&amp;[Aerodrome Finance]" c="Aerodrome Finance" nd="1"/>
              <i n="[coins].[Column1.name].&amp;[Aethir]" c="Aethir" nd="1"/>
              <i n="[coins].[Column1.name].&amp;[Akash Network]" c="Akash Network" nd="1"/>
              <i n="[coins].[Column1.name].&amp;[Algorand]" c="Algorand" nd="1"/>
              <i n="[coins].[Column1.name].&amp;[Amp]" c="Amp" nd="1"/>
              <i n="[coins].[Column1.name].&amp;[ApeCoin]" c="ApeCoin" nd="1"/>
              <i n="[coins].[Column1.name].&amp;[APENFT]" c="APENFT" nd="1"/>
              <i n="[coins].[Column1.name].&amp;[Aptos]" c="Aptos" nd="1"/>
              <i n="[coins].[Column1.name].&amp;[Arbitrum Bridged WBTC (Arbitrum One)]" c="Arbitrum Bridged WBTC (Arbitrum One)" nd="1"/>
              <i n="[coins].[Column1.name].&amp;[Arbitrum Bridged WETH (Arbitrum One)]" c="Arbitrum Bridged WETH (Arbitrum One)" nd="1"/>
              <i n="[coins].[Column1.name].&amp;[Arkham]" c="Arkham" nd="1"/>
              <i n="[coins].[Column1.name].&amp;[Artificial Superintelligence Alliance]" c="Artificial Superintelligence Alliance" nd="1"/>
              <i n="[coins].[Column1.name].&amp;[Arweave]" c="Arweave" nd="1"/>
              <i n="[coins].[Column1.name].&amp;[Astar]" c="Astar" nd="1"/>
              <i n="[coins].[Column1.name].&amp;[Avalanche Bridged BTC (Avalanche)]" c="Avalanche Bridged BTC (Avalanche)" nd="1"/>
              <i n="[coins].[Column1.name].&amp;[Axelar]" c="Axelar" nd="1"/>
              <i n="[coins].[Column1.name].&amp;[Axie Infinity]" c="Axie Infinity" nd="1"/>
              <i n="[coins].[Column1.name].&amp;[Baby Doge Coin]" c="Baby Doge Coin" nd="1"/>
              <i n="[coins].[Column1.name].&amp;[Basic Attention]" c="Basic Attention" nd="1"/>
              <i n="[coins].[Column1.name].&amp;[Beam]" c="Beam" nd="1"/>
              <i n="[coins].[Column1.name].&amp;[Beldex]" c="Beldex" nd="1"/>
              <i n="[coins].[Column1.name].&amp;[BENQI Liquid Staked AVAX]" c="BENQI Liquid Staked AVAX" nd="1"/>
              <i n="[coins].[Column1.name].&amp;[Berachain]" c="Berachain" nd="1"/>
              <i n="[coins].[Column1.name].&amp;[Binance Bridged USDC (BNB Smart Chain)]" c="Binance Bridged USDC (BNB Smart Chain)" nd="1"/>
              <i n="[coins].[Column1.name].&amp;[Binance Bridged USDT (BNB Smart Chain)]" c="Binance Bridged USDT (BNB Smart Chain)" nd="1"/>
              <i n="[coins].[Column1.name].&amp;[Binance Staked SOL]" c="Binance Staked SOL" nd="1"/>
              <i n="[coins].[Column1.name].&amp;[Binance-Peg BUSD]" c="Binance-Peg BUSD" nd="1"/>
              <i n="[coins].[Column1.name].&amp;[Binance-Peg Dogecoin]" c="Binance-Peg Dogecoin" nd="1"/>
              <i n="[coins].[Column1.name].&amp;[Binance-Peg WETH]" c="Binance-Peg WETH" nd="1"/>
              <i n="[coins].[Column1.name].&amp;[Bitcoin Cash]" c="Bitcoin Cash" nd="1"/>
              <i n="[coins].[Column1.name].&amp;[Bitcoin SV]" c="Bitcoin SV" nd="1"/>
              <i n="[coins].[Column1.name].&amp;[Bitget Token]" c="Bitget Token" nd="1"/>
              <i n="[coins].[Column1.name].&amp;[BitTorrent]" c="BitTorrent" nd="1"/>
              <i n="[coins].[Column1.name].&amp;[BlackRock USD Institutional Digital Liquidity Fund]" c="BlackRock USD Institutional Digital Liquidity Fund" nd="1"/>
              <i n="[coins].[Column1.name].&amp;[Blockchain Capital]" c="Blockchain Capital" nd="1"/>
              <i n="[coins].[Column1.name].&amp;[Bonk]" c="Bonk" nd="1"/>
              <i n="[coins].[Column1.name].&amp;[Bridged USDC (Polygon PoS Bridge)]" c="Bridged USDC (Polygon PoS Bridge)" nd="1"/>
              <i n="[coins].[Column1.name].&amp;[BTSE Token]" c="BTSE Token" nd="1"/>
              <i n="[coins].[Column1.name].&amp;[BUILDon]" c="BUILDon" nd="1"/>
              <i n="[coins].[Column1.name].&amp;[Bybit Staked SOL]" c="Bybit Staked SOL" nd="1"/>
              <i n="[coins].[Column1.name].&amp;[cat in a dogs world]" c="cat in a dogs world" nd="1"/>
              <i n="[coins].[Column1.name].&amp;[Celestia]" c="Celestia" nd="1"/>
              <i n="[coins].[Column1.name].&amp;[cgETH Hashkey Cloud]" c="cgETH Hashkey Cloud" nd="1"/>
              <i n="[coins].[Column1.name].&amp;[Cheems Token]" c="Cheems Token" nd="1"/>
              <i n="[coins].[Column1.name].&amp;[Chiliz]" c="Chiliz" nd="1"/>
              <i n="[coins].[Column1.name].&amp;[Circle USYC]" c="Circle USYC" nd="1"/>
              <i n="[coins].[Column1.name].&amp;[clBTC]" c="clBTC" nd="1"/>
              <i n="[coins].[Column1.name].&amp;[Coinbase Wrapped BTC]" c="Coinbase Wrapped BTC" nd="1"/>
              <i n="[coins].[Column1.name].&amp;[Coinbase Wrapped Staked ETH]" c="Coinbase Wrapped Staked ETH" nd="1"/>
              <i n="[coins].[Column1.name].&amp;[Compound]" c="Compound" nd="1"/>
              <i n="[coins].[Column1.name].&amp;[Compounding OpenDollar]" c="Compounding OpenDollar" nd="1"/>
              <i n="[coins].[Column1.name].&amp;[Conflux]" c="Conflux" nd="1"/>
              <i n="[coins].[Column1.name].&amp;[Convex Finance]" c="Convex Finance" nd="1"/>
              <i n="[coins].[Column1.name].&amp;[Core]" c="Core" nd="1"/>
              <i n="[coins].[Column1.name].&amp;[Creditcoin]" c="Creditcoin" nd="1"/>
              <i n="[coins].[Column1.name].&amp;[Cronos]" c="Cronos" nd="1"/>
              <i n="[coins].[Column1.name].&amp;[Curve DAO]" c="Curve DAO" nd="1"/>
              <i n="[coins].[Column1.name].&amp;[cWBTC]" c="cWBTC" nd="1"/>
              <i n="[coins].[Column1.name].&amp;[Dai]" c="Dai" nd="1"/>
              <i n="[coins].[Column1.name].&amp;[Dash]" c="Dash" nd="1"/>
              <i n="[coins].[Column1.name].&amp;[Decentraland]" c="Decentraland" nd="1"/>
              <i n="[coins].[Column1.name].&amp;[Decred]" c="Decred" nd="1"/>
              <i n="[coins].[Column1.name].&amp;[DeepBook]" c="DeepBook" nd="1"/>
              <i n="[coins].[Column1.name].&amp;[DeXe]" c="DeXe" nd="1"/>
              <i n="[coins].[Column1.name].&amp;[Dog (Bitcoin)]" c="Dog (Bitcoin)" nd="1"/>
              <i n="[coins].[Column1.name].&amp;[Drift Staked SOL]" c="Drift Staked SOL" nd="1"/>
              <i n="[coins].[Column1.name].&amp;[dYdX]" c="dYdX" nd="1"/>
              <i n="[coins].[Column1.name].&amp;[eCash]" c="eCash" nd="1"/>
              <i n="[coins].[Column1.name].&amp;[EigenCloud (prev. EigenLayer)]" c="EigenCloud (prev. EigenLayer)" nd="1"/>
              <i n="[coins].[Column1.name].&amp;[EOS]" c="EOS" nd="1"/>
              <i n="[coins].[Column1.name].&amp;[Ethena]" c="Ethena" nd="1"/>
              <i n="[coins].[Column1.name].&amp;[Ethena Staked USDe]" c="Ethena Staked USDe" nd="1"/>
              <i n="[coins].[Column1.name].&amp;[Ethena USDe]" c="Ethena USDe" nd="1"/>
              <i n="[coins].[Column1.name].&amp;[Ether.fi]" c="Ether.fi" nd="1"/>
              <i n="[coins].[Column1.name].&amp;[Ether.fi Staked BTC]" c="Ether.fi Staked BTC" nd="1"/>
              <i n="[coins].[Column1.name].&amp;[ether.fi Staked ETH]" c="ether.fi Staked ETH" nd="1"/>
              <i n="[coins].[Column1.name].&amp;[Ethereum Classic]" c="Ethereum Classic" nd="1"/>
              <i n="[coins].[Column1.name].&amp;[Ethereum Name Service]" c="Ethereum Name Service" nd="1"/>
              <i n="[coins].[Column1.name].&amp;[ETHPlus]" c="ETHPlus" nd="1"/>
              <i n="[coins].[Column1.name].&amp;[Euler]" c="Euler" nd="1"/>
              <i n="[coins].[Column1.name].&amp;[EURC]" c="EURC" nd="1"/>
              <i n="[coins].[Column1.name].&amp;[Falcon USD]" c="Falcon USD" nd="1"/>
              <i n="[coins].[Column1.name].&amp;[Fartcoin]" c="Fartcoin" nd="1"/>
              <i n="[coins].[Column1.name].&amp;[Fasttoken]" c="Fasttoken" nd="1"/>
              <i n="[coins].[Column1.name].&amp;[Filecoin]" c="Filecoin" nd="1"/>
              <i n="[coins].[Column1.name].&amp;[First Digital USD]" c="First Digital USD" nd="1"/>
              <i n="[coins].[Column1.name].&amp;[Flare]" c="Flare" nd="1"/>
              <i n="[coins].[Column1.name].&amp;[FLOKI]" c="FLOKI" nd="1"/>
              <i n="[coins].[Column1.name].&amp;[Flow]" c="Flow" nd="1"/>
              <i n="[coins].[Column1.name].&amp;[Frax (prev. FXS)]" c="Frax (prev. FXS)" nd="1"/>
              <i n="[coins].[Column1.name].&amp;[Frax Ether]" c="Frax Ether" nd="1"/>
              <i n="[coins].[Column1.name].&amp;[GALA]" c="GALA" nd="1"/>
              <i n="[coins].[Column1.name].&amp;[Gas]" c="Gas" nd="1"/>
              <i n="[coins].[Column1.name].&amp;[Gate]" c="Gate" nd="1"/>
              <i n="[coins].[Column1.name].&amp;[GHO]" c="GHO" nd="1"/>
              <i n="[coins].[Column1.name].&amp;[Global Dollar]" c="Global Dollar" nd="1"/>
              <i n="[coins].[Column1.name].&amp;[Gnosis]" c="Gnosis" nd="1"/>
              <i n="[coins].[Column1.name].&amp;[Golem]" c="Golem" nd="1"/>
              <i n="[coins].[Column1.name].&amp;[Grass]" c="Grass" nd="1"/>
              <i n="[coins].[Column1.name].&amp;[Hedera]" c="Hedera" nd="1"/>
              <i n="[coins].[Column1.name].&amp;[Helium]" c="Helium" nd="1"/>
              <i n="[coins].[Column1.name].&amp;[Hyperliquid]" c="Hyperliquid" nd="1"/>
              <i n="[coins].[Column1.name].&amp;[Immutable]" c="Immutable" nd="1"/>
              <i n="[coins].[Column1.name].&amp;[Internet Computer]" c="Internet Computer" nd="1"/>
              <i n="[coins].[Column1.name].&amp;[IOTA]" c="IOTA" nd="1"/>
              <i n="[coins].[Column1.name].&amp;[IoTeX]" c="IoTeX" nd="1"/>
              <i n="[coins].[Column1.name].&amp;[JasmyCoin]" c="JasmyCoin" nd="1"/>
              <i n="[coins].[Column1.name].&amp;[Jito]" c="Jito" nd="1"/>
              <i n="[coins].[Column1.name].&amp;[Jito Staked SOL]" c="Jito Staked SOL" nd="1"/>
              <i n="[coins].[Column1.name].&amp;[Jupiter]" c="Jupiter" nd="1"/>
              <i n="[coins].[Column1.name].&amp;[Jupiter Perpetuals Liquidity Provider Token]" c="Jupiter Perpetuals Liquidity Provider Token" nd="1"/>
              <i n="[coins].[Column1.name].&amp;[Jupiter Staked SOL]" c="Jupiter Staked SOL" nd="1"/>
              <i n="[coins].[Column1.name].&amp;[JUST]" c="JUST" nd="1"/>
              <i n="[coins].[Column1.name].&amp;[Kaia]" c="Kaia" nd="1"/>
              <i n="[coins].[Column1.name].&amp;[KAITO]" c="KAITO" nd="1"/>
              <i n="[coins].[Column1.name].&amp;[Kaspa]" c="Kaspa" nd="1"/>
              <i n="[coins].[Column1.name].&amp;[Kava]" c="Kava" nd="1"/>
              <i n="[coins].[Column1.name].&amp;[Keeta]" c="Keeta" nd="1"/>
              <i n="[coins].[Column1.name].&amp;[Kelp DAO Restaked ETH]" c="Kelp DAO Restaked ETH" nd="1"/>
              <i n="[coins].[Column1.name].&amp;[Ket]" c="Ket" nd="1"/>
              <i n="[coins].[Column1.name].&amp;[KuCoin]" c="KuCoin" nd="1"/>
              <i n="[coins].[Column1.name].&amp;[Kusama]" c="Kusama" nd="1"/>
              <i n="[coins].[Column1.name].&amp;[L2 Standard Bridged WETH (Base)]" c="L2 Standard Bridged WETH (Base)" nd="1"/>
              <i n="[coins].[Column1.name].&amp;[LayerZero]" c="LayerZero" nd="1"/>
              <i n="[coins].[Column1.name].&amp;[Legacy Frax Dollar]" c="Legacy Frax Dollar" nd="1"/>
              <i n="[coins].[Column1.name].&amp;[Legacy Token]" c="Legacy Token" nd="1"/>
              <i n="[coins].[Column1.name].&amp;[LEO Token]" c="LEO Token" nd="1"/>
              <i n="[coins].[Column1.name].&amp;[Lido DAO]" c="Lido DAO" nd="1"/>
              <i n="[coins].[Column1.name].&amp;[Lido Staked Ether]" c="Lido Staked Ether" nd="1"/>
              <i n="[coins].[Column1.name].&amp;[Liquid Staked ETH]" c="Liquid Staked ETH" nd="1"/>
              <i n="[coins].[Column1.name].&amp;[Livepeer]" c="Livepeer" nd="1"/>
              <i n="[coins].[Column1.name].&amp;[Lombard Staked BTC]" c="Lombard Staked BTC" nd="1"/>
              <i n="[coins].[Column1.name].&amp;[Mantle Bridged USDT (Mantle)]" c="Mantle Bridged USDT (Mantle)" nd="1"/>
              <i n="[coins].[Column1.name].&amp;[Mantle Restaked ETH]" c="Mantle Restaked ETH" nd="1"/>
              <i n="[coins].[Column1.name].&amp;[Mantle Staked Ether]" c="Mantle Staked Ether" nd="1"/>
              <i n="[coins].[Column1.name].&amp;[MANTRA]" c="MANTRA" nd="1"/>
              <i n="[coins].[Column1.name].&amp;[Maple Finance]" c="Maple Finance" nd="1"/>
              <i n="[coins].[Column1.name].&amp;[Marinade Staked SOL]" c="Marinade Staked SOL" nd="1"/>
              <i n="[coins].[Column1.name].&amp;[Mina Protocol]" c="Mina Protocol" nd="1"/>
              <i n="[coins].[Column1.name].&amp;[Moca Network]" c="Moca Network" nd="1"/>
              <i n="[coins].[Column1.name].&amp;[Mog Coin]" c="Mog Coin" nd="1"/>
              <i n="[coins].[Column1.name].&amp;[Monero]" c="Monero" nd="1"/>
              <i n="[coins].[Column1.name].&amp;[Morpho]" c="Morpho" nd="1"/>
              <i n="[coins].[Column1.name].&amp;[Movement]" c="Movement" nd="1"/>
              <i n="[coins].[Column1.name].&amp;[MultiversX]" c="MultiversX" nd="1"/>
              <i n="[coins].[Column1.name].&amp;[MX]" c="MX" nd="1"/>
              <i n="[coins].[Column1.name].&amp;[Neiro]" c="Neiro" nd="1"/>
              <i n="[coins].[Column1.name].&amp;[NEO]" c="NEO" nd="1"/>
              <i n="[coins].[Column1.name].&amp;[NEXO]" c="NEXO" nd="1"/>
              <i n="[coins].[Column1.name].&amp;[Oasis]" c="Oasis" nd="1"/>
              <i n="[coins].[Column1.name].&amp;[OKB]" c="OKB" nd="1"/>
              <i n="[coins].[Column1.name].&amp;[Olympus]" c="Olympus" nd="1"/>
              <i n="[coins].[Column1.name].&amp;[Ondo US Dollar Yield]" c="Ondo US Dollar Yield" nd="1"/>
              <i n="[coins].[Column1.name].&amp;[Onyxcoin]" c="Onyxcoin" nd="1"/>
              <i n="[coins].[Column1.name].&amp;[OpenEden OpenDollar]" c="OpenEden OpenDollar" nd="1"/>
              <i n="[coins].[Column1.name].&amp;[OUSG]" c="OUSG" nd="1"/>
              <i n="[coins].[Column1.name].&amp;[PancakeSwap]" c="PancakeSwap" nd="1"/>
              <i n="[coins].[Column1.name].&amp;[PAX Gold]" c="PAX Gold" nd="1"/>
              <i n="[coins].[Column1.name].&amp;[PayPal USD]" c="PayPal USD" nd="1"/>
              <i n="[coins].[Column1.name].&amp;[Peanut the Squirrel]" c="Peanut the Squirrel" nd="1"/>
              <i n="[coins].[Column1.name].&amp;[Pendle]" c="Pendle" nd="1"/>
              <i n="[coins].[Column1.name].&amp;[Pepe]" c="Pepe" nd="1"/>
              <i n="[coins].[Column1.name].&amp;[Pi Network]" c="Pi Network" nd="1"/>
              <i n="[coins].[Column1.name].&amp;[Plume]" c="Plume" nd="1"/>
              <i n="[coins].[Column1.name].&amp;[POL (ex-MATIC)]" c="POL (ex-MATIC)" nd="1"/>
              <i n="[coins].[Column1.name].&amp;[Polygon Bridged USDT (Polygon)]" c="Polygon Bridged USDT (Polygon)" nd="1"/>
              <i n="[coins].[Column1.name].&amp;[Polygon Bridged WBTC (Polygon POS)]" c="Polygon Bridged WBTC (Polygon POS)" nd="1"/>
              <i n="[coins].[Column1.name].&amp;[Polygon PoS Bridged DAI (Polygon POS)]" c="Polygon PoS Bridged DAI (Polygon POS)" nd="1"/>
              <i n="[coins].[Column1.name].&amp;[Polygon PoS Bridged WETH (Polygon POS)]" c="Polygon PoS Bridged WETH (Polygon POS)" nd="1"/>
              <i n="[coins].[Column1.name].&amp;[Popcat]" c="Popcat" nd="1"/>
              <i n="[coins].[Column1.name].&amp;[Pudgy Penguins]" c="Pudgy Penguins" nd="1"/>
              <i n="[coins].[Column1.name].&amp;[PUFF]" c="PUFF" nd="1"/>
              <i n="[coins].[Column1.name].&amp;[pumpBTC]" c="pumpBTC" nd="1"/>
              <i n="[coins].[Column1.name].&amp;[Pyth Network]" c="Pyth Network" nd="1"/>
              <i n="[coins].[Column1.name].&amp;[Qtum]" c="Qtum" nd="1"/>
              <i n="[coins].[Column1.name].&amp;[Quant]" c="Quant" nd="1"/>
              <i n="[coins].[Column1.name].&amp;[Ravencoin]" c="Ravencoin" nd="1"/>
              <i n="[coins].[Column1.name].&amp;[Raydium]" c="Raydium" nd="1"/>
              <i n="[coins].[Column1.name].&amp;[Render]" c="Render" nd="1"/>
              <i n="[coins].[Column1.name].&amp;[Renzo Restaked ETH]" c="Renzo Restaked ETH" nd="1"/>
              <i n="[coins].[Column1.name].&amp;[Reserve Rights]" c="Reserve Rights" nd="1"/>
              <i n="[coins].[Column1.name].&amp;[Resolv USR]" c="Resolv USR" nd="1"/>
              <i n="[coins].[Column1.name].&amp;[Ripple USD]" c="Ripple USD" nd="1"/>
              <i n="[coins].[Column1.name].&amp;[Rocket Pool ETH]" c="Rocket Pool ETH" nd="1"/>
              <i n="[coins].[Column1.name].&amp;[Ronin]" c="Ronin" nd="1"/>
              <i n="[coins].[Column1.name].&amp;[Safe]" c="Safe" nd="1"/>
              <i n="[coins].[Column1.name].&amp;[SafePal]" c="SafePal" nd="1"/>
              <i n="[coins].[Column1.name].&amp;[Saros]" c="Saros" nd="1"/>
              <i n="[coins].[Column1.name].&amp;[Sei]" c="Sei" nd="1"/>
              <i n="[coins].[Column1.name].&amp;[Shiba Inu]" c="Shiba Inu" nd="1"/>
              <i n="[coins].[Column1.name].&amp;[SKOR AI]" c="SKOR AI" nd="1"/>
              <i n="[coins].[Column1.name].&amp;[Sky]" c="Sky" nd="1"/>
              <i n="[coins].[Column1.name].&amp;[Solv Protocol BTC]" c="Solv Protocol BTC" nd="1"/>
              <i n="[coins].[Column1.name].&amp;[Solv Protocol Staked BTC]" c="Solv Protocol Staked BTC" nd="1"/>
              <i n="[coins].[Column1.name].&amp;[Sonic]" c="Sonic" nd="1"/>
              <i n="[coins].[Column1.name].&amp;[Spiko EU T-Bills Money Market Fund]" c="Spiko EU T-Bills Money Market Fund" nd="1"/>
              <i n="[coins].[Column1.name].&amp;[SPX6900]" c="SPX6900" nd="1"/>
              <i n="[coins].[Column1.name].&amp;[Stables Labs USDX]" c="Stables Labs USDX" nd="1"/>
              <i n="[coins].[Column1.name].&amp;[Stacks]" c="Stacks" nd="1"/>
              <i n="[coins].[Column1.name].&amp;[Stader ETHx]" c="Stader ETHx" nd="1"/>
              <i n="[coins].[Column1.name].&amp;[Staked Frax Ether]" c="Staked Frax Ether" nd="1"/>
              <i n="[coins].[Column1.name].&amp;[Staked HYPE]" c="Staked HYPE" nd="1"/>
              <i n="[coins].[Column1.name].&amp;[StakeWise Staked ETH]" c="StakeWise Staked ETH" nd="1"/>
              <i n="[coins].[Column1.name].&amp;[Starknet]" c="Starknet" nd="1"/>
              <i n="[coins].[Column1.name].&amp;[Stellar]" c="Stellar" nd="1"/>
              <i n="[coins].[Column1.name].&amp;[Story]" c="Story" nd="1"/>
              <i n="[coins].[Column1.name].&amp;[Sui]" c="Sui" nd="1"/>
              <i n="[coins].[Column1.name].&amp;[Sun Token]" c="Sun Token" nd="1"/>
              <i n="[coins].[Column1.name].&amp;[Super OETH]" c="Super OETH" nd="1"/>
              <i n="[coins].[Column1.name].&amp;[Superstate Short Duration U.S. Government Securities Fund (USTB)]" c="Superstate Short Duration U.S. Government Securities Fund (USTB)" nd="1"/>
              <i n="[coins].[Column1.name].&amp;[SuperVerse]" c="SuperVerse" nd="1"/>
              <i n="[coins].[Column1.name].&amp;[sUSDS]" c="sUSDS" nd="1"/>
              <i n="[coins].[Column1.name].&amp;[Swell Ethereum]" c="Swell Ethereum" nd="1"/>
              <i n="[coins].[Column1.name].&amp;[SwissBorg]" c="SwissBorg" nd="1"/>
              <i n="[coins].[Column1.name].&amp;[Synthetix Network]" c="Synthetix Network" nd="1"/>
              <i n="[coins].[Column1.name].&amp;[SyrupUSDC]" c="SyrupUSDC" nd="1"/>
              <i n="[coins].[Column1.name].&amp;[tBTC]" c="tBTC" nd="1"/>
              <i n="[coins].[Column1.name].&amp;[Telcoin]" c="Telcoin" nd="1"/>
              <i n="[coins].[Column1.name].&amp;[Terra Luna Classic]" c="Terra Luna Classic" nd="1"/>
              <i n="[coins].[Column1.name].&amp;[Tether]" c="Tether" nd="1"/>
              <i n="[coins].[Column1.name].&amp;[Tether Gold]" c="Tether Gold" nd="1"/>
              <i n="[coins].[Column1.name].&amp;[Tezos]" c="Tezos" nd="1"/>
              <i n="[coins].[Column1.name].&amp;[The Graph]" c="The Graph" nd="1"/>
              <i n="[coins].[Column1.name].&amp;[The Sandbox]" c="The Sandbox" nd="1"/>
              <i n="[coins].[Column1.name].&amp;[Theta Fuel]" c="Theta Fuel" nd="1"/>
              <i n="[coins].[Column1.name].&amp;[Theta Network]" c="Theta Network" nd="1"/>
              <i n="[coins].[Column1.name].&amp;[Tokenize Xchange]" c="Tokenize Xchange" nd="1"/>
              <i n="[coins].[Column1.name].&amp;[Toshi]" c="Toshi" nd="1"/>
              <i n="[coins].[Column1.name].&amp;[Tradable NA Rent Financing Platform SSTN]" c="Tradable NA Rent Financing Platform SSTN" nd="1"/>
              <i n="[coins].[Column1.name].&amp;[Treehouse ETH]" c="Treehouse ETH" nd="1"/>
              <i n="[coins].[Column1.name].&amp;[Trip]" c="Trip" nd="1"/>
              <i n="[coins].[Column1.name].&amp;[TrueUSD]" c="TrueUSD" nd="1"/>
              <i n="[coins].[Column1.name].&amp;[Trust Wallet]" c="Trust Wallet" nd="1"/>
              <i n="[coins].[Column1.name].&amp;[Turbo]" c="Turbo" nd="1"/>
              <i n="[coins].[Column1.name].&amp;[Uniswap]" c="Uniswap" nd="1"/>
              <i n="[coins].[Column1.name].&amp;[Universal BTC]" c="Universal BTC" nd="1"/>
              <i n="[coins].[Column1.name].&amp;[USD1]" c="USD1" nd="1"/>
              <i n="[coins].[Column1.name].&amp;[USDa]" c="USDa" nd="1"/>
              <i n="[coins].[Column1.name].&amp;[USDB]" c="USDB" nd="1"/>
              <i n="[coins].[Column1.name].&amp;[USDC]" c="USDC" nd="1"/>
              <i n="[coins].[Column1.name].&amp;[USDD]" c="USDD" nd="1"/>
              <i n="[coins].[Column1.name].&amp;[USDS]" c="USDS" nd="1"/>
              <i n="[coins].[Column1.name].&amp;[USDT0]" c="USDT0" nd="1"/>
              <i n="[coins].[Column1.name].&amp;[USDtb]" c="USDtb" nd="1"/>
              <i n="[coins].[Column1.name].&amp;[Useless Coin]" c="Useless Coin" nd="1"/>
              <i n="[coins].[Column1.name].&amp;[Usual USD]" c="Usual USD" nd="1"/>
              <i n="[coins].[Column1.name].&amp;[Vaulta]" c="Vaulta" nd="1"/>
              <i n="[coins].[Column1.name].&amp;[VeChain]" c="VeChain" nd="1"/>
              <i n="[coins].[Column1.name].&amp;[Venom]" c="Venom" nd="1"/>
              <i n="[coins].[Column1.name].&amp;[Virtuals Protocol]" c="Virtuals Protocol" nd="1"/>
              <i n="[coins].[Column1.name].&amp;[Walrus]" c="Walrus" nd="1"/>
              <i n="[coins].[Column1.name].&amp;[WETH]" c="WETH" nd="1"/>
              <i n="[coins].[Column1.name].&amp;[WhiteBIT Coin]" c="WhiteBIT Coin" nd="1"/>
              <i n="[coins].[Column1.name].&amp;[Worldcoin]" c="Worldcoin" nd="1"/>
              <i n="[coins].[Column1.name].&amp;[Wormhole]" c="Wormhole" nd="1"/>
              <i n="[coins].[Column1.name].&amp;[Wrapped AVAX]" c="Wrapped AVAX" nd="1"/>
              <i n="[coins].[Column1.name].&amp;[Wrapped Beacon ETH]" c="Wrapped Beacon ETH" nd="1"/>
              <i n="[coins].[Column1.name].&amp;[Wrapped Bitcoin]" c="Wrapped Bitcoin" nd="1"/>
              <i n="[coins].[Column1.name].&amp;[Wrapped BNB]" c="Wrapped BNB" nd="1"/>
              <i n="[coins].[Column1.name].&amp;[Wrapped eETH]" c="Wrapped eETH" nd="1"/>
              <i n="[coins].[Column1.name].&amp;[Wrapped Ether (Mantle Bridge)]" c="Wrapped Ether (Mantle Bridge)" nd="1"/>
              <i n="[coins].[Column1.name].&amp;[Wrapped HYPE]" c="Wrapped HYPE" nd="1"/>
              <i n="[coins].[Column1.name].&amp;[Wrapped stETH]" c="Wrapped stETH" nd="1"/>
              <i n="[coins].[Column1.name].&amp;[XDC Network]" c="XDC Network" nd="1"/>
              <i n="[coins].[Column1.name].&amp;[Zcash]" c="Zcash" nd="1"/>
              <i n="[coins].[Column1.name].&amp;[Zebec Network]" c="Zebec Network" nd="1"/>
              <i n="[coins].[Column1.name].&amp;[Zilliqa]" c="Zilliqa" nd="1"/>
              <i n="[coins].[Column1.name].&amp;[ZKsync]" c="ZKsync" nd="1"/>
            </range>
          </ranges>
        </level>
      </levels>
      <selections count="1">
        <selection n="[coins].[Column1.name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סקטור" xr10:uid="{6CBAAA09-7BE7-47E1-B1A2-D3EF12D879B0}" sourceName="[sectors].[סקטור]">
  <pivotTables>
    <pivotTable tabId="34" name="PivotTable1"/>
    <pivotTable tabId="31" name="PivotTable3"/>
    <pivotTable tabId="32" name="PivotTable4"/>
    <pivotTable tabId="39" name="PivotTable19"/>
  </pivotTables>
  <data>
    <olap pivotCacheId="2003582105">
      <levels count="2">
        <level uniqueName="[sectors].[סקטור].[(All)]" sourceCaption="(All)" count="0"/>
        <level uniqueName="[sectors].[סקטור].[סקטור]" sourceCaption="סקטור" count="12">
          <ranges>
            <range startItem="0">
              <i n="[sectors].[סקטור].&amp;[DeFi]" c="DeFi"/>
              <i n="[sectors].[סקטור].&amp;[Stablecoins]" c="Stablecoins"/>
              <i n="[sectors].[סקטור].&amp;" c="(ריק)"/>
              <i n="[sectors].[סקטור].&amp;[AI (Artificial Intelligence)]" c="AI (Artificial Intelligence)" nd="1"/>
              <i n="[sectors].[סקטור].&amp;[Gaming]" c="Gaming" nd="1"/>
              <i n="[sectors].[סקטור].&amp;[Interoperability]" c="Interoperability" nd="1"/>
              <i n="[sectors].[סקטור].&amp;[Layer 1]" c="Layer 1" nd="1"/>
              <i n="[sectors].[סקטור].&amp;[Meme Coins]" c="Meme Coins" nd="1"/>
              <i n="[sectors].[סקטור].&amp;[Metaverse]" c="Metaverse" nd="1"/>
              <i n="[sectors].[סקטור].&amp;[Oracles]" c="Oracles" nd="1"/>
              <i n="[sectors].[סקטור].&amp;[RWA (Real World Assets)]" c="RWA (Real World Assets)" nd="1"/>
              <i n="[sectors].[סקטור].&amp;[ZK (Zero-Knowledge Proofs)]" c="ZK (Zero-Knowledge Proofs)" nd="1"/>
            </range>
          </ranges>
        </level>
      </levels>
      <selections count="1">
        <selection n="[sectors].[סקטור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join_date" xr10:uid="{F7EE3E97-DAD8-4791-A555-AE24FF5FBE76}" sourceName="[clients].[join_date]">
  <pivotTables>
    <pivotTable tabId="34" name="PivotTable1"/>
    <pivotTable tabId="31" name="PivotTable3"/>
    <pivotTable tabId="32" name="PivotTable4"/>
    <pivotTable tabId="39" name="PivotTable19"/>
  </pivotTables>
  <data>
    <olap pivotCacheId="2003582105">
      <levels count="2">
        <level uniqueName="[clients].[join_date].[(All)]" sourceCaption="(All)" count="0"/>
        <level uniqueName="[clients].[join_date].[join_date]" sourceCaption="join_date" count="48">
          <ranges>
            <range startItem="0">
              <i n="[clients].[join_date].&amp;[2023-06-27T00:00:00]" c="27/06/2023"/>
              <i n="[clients].[join_date].&amp;[2023-07-10T00:00:00]" c="10/07/2023"/>
              <i n="[clients].[join_date].&amp;[2023-08-15T00:00:00]" c="15/08/2023"/>
              <i n="[clients].[join_date].&amp;[2023-08-22T00:00:00]" c="22/08/2023"/>
              <i n="[clients].[join_date].&amp;[2023-08-23T00:00:00]" c="23/08/2023"/>
              <i n="[clients].[join_date].&amp;[2023-08-24T00:00:00]" c="24/08/2023"/>
              <i n="[clients].[join_date].&amp;[2023-08-26T00:00:00]" c="26/08/2023"/>
              <i n="[clients].[join_date].&amp;[2023-09-03T00:00:00]" c="03/09/2023"/>
              <i n="[clients].[join_date].&amp;[2023-09-28T00:00:00]" c="28/09/2023"/>
              <i n="[clients].[join_date].&amp;[2023-10-03T00:00:00]" c="03/10/2023"/>
              <i n="[clients].[join_date].&amp;[2023-11-30T00:00:00]" c="30/11/2023"/>
              <i n="[clients].[join_date].&amp;[2023-12-03T00:00:00]" c="03/12/2023"/>
              <i n="[clients].[join_date].&amp;[2023-12-10T00:00:00]" c="10/12/2023"/>
              <i n="[clients].[join_date].&amp;[2023-12-12T00:00:00]" c="12/12/2023"/>
              <i n="[clients].[join_date].&amp;[2024-01-01T00:00:00]" c="01/01/2024"/>
              <i n="[clients].[join_date].&amp;[2024-01-05T00:00:00]" c="05/01/2024"/>
              <i n="[clients].[join_date].&amp;[2024-01-29T00:00:00]" c="29/01/2024"/>
              <i n="[clients].[join_date].&amp;[2024-02-02T00:00:00]" c="02/02/2024"/>
              <i n="[clients].[join_date].&amp;[2024-02-22T00:00:00]" c="22/02/2024"/>
              <i n="[clients].[join_date].&amp;[2024-03-22T00:00:00]" c="22/03/2024"/>
              <i n="[clients].[join_date].&amp;[2024-04-12T00:00:00]" c="12/04/2024"/>
              <i n="[clients].[join_date].&amp;[2024-04-23T00:00:00]" c="23/04/2024"/>
              <i n="[clients].[join_date].&amp;[2024-05-11T00:00:00]" c="11/05/2024"/>
              <i n="[clients].[join_date].&amp;[2024-07-17T00:00:00]" c="17/07/2024"/>
              <i n="[clients].[join_date].&amp;[2024-07-28T00:00:00]" c="28/07/2024"/>
              <i n="[clients].[join_date].&amp;[2024-08-08T00:00:00]" c="08/08/2024"/>
              <i n="[clients].[join_date].&amp;[2024-08-14T00:00:00]" c="14/08/2024"/>
              <i n="[clients].[join_date].&amp;[2024-08-15T00:00:00]" c="15/08/2024"/>
              <i n="[clients].[join_date].&amp;[2024-08-31T00:00:00]" c="31/08/2024"/>
              <i n="[clients].[join_date].&amp;[2024-09-20T00:00:00]" c="20/09/2024"/>
              <i n="[clients].[join_date].&amp;[2024-10-02T00:00:00]" c="02/10/2024"/>
              <i n="[clients].[join_date].&amp;[2024-10-25T00:00:00]" c="25/10/2024"/>
              <i n="[clients].[join_date].&amp;[2024-10-29T00:00:00]" c="29/10/2024"/>
              <i n="[clients].[join_date].&amp;[2024-11-03T00:00:00]" c="03/11/2024"/>
              <i n="[clients].[join_date].&amp;[2024-11-04T00:00:00]" c="04/11/2024"/>
              <i n="[clients].[join_date].&amp;[2024-11-20T00:00:00]" c="20/11/2024"/>
              <i n="[clients].[join_date].&amp;[2024-11-26T00:00:00]" c="26/11/2024"/>
              <i n="[clients].[join_date].&amp;[2024-12-19T00:00:00]" c="19/12/2024"/>
              <i n="[clients].[join_date].&amp;[2024-12-29T00:00:00]" c="29/12/2024"/>
              <i n="[clients].[join_date].&amp;[2024-12-31T00:00:00]" c="31/12/2024"/>
              <i n="[clients].[join_date].&amp;[2025-01-08T00:00:00]" c="08/01/2025"/>
              <i n="[clients].[join_date].&amp;[2025-01-14T00:00:00]" c="14/01/2025"/>
              <i n="[clients].[join_date].&amp;[2025-02-07T00:00:00]" c="07/02/2025"/>
              <i n="[clients].[join_date].&amp;[2025-02-12T00:00:00]" c="12/02/2025"/>
              <i n="[clients].[join_date].&amp;[2025-02-23T00:00:00]" c="23/02/2025"/>
              <i n="[clients].[join_date].&amp;[2025-05-02T00:00:00]" c="02/05/2025"/>
              <i n="[clients].[join_date].&amp;[2025-06-07T00:00:00]" c="07/06/2025"/>
              <i n="[clients].[join_date].&amp;" c="(ריק)" nd="1"/>
            </range>
          </ranges>
        </level>
      </levels>
      <selections count="1">
        <selection n="[clients].[join_dat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_name" xr10:uid="{181B8F21-2B01-415E-8213-F8D32AEF9D0E}" cache="Slicer_client_name" caption="client_name" startItem="4" level="1" rowHeight="241300"/>
  <slicer name="risk_profile" xr10:uid="{AB8520AC-17E4-4223-BF04-ADA7AF58F2D8}" cache="Slicer_risk_profile" caption="risk_profile" startItem="1" level="1" rowHeight="241300"/>
  <slicer name="coin" xr10:uid="{F7451C5F-0385-47B3-A6E2-EF776452EED6}" cache="Slicer_Column1.name" caption="coin" level="1" rowHeight="241300"/>
  <slicer name="סקטור" xr10:uid="{882162DB-A797-4EA4-9CFF-037D3465E67B}" cache="Slicer_סקטור" caption="סקטור" startItem="2" level="1" rowHeight="241300"/>
  <slicer name="join_date" xr10:uid="{4B5CD6AF-79A6-4F53-8B70-3284C81C07E3}" cache="Slicer_join_date" caption="join_date" startItem="15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52D4D4-23C3-4573-8DB7-2EC55121F4B4}" name="coins" displayName="coins" ref="A1:M301" tableType="queryTable" totalsRowShown="0" headerRowDxfId="49">
  <autoFilter ref="A1:M301" xr:uid="{4352D4D4-23C3-4573-8DB7-2EC55121F4B4}"/>
  <tableColumns count="13">
    <tableColumn id="1" xr3:uid="{AA063F11-CA35-43D2-82A0-0DB994E21E6F}" uniqueName="1" name="coin_id" queryTableFieldId="14" dataDxfId="12"/>
    <tableColumn id="2" xr3:uid="{FC962CC8-5556-4086-8BFC-6629548ABCFF}" uniqueName="2" name="Column1.symbol" queryTableFieldId="2" dataDxfId="11"/>
    <tableColumn id="3" xr3:uid="{67DE4A85-71D6-49ED-9F64-5296A72C385C}" uniqueName="3" name="Column1.name" queryTableFieldId="3" dataDxfId="10"/>
    <tableColumn id="4" xr3:uid="{33ECE373-7269-4D97-B52A-D1756413B18C}" uniqueName="4" name="Column1.current_price" queryTableFieldId="4" dataDxfId="9"/>
    <tableColumn id="5" xr3:uid="{C302BE60-D509-4DCF-9226-7E46C3F6C962}" uniqueName="5" name="Column1.market_cap" queryTableFieldId="5" dataDxfId="8"/>
    <tableColumn id="6" xr3:uid="{68816AEE-68FC-421C-AEAF-3FF2AFDA6EEB}" uniqueName="6" name="Column1.market_cap_rank" queryTableFieldId="6" dataDxfId="7"/>
    <tableColumn id="7" xr3:uid="{68319B67-3692-49B4-94A2-6D0097ED19A5}" uniqueName="7" name="Column1.total_volume" queryTableFieldId="7" dataDxfId="6"/>
    <tableColumn id="8" xr3:uid="{1882FB82-58FE-40F5-8CEA-520ACEAA03F3}" uniqueName="8" name="Column1.price_change_percentage_24h" queryTableFieldId="8" dataDxfId="5"/>
    <tableColumn id="9" xr3:uid="{FF0DF25C-A02E-4F6F-8B62-6BC67CF7EEAD}" uniqueName="9" name="Column1.circulating_supply" queryTableFieldId="9" dataDxfId="4"/>
    <tableColumn id="10" xr3:uid="{A22F3AE1-4DA1-4C67-9824-7A0F07B0E37F}" uniqueName="10" name="Column1.ath" queryTableFieldId="10" dataDxfId="3"/>
    <tableColumn id="11" xr3:uid="{923830D9-1AEC-4FD6-ADD2-3206C2E5F975}" uniqueName="11" name="Column1.ath_change_percentage" queryTableFieldId="11" dataDxfId="2"/>
    <tableColumn id="12" xr3:uid="{00677368-53E6-43E7-93A1-682FC860A97A}" uniqueName="12" name="Column1.last_updated" queryTableFieldId="12" dataDxfId="1"/>
    <tableColumn id="13" xr3:uid="{08AE7F5D-BA9E-452F-BC67-3C30AA956617}" uniqueName="13" name="sector" queryTableFieldId="13" dataDxfId="0"/>
  </tableColumns>
  <tableStyleInfo name="סגנון טבלה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14E06F-C96C-42EC-BA55-34A725DE45B0}" name="clients" displayName="clients" ref="A1:H49" totalsRowShown="0" headerRowDxfId="48" headerRowBorderDxfId="47" tableBorderDxfId="46" totalsRowBorderDxfId="45">
  <autoFilter ref="A1:H49" xr:uid="{6C14E06F-C96C-42EC-BA55-34A725DE45B0}"/>
  <tableColumns count="8">
    <tableColumn id="1" xr3:uid="{7906EC34-DFDF-4997-B275-95D9D2924597}" name="client_id" dataDxfId="44">
      <calculatedColumnFormula>"CL"&amp;TEXT(ROW(A1),"00")</calculatedColumnFormula>
    </tableColumn>
    <tableColumn id="2" xr3:uid="{64B2B31B-5D03-4829-AF73-321532CA08FB}" name="client_name" dataDxfId="43"/>
    <tableColumn id="3" xr3:uid="{22D3A401-3AC3-4F65-8B9C-1D2C3F6A2D83}" name="email" dataDxfId="42"/>
    <tableColumn id="4" xr3:uid="{246DEC10-E83B-4D05-B2F6-063A6E3243E7}" name="phone" dataDxfId="41"/>
    <tableColumn id="5" xr3:uid="{6AA30A27-AD61-43C4-AEDA-8BAB5E37D051}" name="join_date" dataDxfId="40"/>
    <tableColumn id="6" xr3:uid="{6CDE01D6-3BC8-4DBC-9AF2-9A901D0B4D80}" name="risk_profile" dataDxfId="39"/>
    <tableColumn id="7" xr3:uid="{CABDA918-B734-4512-95E0-E0A2D0B6291B}" name="active" dataDxfId="38"/>
    <tableColumn id="8" xr3:uid="{D080B91D-5A23-4AF4-80D5-C9B69DB0D425}" name="notes" dataDxfId="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98501A-6F24-43EF-A1AD-BAABC335CB22}" name="טבלה6" displayName="טבלה6" ref="A1:I257" totalsRowShown="0" headerRowDxfId="25" headerRowBorderDxfId="24" tableBorderDxfId="23" totalsRowBorderDxfId="22">
  <autoFilter ref="A1:I257" xr:uid="{1798501A-6F24-43EF-A1AD-BAABC335CB22}"/>
  <tableColumns count="9">
    <tableColumn id="1" xr3:uid="{27B70DF6-544A-4805-BB8F-B35DC7708A9C}" name="client_id" dataDxfId="21"/>
    <tableColumn id="10" xr3:uid="{53F2E410-132C-4187-8112-631E6522AA5C}" name="coin_id" dataDxfId="20"/>
    <tableColumn id="3" xr3:uid="{9E7FFA2F-1037-4A80-A97B-361125B0E658}" name="purchase_date" dataDxfId="19"/>
    <tableColumn id="4" xr3:uid="{631F185F-C68B-4932-A9D6-A1A00FDBA9E0}" name="amount_held" dataDxfId="18"/>
    <tableColumn id="5" xr3:uid="{0F0FF1BB-61C5-44B6-9BAD-1A1A40AFD28D}" name="coin_price_at_purchase" dataDxfId="17"/>
    <tableColumn id="6" xr3:uid="{90AF6886-FF67-4BE5-BF54-F6F44933EAC0}" name="total_ purchase_value_in_usd" dataDxfId="16">
      <calculatedColumnFormula>E2*D2</calculatedColumnFormula>
    </tableColumn>
    <tableColumn id="7" xr3:uid="{CEAF1CAD-1826-4876-89E8-A42072F7B6D3}" name="total_current_value_usd" dataDxfId="15">
      <calculatedColumnFormula xml:space="preserve"> D2 * _xlfn.XLOOKUP(#REF!, 'coins table'!B:B, 'coins table'!D:D)</calculatedColumnFormula>
    </tableColumn>
    <tableColumn id="8" xr3:uid="{FC2F42E7-96F5-4A75-BC5B-00307FF02912}" name="pnl" dataDxfId="14">
      <calculatedColumnFormula>טבלה6[[#This Row],[total_current_value_usd]]-טבלה6[[#This Row],[total_ purchase_value_in_usd]]</calculatedColumnFormula>
    </tableColumn>
    <tableColumn id="9" xr3:uid="{2C04E463-1D0F-4EC7-B935-9999DCE7C13A}" name="note" dataDxfId="13"/>
  </tableColumns>
  <tableStyleInfo name="סגנון טבלה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6468D3-1359-4987-AB83-1FCAD1AA1CCF}" name="sectors" displayName="sectors" ref="A1:F12" totalsRowShown="0" headerRowDxfId="36" dataDxfId="34" headerRowBorderDxfId="35" tableBorderDxfId="33" totalsRowBorderDxfId="32">
  <autoFilter ref="A1:F12" xr:uid="{CF6468D3-1359-4987-AB83-1FCAD1AA1CCF}"/>
  <tableColumns count="6">
    <tableColumn id="1" xr3:uid="{45BBDF52-6F00-4963-8779-19AD08017BDC}" name="סקטור" dataDxfId="31"/>
    <tableColumn id="2" xr3:uid="{89E6F16D-C543-4AC4-B389-0F1DC585C8CE}" name="מספר מטבעות " dataDxfId="30"/>
    <tableColumn id="3" xr3:uid="{0D1935D1-EF9F-4A8E-9A4B-70403A33EC21}" name="שווי שוק עדכני" dataDxfId="29"/>
    <tableColumn id="4" xr3:uid="{011F14F6-B289-47DB-94F0-87D4E8A266F3}" name="ממוצע תנודתיות" dataDxfId="28"/>
    <tableColumn id="5" xr3:uid="{44EC2A68-7DC3-49DA-B647-F80F1E20FED7}" name="קטגוריית סיכון" dataDxfId="27"/>
    <tableColumn id="6" xr3:uid="{A7EB8E22-9FB2-48A2-A931-B44C1CCD4CC9}" name="שימוש עיקרי " dataDxfId="2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933455-B821-46BC-AF2B-F7454A029893}" name="markets?vs_currency_usd_order_market_cap_desc_per_page_100_page_1__3" displayName="markets?vs_currency_usd_order_market_cap_desc_per_page_100_page_1__3" ref="A1:L101" tableType="queryTable" totalsRowShown="0">
  <autoFilter ref="A1:L101" xr:uid="{9A933455-B821-46BC-AF2B-F7454A029893}"/>
  <tableColumns count="12">
    <tableColumn id="1" xr3:uid="{8B71F1A0-1954-4AD8-8B97-70CE1D1875FA}" uniqueName="1" name="Column1.id" queryTableFieldId="1"/>
    <tableColumn id="2" xr3:uid="{55013209-5347-4BD3-99A6-6F3F1BD454BD}" uniqueName="2" name="Column1.symbol" queryTableFieldId="2"/>
    <tableColumn id="3" xr3:uid="{BF957986-7A5B-4ED0-A2D5-50FF9FEF9671}" uniqueName="3" name="Column1.name" queryTableFieldId="3"/>
    <tableColumn id="4" xr3:uid="{580728D9-A82A-49DE-AA85-C2523AB4478A}" uniqueName="4" name="Column1.current_price" queryTableFieldId="4"/>
    <tableColumn id="5" xr3:uid="{0884BE32-3688-4E80-8231-A165D83A3020}" uniqueName="5" name="Column1.market_cap" queryTableFieldId="5"/>
    <tableColumn id="6" xr3:uid="{3FF428E5-5080-4E20-ABB5-98878C032C53}" uniqueName="6" name="Column1.market_cap_rank" queryTableFieldId="6"/>
    <tableColumn id="7" xr3:uid="{F542CF3A-38EF-457B-9C15-CCF78935B30C}" uniqueName="7" name="Column1.total_volume" queryTableFieldId="7"/>
    <tableColumn id="8" xr3:uid="{1FB2AD54-B16E-458E-908A-DE76414291AD}" uniqueName="8" name="Column1.price_change_percentage_24h" queryTableFieldId="8"/>
    <tableColumn id="9" xr3:uid="{5364FD5A-BB04-48F0-8531-6BFC91E225E7}" uniqueName="9" name="Column1.circulating_supply" queryTableFieldId="9"/>
    <tableColumn id="10" xr3:uid="{6D306E1B-CEA5-4B39-97EC-C4D47FC51AB9}" uniqueName="10" name="Column1.ath" queryTableFieldId="10"/>
    <tableColumn id="11" xr3:uid="{C0945C68-29E0-418E-B2EF-435E02C473C9}" uniqueName="11" name="Column1.ath_change_percentage" queryTableFieldId="11"/>
    <tableColumn id="12" xr3:uid="{D6622239-120F-4C2C-8A80-DD51026CD5DC}" uniqueName="12" name="Column1.last_updated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88552C-6B9B-4A85-B500-9FA890369FFF}" name="markets?vs_currency_usd_order_market_cap_desc_per_page_100_page_1__2" displayName="markets?vs_currency_usd_order_market_cap_desc_per_page_100_page_1__2" ref="A1:L101" tableType="queryTable" totalsRowShown="0">
  <autoFilter ref="A1:L101" xr:uid="{B888552C-6B9B-4A85-B500-9FA890369FFF}"/>
  <tableColumns count="12">
    <tableColumn id="1" xr3:uid="{7E8E3CF0-71FA-4C4C-892F-FF8131800E74}" uniqueName="1" name="Column1.id" queryTableFieldId="1"/>
    <tableColumn id="2" xr3:uid="{73C11CEE-45CB-497E-B8A9-EF3F177B19D3}" uniqueName="2" name="Column1.symbol" queryTableFieldId="2"/>
    <tableColumn id="3" xr3:uid="{21623893-3441-461A-8BAC-E4729D4116E7}" uniqueName="3" name="Column1.name" queryTableFieldId="3"/>
    <tableColumn id="4" xr3:uid="{B8D63A2D-F123-42EC-92AB-B608BFC7A216}" uniqueName="4" name="Column1.current_price" queryTableFieldId="4"/>
    <tableColumn id="5" xr3:uid="{470942D0-1D91-4436-BCF9-CD1E4EB0B7E4}" uniqueName="5" name="Column1.market_cap" queryTableFieldId="5"/>
    <tableColumn id="6" xr3:uid="{5F81D0D7-C4C2-46CE-90C0-798005068A05}" uniqueName="6" name="Column1.market_cap_rank" queryTableFieldId="6"/>
    <tableColumn id="7" xr3:uid="{42645DCD-A150-4A69-BF0C-864979A437D4}" uniqueName="7" name="Column1.total_volume" queryTableFieldId="7"/>
    <tableColumn id="8" xr3:uid="{C1380BF6-047B-4EBD-A966-315C7C3B49C5}" uniqueName="8" name="Column1.price_change_percentage_24h" queryTableFieldId="8"/>
    <tableColumn id="9" xr3:uid="{AD129C89-94A4-4E67-8E06-8BB76684E1B8}" uniqueName="9" name="Column1.circulating_supply" queryTableFieldId="9"/>
    <tableColumn id="10" xr3:uid="{65C1F684-5229-4979-A192-61802D3DF42C}" uniqueName="10" name="Column1.ath" queryTableFieldId="10"/>
    <tableColumn id="11" xr3:uid="{685E0744-C9FA-4DD5-AC9D-96EFBD3B892F}" uniqueName="11" name="Column1.ath_change_percentage" queryTableFieldId="11"/>
    <tableColumn id="12" xr3:uid="{58D12B33-8205-41B0-BBE2-52F27CBA6C0B}" uniqueName="12" name="Column1.last_updated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C87918-644A-4533-98FB-4DF1A41463DE}" name="markets?vs_currency_usd_order_market_cap_desc_per_page_100_page_1" displayName="markets?vs_currency_usd_order_market_cap_desc_per_page_100_page_1" ref="A1:L101" tableType="queryTable" totalsRowShown="0">
  <autoFilter ref="A1:L101" xr:uid="{84C87918-644A-4533-98FB-4DF1A41463DE}"/>
  <tableColumns count="12">
    <tableColumn id="1" xr3:uid="{83248C76-092D-4016-B4E3-27F2FE3E6512}" uniqueName="1" name="Column1.id" queryTableFieldId="1"/>
    <tableColumn id="2" xr3:uid="{69A29DFF-6D7E-4C3D-8864-CE086AF643BD}" uniqueName="2" name="Column1.symbol" queryTableFieldId="2"/>
    <tableColumn id="3" xr3:uid="{05F3C5DD-9D2F-4A99-A1E3-C3586E02F566}" uniqueName="3" name="Column1.name" queryTableFieldId="3"/>
    <tableColumn id="4" xr3:uid="{8E9BD993-9BA9-4850-B067-E8FAF290DEFA}" uniqueName="4" name="Column1.current_price" queryTableFieldId="4"/>
    <tableColumn id="5" xr3:uid="{F0726F73-DFEC-45C4-AAE0-1AC607A25AEA}" uniqueName="5" name="Column1.market_cap" queryTableFieldId="5"/>
    <tableColumn id="6" xr3:uid="{6E341177-4E05-4B88-8959-B9FDD6C4C66D}" uniqueName="6" name="Column1.market_cap_rank" queryTableFieldId="6"/>
    <tableColumn id="7" xr3:uid="{27397087-A7CD-444B-A29C-E882D8A96CAF}" uniqueName="7" name="Column1.total_volume" queryTableFieldId="7"/>
    <tableColumn id="8" xr3:uid="{CD36AC8C-9547-4D7D-8F9A-2EB0B43A4B3B}" uniqueName="8" name="Column1.price_change_percentage_24h" queryTableFieldId="8"/>
    <tableColumn id="9" xr3:uid="{76CEF41F-68FC-4A22-B0CD-C95CCF249233}" uniqueName="9" name="Column1.circulating_supply" queryTableFieldId="9"/>
    <tableColumn id="10" xr3:uid="{8CB8B8CC-A435-4AEA-B13B-5C555D4295EF}" uniqueName="10" name="Column1.ath" queryTableFieldId="10"/>
    <tableColumn id="11" xr3:uid="{3483D88D-08DC-46CB-9CDB-8C88AAFB937C}" uniqueName="11" name="Column1.ath_change_percentage" queryTableFieldId="11"/>
    <tableColumn id="12" xr3:uid="{4D166073-2911-4940-9B40-D3FE1C8CE93F}" uniqueName="12" name="Column1.last_updated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image" Target="../media/image11.emf"/><Relationship Id="rId26" Type="http://schemas.openxmlformats.org/officeDocument/2006/relationships/image" Target="../media/image15.emf"/><Relationship Id="rId39" Type="http://schemas.openxmlformats.org/officeDocument/2006/relationships/control" Target="../activeX/activeX23.xml"/><Relationship Id="rId21" Type="http://schemas.openxmlformats.org/officeDocument/2006/relationships/control" Target="../activeX/activeX12.xml"/><Relationship Id="rId34" Type="http://schemas.openxmlformats.org/officeDocument/2006/relationships/image" Target="../media/image18.emf"/><Relationship Id="rId42" Type="http://schemas.openxmlformats.org/officeDocument/2006/relationships/ctrlProp" Target="../ctrlProps/ctrlProp2.xml"/><Relationship Id="rId47" Type="http://schemas.openxmlformats.org/officeDocument/2006/relationships/ctrlProp" Target="../ctrlProps/ctrlProp7.xml"/><Relationship Id="rId50" Type="http://schemas.openxmlformats.org/officeDocument/2006/relationships/ctrlProp" Target="../ctrlProps/ctrlProp10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0.emf"/><Relationship Id="rId29" Type="http://schemas.openxmlformats.org/officeDocument/2006/relationships/control" Target="../activeX/activeX16.xml"/><Relationship Id="rId11" Type="http://schemas.openxmlformats.org/officeDocument/2006/relationships/control" Target="../activeX/activeX7.xml"/><Relationship Id="rId24" Type="http://schemas.openxmlformats.org/officeDocument/2006/relationships/image" Target="../media/image14.emf"/><Relationship Id="rId32" Type="http://schemas.openxmlformats.org/officeDocument/2006/relationships/control" Target="../activeX/activeX18.xml"/><Relationship Id="rId37" Type="http://schemas.openxmlformats.org/officeDocument/2006/relationships/control" Target="../activeX/activeX22.xml"/><Relationship Id="rId40" Type="http://schemas.openxmlformats.org/officeDocument/2006/relationships/image" Target="../media/image20.emf"/><Relationship Id="rId45" Type="http://schemas.openxmlformats.org/officeDocument/2006/relationships/ctrlProp" Target="../ctrlProps/ctrlProp5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16.emf"/><Relationship Id="rId36" Type="http://schemas.openxmlformats.org/officeDocument/2006/relationships/control" Target="../activeX/activeX21.xml"/><Relationship Id="rId49" Type="http://schemas.openxmlformats.org/officeDocument/2006/relationships/ctrlProp" Target="../ctrlProps/ctrlProp9.xml"/><Relationship Id="rId10" Type="http://schemas.openxmlformats.org/officeDocument/2006/relationships/image" Target="../media/image7.emf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17.xml"/><Relationship Id="rId44" Type="http://schemas.openxmlformats.org/officeDocument/2006/relationships/ctrlProp" Target="../ctrlProps/ctrlProp4.xml"/><Relationship Id="rId4" Type="http://schemas.openxmlformats.org/officeDocument/2006/relationships/image" Target="../media/image4.emf"/><Relationship Id="rId9" Type="http://schemas.openxmlformats.org/officeDocument/2006/relationships/control" Target="../activeX/activeX6.xml"/><Relationship Id="rId14" Type="http://schemas.openxmlformats.org/officeDocument/2006/relationships/image" Target="../media/image9.emf"/><Relationship Id="rId22" Type="http://schemas.openxmlformats.org/officeDocument/2006/relationships/image" Target="../media/image13.emf"/><Relationship Id="rId27" Type="http://schemas.openxmlformats.org/officeDocument/2006/relationships/control" Target="../activeX/activeX15.xml"/><Relationship Id="rId30" Type="http://schemas.openxmlformats.org/officeDocument/2006/relationships/image" Target="../media/image17.emf"/><Relationship Id="rId35" Type="http://schemas.openxmlformats.org/officeDocument/2006/relationships/control" Target="../activeX/activeX20.xml"/><Relationship Id="rId43" Type="http://schemas.openxmlformats.org/officeDocument/2006/relationships/ctrlProp" Target="../ctrlProps/ctrlProp3.xml"/><Relationship Id="rId48" Type="http://schemas.openxmlformats.org/officeDocument/2006/relationships/ctrlProp" Target="../ctrlProps/ctrlProp8.xml"/><Relationship Id="rId8" Type="http://schemas.openxmlformats.org/officeDocument/2006/relationships/image" Target="../media/image6.emf"/><Relationship Id="rId3" Type="http://schemas.openxmlformats.org/officeDocument/2006/relationships/control" Target="../activeX/activeX3.xml"/><Relationship Id="rId12" Type="http://schemas.openxmlformats.org/officeDocument/2006/relationships/image" Target="../media/image8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19.xml"/><Relationship Id="rId38" Type="http://schemas.openxmlformats.org/officeDocument/2006/relationships/image" Target="../media/image19.emf"/><Relationship Id="rId46" Type="http://schemas.openxmlformats.org/officeDocument/2006/relationships/ctrlProp" Target="../ctrlProps/ctrlProp6.xml"/><Relationship Id="rId20" Type="http://schemas.openxmlformats.org/officeDocument/2006/relationships/image" Target="../media/image12.emf"/><Relationship Id="rId41" Type="http://schemas.openxmlformats.org/officeDocument/2006/relationships/ctrlProp" Target="../ctrlProps/ctrlProp1.x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18" Type="http://schemas.openxmlformats.org/officeDocument/2006/relationships/control" Target="../activeX/activeX3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17" Type="http://schemas.openxmlformats.org/officeDocument/2006/relationships/image" Target="../media/image30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19" Type="http://schemas.openxmlformats.org/officeDocument/2006/relationships/image" Target="../media/image31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control" Target="../activeX/activeX32.xml"/><Relationship Id="rId7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3.emf"/><Relationship Id="rId11" Type="http://schemas.microsoft.com/office/2007/relationships/slicer" Target="../slicers/slicer1.xml"/><Relationship Id="rId5" Type="http://schemas.openxmlformats.org/officeDocument/2006/relationships/control" Target="../activeX/activeX33.xml"/><Relationship Id="rId10" Type="http://schemas.openxmlformats.org/officeDocument/2006/relationships/image" Target="../media/image35.emf"/><Relationship Id="rId4" Type="http://schemas.openxmlformats.org/officeDocument/2006/relationships/image" Target="../media/image32.emf"/><Relationship Id="rId9" Type="http://schemas.openxmlformats.org/officeDocument/2006/relationships/control" Target="../activeX/activeX3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6.xml"/><Relationship Id="rId7" Type="http://schemas.openxmlformats.org/officeDocument/2006/relationships/control" Target="../activeX/activeX38.xml"/><Relationship Id="rId12" Type="http://schemas.openxmlformats.org/officeDocument/2006/relationships/image" Target="../media/image39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7.emf"/><Relationship Id="rId11" Type="http://schemas.openxmlformats.org/officeDocument/2006/relationships/control" Target="../activeX/activeX40.xml"/><Relationship Id="rId5" Type="http://schemas.openxmlformats.org/officeDocument/2006/relationships/control" Target="../activeX/activeX37.xml"/><Relationship Id="rId10" Type="http://schemas.openxmlformats.org/officeDocument/2006/relationships/image" Target="../media/image10.emf"/><Relationship Id="rId4" Type="http://schemas.openxmlformats.org/officeDocument/2006/relationships/image" Target="../media/image36.emf"/><Relationship Id="rId9" Type="http://schemas.openxmlformats.org/officeDocument/2006/relationships/control" Target="../activeX/activeX3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41.emf"/><Relationship Id="rId5" Type="http://schemas.openxmlformats.org/officeDocument/2006/relationships/control" Target="../activeX/activeX42.xml"/><Relationship Id="rId10" Type="http://schemas.openxmlformats.org/officeDocument/2006/relationships/ctrlProp" Target="../ctrlProps/ctrlProp12.xml"/><Relationship Id="rId4" Type="http://schemas.openxmlformats.org/officeDocument/2006/relationships/image" Target="../media/image40.emf"/><Relationship Id="rId9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estipla05@g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2EE2-EC2C-48B6-9CF2-00C98F75A553}">
  <sheetPr codeName="גיליון1"/>
  <dimension ref="AB22"/>
  <sheetViews>
    <sheetView showGridLines="0" rightToLeft="1" tabSelected="1" zoomScale="80" zoomScaleNormal="80" workbookViewId="0">
      <selection activeCell="D41" sqref="D41"/>
    </sheetView>
  </sheetViews>
  <sheetFormatPr defaultRowHeight="14.25"/>
  <sheetData>
    <row r="22" spans="28:28">
      <c r="AB22" t="s">
        <v>1076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TextBox1">
          <controlPr defaultSize="0" autoLine="0" r:id="rId4">
            <anchor moveWithCells="1">
              <from>
                <xdr:col>14</xdr:col>
                <xdr:colOff>295275</xdr:colOff>
                <xdr:row>22</xdr:row>
                <xdr:rowOff>47625</xdr:rowOff>
              </from>
              <to>
                <xdr:col>18</xdr:col>
                <xdr:colOff>152400</xdr:colOff>
                <xdr:row>24</xdr:row>
                <xdr:rowOff>104775</xdr:rowOff>
              </to>
            </anchor>
          </controlPr>
        </control>
      </mc:Choice>
      <mc:Fallback>
        <control shapeId="8194" r:id="rId3" name="TextBox1"/>
      </mc:Fallback>
    </mc:AlternateContent>
    <mc:AlternateContent xmlns:mc="http://schemas.openxmlformats.org/markup-compatibility/2006">
      <mc:Choice Requires="x14">
        <control shapeId="8195" r:id="rId5" name="TextBox2">
          <controlPr defaultSize="0" autoLine="0" autoPict="0" r:id="rId6">
            <anchor moveWithCells="1">
              <from>
                <xdr:col>14</xdr:col>
                <xdr:colOff>247650</xdr:colOff>
                <xdr:row>27</xdr:row>
                <xdr:rowOff>142875</xdr:rowOff>
              </from>
              <to>
                <xdr:col>18</xdr:col>
                <xdr:colOff>238125</xdr:colOff>
                <xdr:row>29</xdr:row>
                <xdr:rowOff>180975</xdr:rowOff>
              </to>
            </anchor>
          </controlPr>
        </control>
      </mc:Choice>
      <mc:Fallback>
        <control shapeId="8195" r:id="rId5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1EABE-CD6C-4DAC-A888-1C8882E0DADF}">
  <sheetPr codeName="גיליון23"/>
  <dimension ref="B1:L45"/>
  <sheetViews>
    <sheetView rightToLeft="1" zoomScale="85" zoomScaleNormal="85" workbookViewId="0">
      <selection activeCell="U21" sqref="U21"/>
    </sheetView>
  </sheetViews>
  <sheetFormatPr defaultRowHeight="14.25"/>
  <cols>
    <col min="1" max="1" width="23" customWidth="1"/>
    <col min="2" max="2" width="6.625" hidden="1" customWidth="1"/>
    <col min="3" max="3" width="26.75" customWidth="1"/>
    <col min="4" max="4" width="11.375" customWidth="1"/>
    <col min="5" max="5" width="11.125" style="16" customWidth="1"/>
    <col min="6" max="6" width="24.75" customWidth="1"/>
    <col min="7" max="7" width="28.75" customWidth="1"/>
    <col min="8" max="8" width="15.625" customWidth="1"/>
    <col min="9" max="9" width="8.875" customWidth="1"/>
    <col min="10" max="10" width="4.875" customWidth="1"/>
    <col min="11" max="11" width="7" customWidth="1"/>
  </cols>
  <sheetData>
    <row r="1" spans="2:12">
      <c r="C1" s="62"/>
      <c r="D1" s="62"/>
      <c r="E1" s="65"/>
      <c r="F1" s="62"/>
      <c r="G1" s="51"/>
      <c r="H1" s="51"/>
      <c r="I1" s="51"/>
      <c r="J1" s="51"/>
      <c r="K1" s="51"/>
      <c r="L1" s="51"/>
    </row>
    <row r="2" spans="2:12">
      <c r="C2" s="62"/>
      <c r="D2" s="62"/>
      <c r="E2" s="65"/>
      <c r="F2" s="62"/>
      <c r="G2" s="51"/>
      <c r="H2" s="51"/>
      <c r="I2" s="51"/>
      <c r="J2" s="51"/>
      <c r="K2" s="51"/>
      <c r="L2" s="51"/>
    </row>
    <row r="3" spans="2:12">
      <c r="C3" s="62"/>
      <c r="D3" s="62"/>
      <c r="E3" s="65"/>
      <c r="F3" s="62"/>
      <c r="G3" s="51"/>
      <c r="H3" s="51"/>
      <c r="I3" s="51"/>
      <c r="J3" s="51"/>
      <c r="K3" s="57"/>
      <c r="L3" s="57"/>
    </row>
    <row r="4" spans="2:12" ht="15.95" customHeight="1">
      <c r="C4" s="62"/>
      <c r="D4" s="63"/>
      <c r="E4" s="64"/>
      <c r="F4" s="63"/>
      <c r="G4" s="63"/>
      <c r="H4" s="63"/>
      <c r="I4" s="63"/>
      <c r="J4" s="63"/>
      <c r="K4" s="69"/>
      <c r="L4" s="69"/>
    </row>
    <row r="5" spans="2:12" ht="17.100000000000001" customHeight="1">
      <c r="C5" s="69"/>
      <c r="D5" s="69"/>
      <c r="E5" s="70"/>
      <c r="F5" s="69"/>
      <c r="G5" s="69"/>
      <c r="H5" s="69"/>
      <c r="I5" s="69"/>
      <c r="J5" s="69"/>
      <c r="K5" s="69"/>
      <c r="L5" s="69"/>
    </row>
    <row r="6" spans="2:12" ht="17.100000000000001" customHeight="1">
      <c r="B6" s="56"/>
      <c r="C6" s="69"/>
      <c r="D6" s="69"/>
      <c r="E6" s="70"/>
      <c r="F6" s="69"/>
      <c r="G6" s="69"/>
      <c r="H6" s="69"/>
      <c r="I6" s="69"/>
      <c r="J6" s="69"/>
      <c r="K6" s="69"/>
      <c r="L6" s="69"/>
    </row>
    <row r="7" spans="2:12" ht="17.100000000000001" customHeight="1">
      <c r="B7" s="56"/>
      <c r="C7" s="69"/>
      <c r="D7" s="69"/>
      <c r="E7" s="70"/>
      <c r="F7" s="69"/>
      <c r="G7" s="69"/>
      <c r="H7" s="69"/>
      <c r="I7" s="69"/>
      <c r="J7" s="69"/>
      <c r="K7" s="69"/>
      <c r="L7" s="69"/>
    </row>
    <row r="8" spans="2:12" ht="17.100000000000001" customHeight="1">
      <c r="B8" s="56"/>
      <c r="C8" s="69"/>
      <c r="D8" s="69"/>
      <c r="E8" s="70"/>
      <c r="F8" s="69"/>
      <c r="G8" s="69"/>
      <c r="H8" s="69"/>
      <c r="I8" s="69"/>
      <c r="J8" s="69"/>
      <c r="K8" s="69"/>
      <c r="L8" s="69"/>
    </row>
    <row r="9" spans="2:12" ht="17.100000000000001" customHeight="1">
      <c r="B9" s="56"/>
      <c r="C9" s="69"/>
      <c r="D9" s="69"/>
      <c r="E9" s="70"/>
      <c r="F9" s="69"/>
      <c r="G9" s="69"/>
      <c r="H9" s="69"/>
      <c r="I9" s="69"/>
      <c r="J9" s="69"/>
      <c r="K9" s="69"/>
      <c r="L9" s="69"/>
    </row>
    <row r="10" spans="2:12" ht="17.100000000000001" customHeight="1">
      <c r="B10" s="56"/>
      <c r="C10" s="69"/>
      <c r="D10" s="69"/>
      <c r="E10" s="70"/>
      <c r="F10" s="69"/>
      <c r="G10" s="69"/>
      <c r="H10" s="69"/>
      <c r="I10" s="69"/>
      <c r="J10" s="69"/>
      <c r="K10" s="69"/>
      <c r="L10" s="69"/>
    </row>
    <row r="11" spans="2:12" ht="17.100000000000001" customHeight="1">
      <c r="B11" s="56"/>
      <c r="C11" s="69"/>
      <c r="D11" s="69"/>
      <c r="E11" s="70"/>
      <c r="F11" s="69"/>
      <c r="G11" s="69"/>
      <c r="H11" s="69"/>
      <c r="I11" s="69"/>
      <c r="J11" s="69"/>
      <c r="K11" s="69"/>
      <c r="L11" s="69"/>
    </row>
    <row r="12" spans="2:12" ht="17.100000000000001" customHeight="1">
      <c r="B12" s="56"/>
      <c r="C12" s="69"/>
      <c r="D12" s="69"/>
      <c r="E12" s="70"/>
      <c r="F12" s="69"/>
      <c r="G12" s="69"/>
      <c r="H12" s="69"/>
      <c r="I12" s="69"/>
      <c r="J12" s="69"/>
      <c r="K12" s="69"/>
      <c r="L12" s="69"/>
    </row>
    <row r="13" spans="2:12" ht="17.100000000000001" customHeight="1">
      <c r="B13" s="56"/>
      <c r="C13" s="69"/>
      <c r="D13" s="69"/>
      <c r="E13" s="70"/>
      <c r="F13" s="69"/>
      <c r="G13" s="69"/>
      <c r="H13" s="69"/>
      <c r="I13" s="69"/>
      <c r="J13" s="69"/>
      <c r="K13" s="69"/>
      <c r="L13" s="69"/>
    </row>
    <row r="14" spans="2:12" ht="17.100000000000001" customHeight="1">
      <c r="B14" s="56"/>
      <c r="C14" s="69"/>
      <c r="D14" s="69"/>
      <c r="E14" s="70"/>
      <c r="F14" s="69"/>
      <c r="G14" s="69"/>
      <c r="H14" s="69"/>
      <c r="I14" s="69"/>
      <c r="J14" s="69"/>
      <c r="K14" s="69"/>
      <c r="L14" s="69"/>
    </row>
    <row r="15" spans="2:12">
      <c r="B15" s="56"/>
      <c r="C15" s="69"/>
      <c r="D15" s="69"/>
      <c r="E15" s="70"/>
      <c r="F15" s="69"/>
      <c r="G15" s="69"/>
      <c r="H15" s="69"/>
      <c r="I15" s="69"/>
      <c r="J15" s="69"/>
      <c r="K15" s="69"/>
      <c r="L15" s="69"/>
    </row>
    <row r="16" spans="2:12">
      <c r="B16" s="56"/>
      <c r="C16" s="69"/>
      <c r="D16" s="67"/>
      <c r="E16" s="66"/>
      <c r="F16" s="67"/>
      <c r="G16" s="67"/>
      <c r="H16" s="67"/>
      <c r="I16" s="67"/>
      <c r="J16" s="67"/>
      <c r="K16" s="69"/>
      <c r="L16" s="69"/>
    </row>
    <row r="17" spans="2:12">
      <c r="B17" s="56"/>
      <c r="C17" s="69"/>
      <c r="D17" s="67"/>
      <c r="E17" s="66"/>
      <c r="F17" s="67"/>
      <c r="G17" s="67"/>
      <c r="H17" s="67"/>
      <c r="I17" s="67"/>
      <c r="J17" s="67"/>
      <c r="K17" s="69"/>
      <c r="L17" s="69"/>
    </row>
    <row r="18" spans="2:12">
      <c r="B18" s="56"/>
      <c r="C18" s="71"/>
      <c r="D18" s="67"/>
      <c r="E18" s="66"/>
      <c r="F18" s="67"/>
      <c r="G18" s="67"/>
      <c r="H18" s="67"/>
      <c r="I18" s="67"/>
      <c r="J18" s="67"/>
      <c r="K18" s="69"/>
      <c r="L18" s="69"/>
    </row>
    <row r="19" spans="2:12">
      <c r="B19" s="56"/>
      <c r="C19" s="71"/>
      <c r="D19" s="67"/>
      <c r="E19" s="66"/>
      <c r="F19" s="67"/>
      <c r="G19" s="67"/>
      <c r="H19" s="67"/>
      <c r="I19" s="67"/>
      <c r="J19" s="67"/>
      <c r="K19" s="69"/>
      <c r="L19" s="69"/>
    </row>
    <row r="20" spans="2:12" ht="17.100000000000001" customHeight="1">
      <c r="B20" s="56" t="s">
        <v>1010</v>
      </c>
      <c r="C20" s="71"/>
      <c r="D20" s="68"/>
      <c r="E20" s="54" t="s">
        <v>1012</v>
      </c>
      <c r="F20" s="53">
        <v>543552440</v>
      </c>
      <c r="G20" s="53" t="s">
        <v>856</v>
      </c>
      <c r="H20" s="53" t="s">
        <v>855</v>
      </c>
      <c r="I20" s="53" t="s">
        <v>1087</v>
      </c>
      <c r="J20" s="55"/>
      <c r="K20" s="69"/>
      <c r="L20" s="69"/>
    </row>
    <row r="21" spans="2:12" ht="17.100000000000001" customHeight="1">
      <c r="B21" s="56" t="s">
        <v>1012</v>
      </c>
      <c r="C21" s="71"/>
      <c r="D21" s="68"/>
      <c r="E21" s="54" t="s">
        <v>1010</v>
      </c>
      <c r="F21" s="54" t="s">
        <v>952</v>
      </c>
      <c r="G21" s="53" t="s">
        <v>905</v>
      </c>
      <c r="H21" s="54" t="s">
        <v>858</v>
      </c>
      <c r="I21" s="53" t="s">
        <v>1088</v>
      </c>
      <c r="J21" s="55"/>
      <c r="K21" s="69"/>
      <c r="L21" s="69"/>
    </row>
    <row r="22" spans="2:12" ht="17.100000000000001" customHeight="1">
      <c r="B22" s="56" t="s">
        <v>1010</v>
      </c>
      <c r="C22" s="71"/>
      <c r="D22" s="68"/>
      <c r="E22" s="54" t="s">
        <v>1011</v>
      </c>
      <c r="F22" s="53" t="s">
        <v>953</v>
      </c>
      <c r="G22" s="53" t="s">
        <v>906</v>
      </c>
      <c r="H22" s="53" t="s">
        <v>859</v>
      </c>
      <c r="I22" s="53" t="s">
        <v>1089</v>
      </c>
      <c r="J22" s="55"/>
      <c r="K22" s="69"/>
      <c r="L22" s="69"/>
    </row>
    <row r="23" spans="2:12" ht="17.100000000000001" customHeight="1">
      <c r="B23" s="56" t="s">
        <v>1011</v>
      </c>
      <c r="C23" s="71"/>
      <c r="D23" s="68"/>
      <c r="E23" s="54" t="s">
        <v>1012</v>
      </c>
      <c r="F23" s="53" t="s">
        <v>954</v>
      </c>
      <c r="G23" s="53" t="s">
        <v>907</v>
      </c>
      <c r="H23" s="53" t="s">
        <v>860</v>
      </c>
      <c r="I23" s="53" t="s">
        <v>1090</v>
      </c>
      <c r="J23" s="55"/>
      <c r="K23" s="69"/>
      <c r="L23" s="69"/>
    </row>
    <row r="24" spans="2:12" ht="17.100000000000001" customHeight="1">
      <c r="B24" s="56" t="s">
        <v>1012</v>
      </c>
      <c r="C24" s="71"/>
      <c r="D24" s="68"/>
      <c r="E24" s="54" t="s">
        <v>1011</v>
      </c>
      <c r="F24" s="53" t="s">
        <v>955</v>
      </c>
      <c r="G24" s="53" t="s">
        <v>908</v>
      </c>
      <c r="H24" s="53" t="s">
        <v>861</v>
      </c>
      <c r="I24" s="53" t="s">
        <v>1091</v>
      </c>
      <c r="J24" s="55"/>
      <c r="K24" s="69"/>
      <c r="L24" s="69"/>
    </row>
    <row r="25" spans="2:12" ht="17.100000000000001" customHeight="1">
      <c r="B25" s="56" t="s">
        <v>1011</v>
      </c>
      <c r="C25" s="71"/>
      <c r="D25" s="68"/>
      <c r="E25" s="54" t="s">
        <v>1011</v>
      </c>
      <c r="F25" s="53" t="s">
        <v>956</v>
      </c>
      <c r="G25" s="54" t="s">
        <v>909</v>
      </c>
      <c r="H25" s="53" t="s">
        <v>862</v>
      </c>
      <c r="I25" s="53" t="s">
        <v>1092</v>
      </c>
      <c r="J25" s="55"/>
      <c r="K25" s="69"/>
      <c r="L25" s="69"/>
    </row>
    <row r="26" spans="2:12" ht="17.100000000000001" customHeight="1">
      <c r="B26" s="56" t="s">
        <v>1011</v>
      </c>
      <c r="C26" s="71"/>
      <c r="D26" s="68"/>
      <c r="E26" s="54" t="s">
        <v>1010</v>
      </c>
      <c r="F26" s="53" t="s">
        <v>957</v>
      </c>
      <c r="G26" s="53" t="s">
        <v>910</v>
      </c>
      <c r="H26" s="53" t="s">
        <v>863</v>
      </c>
      <c r="I26" s="53" t="s">
        <v>1093</v>
      </c>
      <c r="J26" s="55"/>
      <c r="K26" s="69"/>
      <c r="L26" s="69"/>
    </row>
    <row r="27" spans="2:12" ht="17.100000000000001" customHeight="1">
      <c r="B27" s="56" t="s">
        <v>1010</v>
      </c>
      <c r="C27" s="71"/>
      <c r="D27" s="68"/>
      <c r="E27" s="54" t="s">
        <v>1011</v>
      </c>
      <c r="F27" s="53" t="s">
        <v>958</v>
      </c>
      <c r="G27" s="53" t="s">
        <v>911</v>
      </c>
      <c r="H27" s="53" t="s">
        <v>864</v>
      </c>
      <c r="I27" s="53" t="s">
        <v>1094</v>
      </c>
      <c r="J27" s="55"/>
      <c r="K27" s="69"/>
      <c r="L27" s="69"/>
    </row>
    <row r="28" spans="2:12" ht="17.100000000000001" customHeight="1">
      <c r="B28" s="56" t="s">
        <v>1011</v>
      </c>
      <c r="C28" s="71"/>
      <c r="D28" s="68"/>
      <c r="E28" s="54" t="s">
        <v>1012</v>
      </c>
      <c r="F28" s="53" t="s">
        <v>959</v>
      </c>
      <c r="G28" s="53" t="s">
        <v>912</v>
      </c>
      <c r="H28" s="53" t="s">
        <v>865</v>
      </c>
      <c r="I28" s="53" t="s">
        <v>1095</v>
      </c>
      <c r="J28" s="55"/>
      <c r="K28" s="69"/>
      <c r="L28" s="69"/>
    </row>
    <row r="29" spans="2:12" ht="17.100000000000001" customHeight="1">
      <c r="B29" s="56" t="s">
        <v>1012</v>
      </c>
      <c r="C29" s="71"/>
      <c r="D29" s="68"/>
      <c r="E29" s="54" t="s">
        <v>1010</v>
      </c>
      <c r="F29" s="53" t="s">
        <v>960</v>
      </c>
      <c r="G29" s="53" t="s">
        <v>913</v>
      </c>
      <c r="H29" s="53" t="s">
        <v>866</v>
      </c>
      <c r="I29" s="53" t="s">
        <v>1096</v>
      </c>
      <c r="J29" s="55"/>
      <c r="K29" s="69"/>
      <c r="L29" s="69"/>
    </row>
    <row r="30" spans="2:12" ht="17.100000000000001" customHeight="1">
      <c r="B30" s="56"/>
      <c r="C30" s="71"/>
      <c r="D30" s="67"/>
      <c r="E30" s="66"/>
      <c r="F30" s="67"/>
      <c r="G30" s="67"/>
      <c r="H30" s="67"/>
      <c r="I30" s="67"/>
      <c r="J30" s="67"/>
      <c r="K30" s="69"/>
      <c r="L30" s="69"/>
    </row>
    <row r="31" spans="2:12" ht="17.100000000000001" customHeight="1">
      <c r="B31" s="56"/>
      <c r="C31" s="71"/>
      <c r="D31" s="67"/>
      <c r="E31" s="66"/>
      <c r="F31" s="67"/>
      <c r="G31" s="67"/>
      <c r="H31" s="67"/>
      <c r="I31" s="67"/>
      <c r="J31" s="67"/>
      <c r="K31" s="69"/>
      <c r="L31" s="69"/>
    </row>
    <row r="32" spans="2:12" ht="17.100000000000001" customHeight="1">
      <c r="B32" s="56"/>
      <c r="C32" s="71"/>
      <c r="D32" s="69"/>
      <c r="E32" s="70"/>
      <c r="F32" s="69"/>
      <c r="G32" s="69"/>
      <c r="H32" s="69"/>
      <c r="I32" s="69"/>
      <c r="J32" s="69"/>
      <c r="K32" s="69"/>
      <c r="L32" s="69"/>
    </row>
    <row r="33" spans="2:12" ht="17.100000000000001" customHeight="1">
      <c r="B33" s="56"/>
      <c r="C33" s="71"/>
      <c r="D33" s="69"/>
      <c r="E33" s="70"/>
      <c r="F33" s="69"/>
      <c r="G33" s="69"/>
      <c r="H33" s="69"/>
      <c r="I33" s="69"/>
      <c r="J33" s="69"/>
      <c r="K33" s="69"/>
      <c r="L33" s="69"/>
    </row>
    <row r="34" spans="2:12" ht="17.100000000000001" customHeight="1">
      <c r="B34" s="56"/>
      <c r="C34" s="71"/>
      <c r="D34" s="69"/>
      <c r="E34" s="70"/>
      <c r="F34" s="69"/>
      <c r="G34" s="69"/>
      <c r="H34" s="69"/>
      <c r="I34" s="69"/>
      <c r="J34" s="69"/>
      <c r="K34" s="69"/>
      <c r="L34" s="69"/>
    </row>
    <row r="35" spans="2:12" ht="17.100000000000001" customHeight="1">
      <c r="B35" s="56"/>
      <c r="C35" s="71"/>
      <c r="D35" s="69"/>
      <c r="E35" s="70"/>
      <c r="F35" s="69"/>
      <c r="G35" s="69"/>
      <c r="H35" s="69"/>
      <c r="I35" s="69"/>
      <c r="J35" s="69"/>
      <c r="K35" s="69"/>
      <c r="L35" s="69"/>
    </row>
    <row r="36" spans="2:12" ht="17.100000000000001" customHeight="1">
      <c r="B36" s="56"/>
      <c r="C36" s="71"/>
      <c r="D36" s="69"/>
      <c r="E36" s="70"/>
      <c r="F36" s="69"/>
      <c r="G36" s="69"/>
      <c r="H36" s="69"/>
      <c r="I36" s="69"/>
      <c r="J36" s="69"/>
      <c r="K36" s="69"/>
      <c r="L36" s="69"/>
    </row>
    <row r="37" spans="2:12">
      <c r="B37" s="56"/>
      <c r="C37" s="71"/>
      <c r="D37" s="69"/>
      <c r="E37" s="70"/>
      <c r="F37" s="69"/>
      <c r="G37" s="69"/>
      <c r="H37" s="69"/>
      <c r="I37" s="69"/>
      <c r="J37" s="69"/>
      <c r="K37" s="69"/>
      <c r="L37" s="69"/>
    </row>
    <row r="38" spans="2:12">
      <c r="B38" s="56"/>
      <c r="C38" s="56"/>
      <c r="D38" s="57"/>
      <c r="E38" s="58"/>
      <c r="F38" s="57"/>
      <c r="G38" s="57"/>
      <c r="H38" s="57"/>
      <c r="I38" s="57"/>
      <c r="J38" s="57"/>
      <c r="K38" s="57"/>
      <c r="L38" s="57"/>
    </row>
    <row r="39" spans="2:12" ht="4.5" customHeight="1">
      <c r="B39" s="56"/>
      <c r="C39" s="61"/>
      <c r="D39" s="59"/>
      <c r="E39" s="60"/>
      <c r="F39" s="59"/>
      <c r="G39" s="59"/>
      <c r="H39" s="59"/>
      <c r="I39" s="59"/>
      <c r="J39" s="59"/>
      <c r="K39" s="59"/>
      <c r="L39" s="59"/>
    </row>
    <row r="40" spans="2:12">
      <c r="C40" s="61"/>
      <c r="D40" s="59"/>
      <c r="E40" s="60"/>
      <c r="F40" s="59"/>
      <c r="G40" s="59"/>
      <c r="H40" s="59"/>
      <c r="I40" s="59"/>
      <c r="J40" s="59"/>
      <c r="K40" s="59"/>
      <c r="L40" s="59"/>
    </row>
    <row r="41" spans="2:12">
      <c r="C41" s="61"/>
      <c r="D41" s="59"/>
      <c r="E41" s="60"/>
      <c r="F41" s="59"/>
      <c r="G41" s="59"/>
      <c r="H41" s="59"/>
      <c r="I41" s="59"/>
      <c r="J41" s="59"/>
      <c r="K41" s="59"/>
      <c r="L41" s="59"/>
    </row>
    <row r="42" spans="2:12">
      <c r="D42" s="51"/>
      <c r="E42" s="52"/>
      <c r="F42" s="59"/>
      <c r="G42" s="59"/>
      <c r="H42" s="59"/>
      <c r="I42" s="59"/>
      <c r="J42" s="59"/>
      <c r="K42" s="59"/>
      <c r="L42" s="59"/>
    </row>
    <row r="43" spans="2:12">
      <c r="D43" s="51"/>
      <c r="E43" s="52"/>
      <c r="F43" s="51"/>
      <c r="G43" s="51"/>
      <c r="H43" s="51"/>
      <c r="I43" s="51"/>
      <c r="J43" s="51"/>
      <c r="K43" s="51"/>
      <c r="L43" s="51"/>
    </row>
    <row r="44" spans="2:12">
      <c r="D44" s="51"/>
      <c r="E44" s="52"/>
      <c r="F44" s="51"/>
      <c r="G44" s="51"/>
      <c r="H44" s="51"/>
      <c r="I44" s="51"/>
      <c r="J44" s="51"/>
      <c r="K44" s="51"/>
      <c r="L44" s="51"/>
    </row>
    <row r="45" spans="2:12">
      <c r="D45" s="51"/>
      <c r="E45" s="52"/>
      <c r="F45" s="51"/>
      <c r="G45" s="51"/>
      <c r="H45" s="51"/>
      <c r="I45" s="51"/>
      <c r="J45" s="51"/>
      <c r="K45" s="51"/>
      <c r="L45" s="5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292" r:id="rId3" name="ListBox15">
          <controlPr defaultSize="0" autoLine="0" r:id="rId4">
            <anchor moveWithCells="1">
              <from>
                <xdr:col>3771</xdr:col>
                <xdr:colOff>19050</xdr:colOff>
                <xdr:row>10</xdr:row>
                <xdr:rowOff>38100</xdr:rowOff>
              </from>
              <to>
                <xdr:col>3771</xdr:col>
                <xdr:colOff>57150</xdr:colOff>
                <xdr:row>11</xdr:row>
                <xdr:rowOff>152400</xdr:rowOff>
              </to>
            </anchor>
          </controlPr>
        </control>
      </mc:Choice>
      <mc:Fallback>
        <control shapeId="33253" r:id="rId3" name="ListBox15"/>
      </mc:Fallback>
    </mc:AlternateContent>
    <mc:AlternateContent xmlns:mc="http://schemas.openxmlformats.org/markup-compatibility/2006">
      <mc:Choice Requires="x14">
        <control shapeId="33291" r:id="rId5" name="ListBox14">
          <controlPr defaultSize="0" autoLine="0" r:id="rId6">
            <anchor moveWithCells="1">
              <from>
                <xdr:col>1825</xdr:col>
                <xdr:colOff>114300</xdr:colOff>
                <xdr:row>19</xdr:row>
                <xdr:rowOff>38100</xdr:rowOff>
              </from>
              <to>
                <xdr:col>1825</xdr:col>
                <xdr:colOff>247650</xdr:colOff>
                <xdr:row>21</xdr:row>
                <xdr:rowOff>161925</xdr:rowOff>
              </to>
            </anchor>
          </controlPr>
        </control>
      </mc:Choice>
      <mc:Fallback>
        <control shapeId="33252" r:id="rId5" name="ListBox14"/>
      </mc:Fallback>
    </mc:AlternateContent>
    <mc:AlternateContent xmlns:mc="http://schemas.openxmlformats.org/markup-compatibility/2006">
      <mc:Choice Requires="x14">
        <control shapeId="33290" r:id="rId7" name="ListBox13">
          <controlPr defaultSize="0" autoLine="0" r:id="rId8">
            <anchor moveWithCells="1">
              <from>
                <xdr:col>227</xdr:col>
                <xdr:colOff>57150</xdr:colOff>
                <xdr:row>18</xdr:row>
                <xdr:rowOff>38100</xdr:rowOff>
              </from>
              <to>
                <xdr:col>235</xdr:col>
                <xdr:colOff>238125</xdr:colOff>
                <xdr:row>26</xdr:row>
                <xdr:rowOff>180975</xdr:rowOff>
              </to>
            </anchor>
          </controlPr>
        </control>
      </mc:Choice>
      <mc:Fallback>
        <control shapeId="33251" r:id="rId7" name="ListBox13"/>
      </mc:Fallback>
    </mc:AlternateContent>
    <mc:AlternateContent xmlns:mc="http://schemas.openxmlformats.org/markup-compatibility/2006">
      <mc:Choice Requires="x14">
        <control shapeId="33289" r:id="rId9" name="ListBox12">
          <controlPr defaultSize="0" autoLine="0" r:id="rId10">
            <anchor moveWithCells="1">
              <from>
                <xdr:col>341</xdr:col>
                <xdr:colOff>485775</xdr:colOff>
                <xdr:row>14</xdr:row>
                <xdr:rowOff>114300</xdr:rowOff>
              </from>
              <to>
                <xdr:col>351</xdr:col>
                <xdr:colOff>600075</xdr:colOff>
                <xdr:row>24</xdr:row>
                <xdr:rowOff>142875</xdr:rowOff>
              </to>
            </anchor>
          </controlPr>
        </control>
      </mc:Choice>
      <mc:Fallback>
        <control shapeId="33250" r:id="rId9" name="ListBox12"/>
      </mc:Fallback>
    </mc:AlternateContent>
    <mc:AlternateContent xmlns:mc="http://schemas.openxmlformats.org/markup-compatibility/2006">
      <mc:Choice Requires="x14">
        <control shapeId="33288" r:id="rId11" name="ListBox11">
          <controlPr defaultSize="0" autoLine="0" r:id="rId12">
            <anchor moveWithCells="1">
              <from>
                <xdr:col>228</xdr:col>
                <xdr:colOff>190500</xdr:colOff>
                <xdr:row>0</xdr:row>
                <xdr:rowOff>66675</xdr:rowOff>
              </from>
              <to>
                <xdr:col>236</xdr:col>
                <xdr:colOff>523875</xdr:colOff>
                <xdr:row>9</xdr:row>
                <xdr:rowOff>133350</xdr:rowOff>
              </to>
            </anchor>
          </controlPr>
        </control>
      </mc:Choice>
      <mc:Fallback>
        <control shapeId="33249" r:id="rId11" name="ListBox11"/>
      </mc:Fallback>
    </mc:AlternateContent>
    <mc:AlternateContent xmlns:mc="http://schemas.openxmlformats.org/markup-compatibility/2006">
      <mc:Choice Requires="x14">
        <control shapeId="33248" r:id="rId13" name="ListBox10">
          <controlPr defaultSize="0" autoLine="0" r:id="rId14">
            <anchor moveWithCells="1">
              <from>
                <xdr:col>3783</xdr:col>
                <xdr:colOff>276225</xdr:colOff>
                <xdr:row>14</xdr:row>
                <xdr:rowOff>95250</xdr:rowOff>
              </from>
              <to>
                <xdr:col>3783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33248" r:id="rId13" name="ListBox10"/>
      </mc:Fallback>
    </mc:AlternateContent>
    <mc:AlternateContent xmlns:mc="http://schemas.openxmlformats.org/markup-compatibility/2006">
      <mc:Choice Requires="x14">
        <control shapeId="33247" r:id="rId15" name="ListBox9">
          <controlPr defaultSize="0" autoLine="0" r:id="rId16">
            <anchor moveWithCells="1">
              <from>
                <xdr:col>1831</xdr:col>
                <xdr:colOff>371475</xdr:colOff>
                <xdr:row>24</xdr:row>
                <xdr:rowOff>38100</xdr:rowOff>
              </from>
              <to>
                <xdr:col>1831</xdr:col>
                <xdr:colOff>504825</xdr:colOff>
                <xdr:row>26</xdr:row>
                <xdr:rowOff>171450</xdr:rowOff>
              </to>
            </anchor>
          </controlPr>
        </control>
      </mc:Choice>
      <mc:Fallback>
        <control shapeId="33247" r:id="rId15" name="ListBox9"/>
      </mc:Fallback>
    </mc:AlternateContent>
    <mc:AlternateContent xmlns:mc="http://schemas.openxmlformats.org/markup-compatibility/2006">
      <mc:Choice Requires="x14">
        <control shapeId="33246" r:id="rId17" name="ListBox8">
          <controlPr defaultSize="0" autoLine="0" r:id="rId18">
            <anchor moveWithCells="1">
              <from>
                <xdr:col>228</xdr:col>
                <xdr:colOff>361950</xdr:colOff>
                <xdr:row>23</xdr:row>
                <xdr:rowOff>38100</xdr:rowOff>
              </from>
              <to>
                <xdr:col>236</xdr:col>
                <xdr:colOff>561975</xdr:colOff>
                <xdr:row>31</xdr:row>
                <xdr:rowOff>171450</xdr:rowOff>
              </to>
            </anchor>
          </controlPr>
        </control>
      </mc:Choice>
      <mc:Fallback>
        <control shapeId="33246" r:id="rId17" name="ListBox8"/>
      </mc:Fallback>
    </mc:AlternateContent>
    <mc:AlternateContent xmlns:mc="http://schemas.openxmlformats.org/markup-compatibility/2006">
      <mc:Choice Requires="x14">
        <control shapeId="33245" r:id="rId19" name="ListBox7">
          <controlPr defaultSize="0" autoLine="0" r:id="rId20">
            <anchor moveWithCells="1">
              <from>
                <xdr:col>343</xdr:col>
                <xdr:colOff>342900</xdr:colOff>
                <xdr:row>19</xdr:row>
                <xdr:rowOff>114300</xdr:rowOff>
              </from>
              <to>
                <xdr:col>353</xdr:col>
                <xdr:colOff>476250</xdr:colOff>
                <xdr:row>29</xdr:row>
                <xdr:rowOff>9525</xdr:rowOff>
              </to>
            </anchor>
          </controlPr>
        </control>
      </mc:Choice>
      <mc:Fallback>
        <control shapeId="33245" r:id="rId19" name="ListBox7"/>
      </mc:Fallback>
    </mc:AlternateContent>
    <mc:AlternateContent xmlns:mc="http://schemas.openxmlformats.org/markup-compatibility/2006">
      <mc:Choice Requires="x14">
        <control shapeId="33244" r:id="rId21" name="ListBox6">
          <controlPr defaultSize="0" autoLine="0" r:id="rId22">
            <anchor moveWithCells="1">
              <from>
                <xdr:col>229</xdr:col>
                <xdr:colOff>504825</xdr:colOff>
                <xdr:row>5</xdr:row>
                <xdr:rowOff>0</xdr:rowOff>
              </from>
              <to>
                <xdr:col>238</xdr:col>
                <xdr:colOff>161925</xdr:colOff>
                <xdr:row>13</xdr:row>
                <xdr:rowOff>190500</xdr:rowOff>
              </to>
            </anchor>
          </controlPr>
        </control>
      </mc:Choice>
      <mc:Fallback>
        <control shapeId="33244" r:id="rId21" name="ListBox6"/>
      </mc:Fallback>
    </mc:AlternateContent>
    <mc:AlternateContent xmlns:mc="http://schemas.openxmlformats.org/markup-compatibility/2006">
      <mc:Choice Requires="x14">
        <control shapeId="33243" r:id="rId23" name="TextBox1">
          <controlPr defaultSize="0" autoLine="0" autoPict="0" r:id="rId24">
            <anchor moveWithCells="1">
              <from>
                <xdr:col>6</xdr:col>
                <xdr:colOff>1600200</xdr:colOff>
                <xdr:row>11</xdr:row>
                <xdr:rowOff>95250</xdr:rowOff>
              </from>
              <to>
                <xdr:col>8</xdr:col>
                <xdr:colOff>304800</xdr:colOff>
                <xdr:row>12</xdr:row>
                <xdr:rowOff>161925</xdr:rowOff>
              </to>
            </anchor>
          </controlPr>
        </control>
      </mc:Choice>
      <mc:Fallback>
        <control shapeId="33243" r:id="rId23" name="TextBox1"/>
      </mc:Fallback>
    </mc:AlternateContent>
    <mc:AlternateContent xmlns:mc="http://schemas.openxmlformats.org/markup-compatibility/2006">
      <mc:Choice Requires="x14">
        <control shapeId="33242" r:id="rId25" name="CommandButton1">
          <controlPr defaultSize="0" autoLine="0" r:id="rId26">
            <anchor moveWithCells="1">
              <from>
                <xdr:col>5</xdr:col>
                <xdr:colOff>419100</xdr:colOff>
                <xdr:row>11</xdr:row>
                <xdr:rowOff>66675</xdr:rowOff>
              </from>
              <to>
                <xdr:col>5</xdr:col>
                <xdr:colOff>1409700</xdr:colOff>
                <xdr:row>12</xdr:row>
                <xdr:rowOff>161925</xdr:rowOff>
              </to>
            </anchor>
          </controlPr>
        </control>
      </mc:Choice>
      <mc:Fallback>
        <control shapeId="33242" r:id="rId25" name="CommandButton1"/>
      </mc:Fallback>
    </mc:AlternateContent>
    <mc:AlternateContent xmlns:mc="http://schemas.openxmlformats.org/markup-compatibility/2006">
      <mc:Choice Requires="x14">
        <control shapeId="33241" r:id="rId27" name="thisisreset">
          <controlPr defaultSize="0" autoLine="0" r:id="rId28">
            <anchor moveWithCells="1">
              <from>
                <xdr:col>4</xdr:col>
                <xdr:colOff>133350</xdr:colOff>
                <xdr:row>11</xdr:row>
                <xdr:rowOff>76200</xdr:rowOff>
              </from>
              <to>
                <xdr:col>5</xdr:col>
                <xdr:colOff>228600</xdr:colOff>
                <xdr:row>12</xdr:row>
                <xdr:rowOff>171450</xdr:rowOff>
              </to>
            </anchor>
          </controlPr>
        </control>
      </mc:Choice>
      <mc:Fallback>
        <control shapeId="33241" r:id="rId27" name="thisisreset"/>
      </mc:Fallback>
    </mc:AlternateContent>
    <mc:AlternateContent xmlns:mc="http://schemas.openxmlformats.org/markup-compatibility/2006">
      <mc:Choice Requires="x14">
        <control shapeId="33240" r:id="rId29" name="thisissearchcombo">
          <controlPr defaultSize="0" autoLine="0" r:id="rId30">
            <anchor moveWithCells="1">
              <from>
                <xdr:col>5</xdr:col>
                <xdr:colOff>1866900</xdr:colOff>
                <xdr:row>11</xdr:row>
                <xdr:rowOff>95250</xdr:rowOff>
              </from>
              <to>
                <xdr:col>6</xdr:col>
                <xdr:colOff>1076325</xdr:colOff>
                <xdr:row>12</xdr:row>
                <xdr:rowOff>152400</xdr:rowOff>
              </to>
            </anchor>
          </controlPr>
        </control>
      </mc:Choice>
      <mc:Fallback>
        <control shapeId="33240" r:id="rId29" name="thisissearchcombo"/>
      </mc:Fallback>
    </mc:AlternateContent>
    <mc:AlternateContent xmlns:mc="http://schemas.openxmlformats.org/markup-compatibility/2006">
      <mc:Choice Requires="x14">
        <control shapeId="33239" r:id="rId31" name="ListBox5">
          <controlPr defaultSize="0" autoLine="0" r:id="rId14">
            <anchor moveWithCells="1">
              <from>
                <xdr:col>3705</xdr:col>
                <xdr:colOff>647700</xdr:colOff>
                <xdr:row>26</xdr:row>
                <xdr:rowOff>152400</xdr:rowOff>
              </from>
              <to>
                <xdr:col>3706</xdr:col>
                <xdr:colOff>0</xdr:colOff>
                <xdr:row>28</xdr:row>
                <xdr:rowOff>66675</xdr:rowOff>
              </to>
            </anchor>
          </controlPr>
        </control>
      </mc:Choice>
      <mc:Fallback>
        <control shapeId="33239" r:id="rId31" name="ListBox5"/>
      </mc:Fallback>
    </mc:AlternateContent>
    <mc:AlternateContent xmlns:mc="http://schemas.openxmlformats.org/markup-compatibility/2006">
      <mc:Choice Requires="x14">
        <control shapeId="33238" r:id="rId32" name="ListBox4">
          <controlPr defaultSize="0" autoLine="0" r:id="rId6">
            <anchor moveWithCells="1">
              <from>
                <xdr:col>1832</xdr:col>
                <xdr:colOff>171450</xdr:colOff>
                <xdr:row>36</xdr:row>
                <xdr:rowOff>114300</xdr:rowOff>
              </from>
              <to>
                <xdr:col>1832</xdr:col>
                <xdr:colOff>304800</xdr:colOff>
                <xdr:row>40</xdr:row>
                <xdr:rowOff>57150</xdr:rowOff>
              </to>
            </anchor>
          </controlPr>
        </control>
      </mc:Choice>
      <mc:Fallback>
        <control shapeId="33238" r:id="rId32" name="ListBox4"/>
      </mc:Fallback>
    </mc:AlternateContent>
    <mc:AlternateContent xmlns:mc="http://schemas.openxmlformats.org/markup-compatibility/2006">
      <mc:Choice Requires="x14">
        <control shapeId="33237" r:id="rId33" name="ListBox3">
          <controlPr defaultSize="0" autoLine="0" r:id="rId34">
            <anchor moveWithCells="1">
              <from>
                <xdr:col>229</xdr:col>
                <xdr:colOff>161925</xdr:colOff>
                <xdr:row>35</xdr:row>
                <xdr:rowOff>114300</xdr:rowOff>
              </from>
              <to>
                <xdr:col>237</xdr:col>
                <xdr:colOff>352425</xdr:colOff>
                <xdr:row>46</xdr:row>
                <xdr:rowOff>28575</xdr:rowOff>
              </to>
            </anchor>
          </controlPr>
        </control>
      </mc:Choice>
      <mc:Fallback>
        <control shapeId="33237" r:id="rId33" name="ListBox3"/>
      </mc:Fallback>
    </mc:AlternateContent>
    <mc:AlternateContent xmlns:mc="http://schemas.openxmlformats.org/markup-compatibility/2006">
      <mc:Choice Requires="x14">
        <control shapeId="33236" r:id="rId35" name="ListBox2">
          <controlPr defaultSize="0" autoLine="0" r:id="rId20">
            <anchor moveWithCells="1">
              <from>
                <xdr:col>344</xdr:col>
                <xdr:colOff>133350</xdr:colOff>
                <xdr:row>32</xdr:row>
                <xdr:rowOff>9525</xdr:rowOff>
              </from>
              <to>
                <xdr:col>354</xdr:col>
                <xdr:colOff>266700</xdr:colOff>
                <xdr:row>43</xdr:row>
                <xdr:rowOff>19050</xdr:rowOff>
              </to>
            </anchor>
          </controlPr>
        </control>
      </mc:Choice>
      <mc:Fallback>
        <control shapeId="33236" r:id="rId35" name="ListBox2"/>
      </mc:Fallback>
    </mc:AlternateContent>
    <mc:AlternateContent xmlns:mc="http://schemas.openxmlformats.org/markup-compatibility/2006">
      <mc:Choice Requires="x14">
        <control shapeId="33235" r:id="rId36" name="ListBox1">
          <controlPr defaultSize="0" autoLine="0" r:id="rId22">
            <anchor moveWithCells="1">
              <from>
                <xdr:col>230</xdr:col>
                <xdr:colOff>295275</xdr:colOff>
                <xdr:row>16</xdr:row>
                <xdr:rowOff>0</xdr:rowOff>
              </from>
              <to>
                <xdr:col>238</xdr:col>
                <xdr:colOff>638175</xdr:colOff>
                <xdr:row>25</xdr:row>
                <xdr:rowOff>66675</xdr:rowOff>
              </to>
            </anchor>
          </controlPr>
        </control>
      </mc:Choice>
      <mc:Fallback>
        <control shapeId="33235" r:id="rId36" name="ListBox1"/>
      </mc:Fallback>
    </mc:AlternateContent>
    <mc:AlternateContent xmlns:mc="http://schemas.openxmlformats.org/markup-compatibility/2006">
      <mc:Choice Requires="x14">
        <control shapeId="32771" r:id="rId37" name="scroll1">
          <controlPr defaultSize="0" autoLine="0" r:id="rId38">
            <anchor moveWithCells="1">
              <from>
                <xdr:col>9</xdr:col>
                <xdr:colOff>38100</xdr:colOff>
                <xdr:row>19</xdr:row>
                <xdr:rowOff>38100</xdr:rowOff>
              </from>
              <to>
                <xdr:col>9</xdr:col>
                <xdr:colOff>190500</xdr:colOff>
                <xdr:row>29</xdr:row>
                <xdr:rowOff>0</xdr:rowOff>
              </to>
            </anchor>
          </controlPr>
        </control>
      </mc:Choice>
      <mc:Fallback>
        <control shapeId="32771" r:id="rId37" name="scroll1"/>
      </mc:Fallback>
    </mc:AlternateContent>
    <mc:AlternateContent xmlns:mc="http://schemas.openxmlformats.org/markup-compatibility/2006">
      <mc:Choice Requires="x14">
        <control shapeId="33231" r:id="rId39" name="txtSearch">
          <controlPr defaultSize="0" autoLine="0" r:id="rId40">
            <anchor moveWithCells="1">
              <from>
                <xdr:col>5</xdr:col>
                <xdr:colOff>1133475</xdr:colOff>
                <xdr:row>33</xdr:row>
                <xdr:rowOff>57150</xdr:rowOff>
              </from>
              <to>
                <xdr:col>7</xdr:col>
                <xdr:colOff>1038225</xdr:colOff>
                <xdr:row>34</xdr:row>
                <xdr:rowOff>123825</xdr:rowOff>
              </to>
            </anchor>
          </controlPr>
        </control>
      </mc:Choice>
      <mc:Fallback>
        <control shapeId="33231" r:id="rId39" name="txtSearch"/>
      </mc:Fallback>
    </mc:AlternateContent>
    <mc:AlternateContent xmlns:mc="http://schemas.openxmlformats.org/markup-compatibility/2006">
      <mc:Choice Requires="x14">
        <control shapeId="33221" r:id="rId41" name="EditBtn1">
          <controlPr defaultSize="0" autoFill="0" autoPict="0" macro="[0]!HandleEditClick">
            <anchor moveWithCells="1" sizeWithCells="1">
              <from>
                <xdr:col>3</xdr:col>
                <xdr:colOff>180975</xdr:colOff>
                <xdr:row>24</xdr:row>
                <xdr:rowOff>9525</xdr:rowOff>
              </from>
              <to>
                <xdr:col>3</xdr:col>
                <xdr:colOff>742950</xdr:colOff>
                <xdr:row>24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22" r:id="rId42" name="EditBtn2">
          <controlPr defaultSize="0" autoFill="0" autoPict="0" macro="[0]!HandleEditClick">
            <anchor moveWithCells="1" sizeWithCells="1">
              <from>
                <xdr:col>3</xdr:col>
                <xdr:colOff>200025</xdr:colOff>
                <xdr:row>19</xdr:row>
                <xdr:rowOff>28575</xdr:rowOff>
              </from>
              <to>
                <xdr:col>3</xdr:col>
                <xdr:colOff>742950</xdr:colOff>
                <xdr:row>19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23" r:id="rId43" name="EditBtn3">
          <controlPr defaultSize="0" autoFill="0" autoPict="0" macro="[0]!HandleEditClick">
            <anchor moveWithCells="1" sizeWithCells="1">
              <from>
                <xdr:col>3</xdr:col>
                <xdr:colOff>200025</xdr:colOff>
                <xdr:row>20</xdr:row>
                <xdr:rowOff>19050</xdr:rowOff>
              </from>
              <to>
                <xdr:col>3</xdr:col>
                <xdr:colOff>733425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24" r:id="rId44" name="EditBtn4">
          <controlPr defaultSize="0" autoFill="0" autoPict="0" macro="[0]!HandleEditClick">
            <anchor moveWithCells="1" sizeWithCells="1">
              <from>
                <xdr:col>3</xdr:col>
                <xdr:colOff>190500</xdr:colOff>
                <xdr:row>20</xdr:row>
                <xdr:rowOff>200025</xdr:rowOff>
              </from>
              <to>
                <xdr:col>3</xdr:col>
                <xdr:colOff>742950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25" r:id="rId45" name="EditBtn5">
          <controlPr defaultSize="0" autoFill="0" autoPict="0" macro="[0]!HandleEditClick">
            <anchor moveWithCells="1" sizeWithCells="1">
              <from>
                <xdr:col>3</xdr:col>
                <xdr:colOff>190500</xdr:colOff>
                <xdr:row>22</xdr:row>
                <xdr:rowOff>19050</xdr:rowOff>
              </from>
              <to>
                <xdr:col>3</xdr:col>
                <xdr:colOff>733425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26" r:id="rId46" name="EditBtn6">
          <controlPr defaultSize="0" autoFill="0" autoPict="0" macro="[0]!HandleEditClick">
            <anchor moveWithCells="1" sizeWithCells="1">
              <from>
                <xdr:col>3</xdr:col>
                <xdr:colOff>200025</xdr:colOff>
                <xdr:row>22</xdr:row>
                <xdr:rowOff>200025</xdr:rowOff>
              </from>
              <to>
                <xdr:col>3</xdr:col>
                <xdr:colOff>733425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27" r:id="rId47" name="EditBtn7">
          <controlPr defaultSize="0" autoFill="0" autoPict="0" macro="[0]!HandleEditClick">
            <anchor moveWithCells="1" sizeWithCells="1">
              <from>
                <xdr:col>3</xdr:col>
                <xdr:colOff>171450</xdr:colOff>
                <xdr:row>26</xdr:row>
                <xdr:rowOff>9525</xdr:rowOff>
              </from>
              <to>
                <xdr:col>3</xdr:col>
                <xdr:colOff>723900</xdr:colOff>
                <xdr:row>26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28" r:id="rId48" name="EditBtn8">
          <controlPr defaultSize="0" autoFill="0" autoPict="0" macro="[0]!HandleEditClick">
            <anchor moveWithCells="1" sizeWithCells="1">
              <from>
                <xdr:col>3</xdr:col>
                <xdr:colOff>171450</xdr:colOff>
                <xdr:row>28</xdr:row>
                <xdr:rowOff>28575</xdr:rowOff>
              </from>
              <to>
                <xdr:col>3</xdr:col>
                <xdr:colOff>723900</xdr:colOff>
                <xdr:row>28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29" r:id="rId49" name="EditBtn9">
          <controlPr defaultSize="0" autoFill="0" autoPict="0" macro="[0]!HandleEditClick">
            <anchor moveWithCells="1" sizeWithCells="1">
              <from>
                <xdr:col>3</xdr:col>
                <xdr:colOff>171450</xdr:colOff>
                <xdr:row>27</xdr:row>
                <xdr:rowOff>28575</xdr:rowOff>
              </from>
              <to>
                <xdr:col>3</xdr:col>
                <xdr:colOff>723900</xdr:colOff>
                <xdr:row>27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230" r:id="rId50" name="EditBtn10">
          <controlPr defaultSize="0" autoFill="0" autoPict="0" macro="[0]!HandleEditClick">
            <anchor moveWithCells="1" sizeWithCells="1">
              <from>
                <xdr:col>3</xdr:col>
                <xdr:colOff>180975</xdr:colOff>
                <xdr:row>25</xdr:row>
                <xdr:rowOff>9525</xdr:rowOff>
              </from>
              <to>
                <xdr:col>3</xdr:col>
                <xdr:colOff>723900</xdr:colOff>
                <xdr:row>25</xdr:row>
                <xdr:rowOff>190500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BFB57-7DD9-4837-BB04-BFAE9E1C788A}">
  <sheetPr codeName="גיליון13"/>
  <dimension ref="Y1:Z8"/>
  <sheetViews>
    <sheetView rightToLeft="1" topLeftCell="F1" zoomScale="85" zoomScaleNormal="85" zoomScaleSheetLayoutView="90" workbookViewId="0">
      <selection activeCell="AA29" sqref="AA29"/>
    </sheetView>
  </sheetViews>
  <sheetFormatPr defaultRowHeight="14.25"/>
  <cols>
    <col min="1" max="1" width="22.5" customWidth="1"/>
    <col min="19" max="19" width="14" customWidth="1"/>
    <col min="20" max="20" width="14.625" customWidth="1"/>
    <col min="24" max="24" width="4.5" customWidth="1"/>
    <col min="25" max="25" width="18" customWidth="1"/>
    <col min="26" max="26" width="12.375" customWidth="1"/>
    <col min="31" max="31" width="15.5" customWidth="1"/>
  </cols>
  <sheetData>
    <row r="1" spans="25:26">
      <c r="Y1" t="s">
        <v>1184</v>
      </c>
      <c r="Z1" t="s">
        <v>1185</v>
      </c>
    </row>
    <row r="2" spans="25:26">
      <c r="Y2" t="s">
        <v>267</v>
      </c>
      <c r="Z2">
        <v>21.190480999999998</v>
      </c>
    </row>
    <row r="3" spans="25:26">
      <c r="Y3" t="s">
        <v>151</v>
      </c>
      <c r="Z3">
        <v>9.420180000000002</v>
      </c>
    </row>
    <row r="4" spans="25:26">
      <c r="Y4" t="s">
        <v>73</v>
      </c>
      <c r="Z4">
        <v>91.845420000000004</v>
      </c>
    </row>
    <row r="5" spans="25:26">
      <c r="Y5" t="s">
        <v>15</v>
      </c>
      <c r="Z5">
        <v>8736.9170000000013</v>
      </c>
    </row>
    <row r="6" spans="25:26">
      <c r="Y6" t="s">
        <v>666</v>
      </c>
      <c r="Z6">
        <v>0.90690921800000002</v>
      </c>
    </row>
    <row r="7" spans="25:26">
      <c r="Y7" t="s">
        <v>62</v>
      </c>
      <c r="Z7">
        <v>44.095714999999998</v>
      </c>
    </row>
    <row r="8" spans="25:26">
      <c r="Y8" t="s">
        <v>33</v>
      </c>
      <c r="Z8">
        <v>0.39310618759999999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27" r:id="rId4" name="listlist2">
          <controlPr defaultSize="0" autoLine="0" autoPict="0" r:id="rId5">
            <anchor moveWithCells="1">
              <from>
                <xdr:col>1</xdr:col>
                <xdr:colOff>323850</xdr:colOff>
                <xdr:row>11</xdr:row>
                <xdr:rowOff>123825</xdr:rowOff>
              </from>
              <to>
                <xdr:col>1</xdr:col>
                <xdr:colOff>323850</xdr:colOff>
                <xdr:row>28</xdr:row>
                <xdr:rowOff>104775</xdr:rowOff>
              </to>
            </anchor>
          </controlPr>
        </control>
      </mc:Choice>
      <mc:Fallback>
        <control shapeId="21527" r:id="rId4" name="listlist2"/>
      </mc:Fallback>
    </mc:AlternateContent>
    <mc:AlternateContent xmlns:mc="http://schemas.openxmlformats.org/markup-compatibility/2006">
      <mc:Choice Requires="x14">
        <control shapeId="21526" r:id="rId6" name="THISISLIST">
          <controlPr defaultSize="0" autoLine="0" r:id="rId7">
            <anchor moveWithCells="1">
              <from>
                <xdr:col>14</xdr:col>
                <xdr:colOff>295275</xdr:colOff>
                <xdr:row>15</xdr:row>
                <xdr:rowOff>123825</xdr:rowOff>
              </from>
              <to>
                <xdr:col>19</xdr:col>
                <xdr:colOff>209550</xdr:colOff>
                <xdr:row>33</xdr:row>
                <xdr:rowOff>152400</xdr:rowOff>
              </to>
            </anchor>
          </controlPr>
        </control>
      </mc:Choice>
      <mc:Fallback>
        <control shapeId="21526" r:id="rId6" name="THISISLIST"/>
      </mc:Fallback>
    </mc:AlternateContent>
    <mc:AlternateContent xmlns:mc="http://schemas.openxmlformats.org/markup-compatibility/2006">
      <mc:Choice Requires="x14">
        <control shapeId="21523" r:id="rId8" name="CommandButton4">
          <controlPr defaultSize="0" autoLine="0" r:id="rId9">
            <anchor moveWithCells="1">
              <from>
                <xdr:col>15</xdr:col>
                <xdr:colOff>647700</xdr:colOff>
                <xdr:row>35</xdr:row>
                <xdr:rowOff>47625</xdr:rowOff>
              </from>
              <to>
                <xdr:col>18</xdr:col>
                <xdr:colOff>209550</xdr:colOff>
                <xdr:row>37</xdr:row>
                <xdr:rowOff>57150</xdr:rowOff>
              </to>
            </anchor>
          </controlPr>
        </control>
      </mc:Choice>
      <mc:Fallback>
        <control shapeId="21523" r:id="rId8" name="CommandButton4"/>
      </mc:Fallback>
    </mc:AlternateContent>
    <mc:AlternateContent xmlns:mc="http://schemas.openxmlformats.org/markup-compatibility/2006">
      <mc:Choice Requires="x14">
        <control shapeId="21515" r:id="rId10" name="ListBox1">
          <controlPr defaultSize="0" autoLine="0" r:id="rId11">
            <anchor moveWithCells="1">
              <from>
                <xdr:col>214</xdr:col>
                <xdr:colOff>285750</xdr:colOff>
                <xdr:row>14</xdr:row>
                <xdr:rowOff>104775</xdr:rowOff>
              </from>
              <to>
                <xdr:col>223</xdr:col>
                <xdr:colOff>219075</xdr:colOff>
                <xdr:row>23</xdr:row>
                <xdr:rowOff>66675</xdr:rowOff>
              </to>
            </anchor>
          </controlPr>
        </control>
      </mc:Choice>
      <mc:Fallback>
        <control shapeId="21515" r:id="rId10" name="ListBox1"/>
      </mc:Fallback>
    </mc:AlternateContent>
    <mc:AlternateContent xmlns:mc="http://schemas.openxmlformats.org/markup-compatibility/2006">
      <mc:Choice Requires="x14">
        <control shapeId="21517" r:id="rId12" name="TextBox1">
          <controlPr defaultSize="0" autoLine="0" r:id="rId13">
            <anchor moveWithCells="1">
              <from>
                <xdr:col>17</xdr:col>
                <xdr:colOff>381000</xdr:colOff>
                <xdr:row>11</xdr:row>
                <xdr:rowOff>171450</xdr:rowOff>
              </from>
              <to>
                <xdr:col>19</xdr:col>
                <xdr:colOff>76200</xdr:colOff>
                <xdr:row>13</xdr:row>
                <xdr:rowOff>85725</xdr:rowOff>
              </to>
            </anchor>
          </controlPr>
        </control>
      </mc:Choice>
      <mc:Fallback>
        <control shapeId="21517" r:id="rId12" name="TextBox1"/>
      </mc:Fallback>
    </mc:AlternateContent>
    <mc:AlternateContent xmlns:mc="http://schemas.openxmlformats.org/markup-compatibility/2006">
      <mc:Choice Requires="x14">
        <control shapeId="21518" r:id="rId14" name="CommandButton1">
          <controlPr defaultSize="0" autoLine="0" r:id="rId15">
            <anchor moveWithCells="1">
              <from>
                <xdr:col>15</xdr:col>
                <xdr:colOff>581025</xdr:colOff>
                <xdr:row>11</xdr:row>
                <xdr:rowOff>171450</xdr:rowOff>
              </from>
              <to>
                <xdr:col>17</xdr:col>
                <xdr:colOff>47625</xdr:colOff>
                <xdr:row>13</xdr:row>
                <xdr:rowOff>114300</xdr:rowOff>
              </to>
            </anchor>
          </controlPr>
        </control>
      </mc:Choice>
      <mc:Fallback>
        <control shapeId="21518" r:id="rId14" name="CommandButton1"/>
      </mc:Fallback>
    </mc:AlternateContent>
    <mc:AlternateContent xmlns:mc="http://schemas.openxmlformats.org/markup-compatibility/2006">
      <mc:Choice Requires="x14">
        <control shapeId="21519" r:id="rId16" name="CommandButton2">
          <controlPr defaultSize="0" autoLine="0" r:id="rId17">
            <anchor moveWithCells="1">
              <from>
                <xdr:col>14</xdr:col>
                <xdr:colOff>295275</xdr:colOff>
                <xdr:row>11</xdr:row>
                <xdr:rowOff>171450</xdr:rowOff>
              </from>
              <to>
                <xdr:col>15</xdr:col>
                <xdr:colOff>466725</xdr:colOff>
                <xdr:row>13</xdr:row>
                <xdr:rowOff>114300</xdr:rowOff>
              </to>
            </anchor>
          </controlPr>
        </control>
      </mc:Choice>
      <mc:Fallback>
        <control shapeId="21519" r:id="rId16" name="CommandButton2"/>
      </mc:Fallback>
    </mc:AlternateContent>
    <mc:AlternateContent xmlns:mc="http://schemas.openxmlformats.org/markup-compatibility/2006">
      <mc:Choice Requires="x14">
        <control shapeId="21522" r:id="rId18" name="CommandButton3">
          <controlPr defaultSize="0" autoLine="0" r:id="rId19">
            <anchor moveWithCells="1">
              <from>
                <xdr:col>6</xdr:col>
                <xdr:colOff>95250</xdr:colOff>
                <xdr:row>8</xdr:row>
                <xdr:rowOff>85725</xdr:rowOff>
              </from>
              <to>
                <xdr:col>7</xdr:col>
                <xdr:colOff>581025</xdr:colOff>
                <xdr:row>10</xdr:row>
                <xdr:rowOff>95250</xdr:rowOff>
              </to>
            </anchor>
          </controlPr>
        </control>
      </mc:Choice>
      <mc:Fallback>
        <control shapeId="21522" r:id="rId1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E0677-CCD5-4CCC-AB32-74772EC9D977}">
  <sheetPr codeName="גיליון2"/>
  <dimension ref="A1"/>
  <sheetViews>
    <sheetView showGridLines="0" showRowColHeaders="0" rightToLeft="1" topLeftCell="A5" zoomScale="90" zoomScaleNormal="90" workbookViewId="0">
      <selection activeCell="V22" sqref="V22"/>
    </sheetView>
  </sheetViews>
  <sheetFormatPr defaultRowHeight="14.25"/>
  <cols>
    <col min="2" max="3" width="14.25" customWidth="1"/>
    <col min="4" max="4" width="16.5" customWidth="1"/>
    <col min="5" max="5" width="2.375" customWidth="1"/>
    <col min="6" max="6" width="13.375" customWidth="1"/>
    <col min="7" max="7" width="12.625" customWidth="1"/>
    <col min="8" max="8" width="17.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3" r:id="rId3" name="Object 5">
          <controlPr defaultSize="0" autoLine="0" r:id="rId4">
            <anchor moveWithCells="1">
              <from>
                <xdr:col>1</xdr:col>
                <xdr:colOff>581025</xdr:colOff>
                <xdr:row>3</xdr:row>
                <xdr:rowOff>85725</xdr:rowOff>
              </from>
              <to>
                <xdr:col>1</xdr:col>
                <xdr:colOff>838200</xdr:colOff>
                <xdr:row>4</xdr:row>
                <xdr:rowOff>161925</xdr:rowOff>
              </to>
            </anchor>
          </controlPr>
        </control>
      </mc:Choice>
      <mc:Fallback>
        <control shapeId="22533" r:id="rId3" name="Object 5"/>
      </mc:Fallback>
    </mc:AlternateContent>
    <mc:AlternateContent xmlns:mc="http://schemas.openxmlformats.org/markup-compatibility/2006">
      <mc:Choice Requires="x14">
        <control shapeId="22532" r:id="rId5" name="CommandButton1">
          <controlPr defaultSize="0" autoLine="0" r:id="rId6">
            <anchor moveWithCells="1">
              <from>
                <xdr:col>1</xdr:col>
                <xdr:colOff>1009650</xdr:colOff>
                <xdr:row>12</xdr:row>
                <xdr:rowOff>28575</xdr:rowOff>
              </from>
              <to>
                <xdr:col>2</xdr:col>
                <xdr:colOff>219075</xdr:colOff>
                <xdr:row>13</xdr:row>
                <xdr:rowOff>104775</xdr:rowOff>
              </to>
            </anchor>
          </controlPr>
        </control>
      </mc:Choice>
      <mc:Fallback>
        <control shapeId="22532" r:id="rId5" name="CommandButton1"/>
      </mc:Fallback>
    </mc:AlternateContent>
    <mc:AlternateContent xmlns:mc="http://schemas.openxmlformats.org/markup-compatibility/2006">
      <mc:Choice Requires="x14">
        <control shapeId="22531" r:id="rId7" name="Object 3">
          <controlPr defaultSize="0" autoLine="0" r:id="rId8">
            <anchor moveWithCells="1">
              <from>
                <xdr:col>1</xdr:col>
                <xdr:colOff>581025</xdr:colOff>
                <xdr:row>3</xdr:row>
                <xdr:rowOff>85725</xdr:rowOff>
              </from>
              <to>
                <xdr:col>1</xdr:col>
                <xdr:colOff>838200</xdr:colOff>
                <xdr:row>4</xdr:row>
                <xdr:rowOff>161925</xdr:rowOff>
              </to>
            </anchor>
          </controlPr>
        </control>
      </mc:Choice>
      <mc:Fallback>
        <control shapeId="22531" r:id="rId7" name="Object 3"/>
      </mc:Fallback>
    </mc:AlternateContent>
    <mc:AlternateContent xmlns:mc="http://schemas.openxmlformats.org/markup-compatibility/2006">
      <mc:Choice Requires="x14">
        <control shapeId="22530" r:id="rId9" name="lblHelpTooltip">
          <controlPr defaultSize="0" autoLine="0" r:id="rId10">
            <anchor moveWithCells="1">
              <from>
                <xdr:col>1</xdr:col>
                <xdr:colOff>581025</xdr:colOff>
                <xdr:row>3</xdr:row>
                <xdr:rowOff>85725</xdr:rowOff>
              </from>
              <to>
                <xdr:col>1</xdr:col>
                <xdr:colOff>838200</xdr:colOff>
                <xdr:row>4</xdr:row>
                <xdr:rowOff>161925</xdr:rowOff>
              </to>
            </anchor>
          </controlPr>
        </control>
      </mc:Choice>
      <mc:Fallback>
        <control shapeId="22530" r:id="rId9" name="lblHelpTooltip"/>
      </mc:Fallback>
    </mc:AlternateContent>
  </controls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B4F6-0252-4170-95FC-E5CEBAA5CFDF}">
  <sheetPr codeName="גיליון10"/>
  <dimension ref="A1"/>
  <sheetViews>
    <sheetView rightToLeft="1" zoomScale="90" zoomScaleNormal="90" workbookViewId="0">
      <selection activeCell="C39" sqref="C39"/>
    </sheetView>
  </sheetViews>
  <sheetFormatPr defaultRowHeight="14.25"/>
  <cols>
    <col min="14" max="14" width="9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1" r:id="rId3" name="ListBox2">
          <controlPr defaultSize="0" autoLine="0" r:id="rId4">
            <anchor moveWithCells="1">
              <from>
                <xdr:col>235</xdr:col>
                <xdr:colOff>466725</xdr:colOff>
                <xdr:row>21</xdr:row>
                <xdr:rowOff>114300</xdr:rowOff>
              </from>
              <to>
                <xdr:col>243</xdr:col>
                <xdr:colOff>647700</xdr:colOff>
                <xdr:row>31</xdr:row>
                <xdr:rowOff>123825</xdr:rowOff>
              </to>
            </anchor>
          </controlPr>
        </control>
      </mc:Choice>
      <mc:Fallback>
        <control shapeId="9221" r:id="rId3" name="ListBox2"/>
      </mc:Fallback>
    </mc:AlternateContent>
    <mc:AlternateContent xmlns:mc="http://schemas.openxmlformats.org/markup-compatibility/2006">
      <mc:Choice Requires="x14">
        <control shapeId="9218" r:id="rId5" name="lstClientsFull">
          <controlPr defaultSize="0" autoLine="0" r:id="rId6">
            <anchor moveWithCells="1">
              <from>
                <xdr:col>236</xdr:col>
                <xdr:colOff>600075</xdr:colOff>
                <xdr:row>1</xdr:row>
                <xdr:rowOff>161925</xdr:rowOff>
              </from>
              <to>
                <xdr:col>245</xdr:col>
                <xdr:colOff>238125</xdr:colOff>
                <xdr:row>12</xdr:row>
                <xdr:rowOff>47625</xdr:rowOff>
              </to>
            </anchor>
          </controlPr>
        </control>
      </mc:Choice>
      <mc:Fallback>
        <control shapeId="9218" r:id="rId5" name="lstClientsFull"/>
      </mc:Fallback>
    </mc:AlternateContent>
    <mc:AlternateContent xmlns:mc="http://schemas.openxmlformats.org/markup-compatibility/2006">
      <mc:Choice Requires="x14">
        <control shapeId="9220" r:id="rId7" name="lstClients">
          <controlPr defaultSize="0" autoLine="0" r:id="rId8">
            <anchor moveWithCells="1">
              <from>
                <xdr:col>350</xdr:col>
                <xdr:colOff>200025</xdr:colOff>
                <xdr:row>18</xdr:row>
                <xdr:rowOff>9525</xdr:rowOff>
              </from>
              <to>
                <xdr:col>360</xdr:col>
                <xdr:colOff>314325</xdr:colOff>
                <xdr:row>29</xdr:row>
                <xdr:rowOff>19050</xdr:rowOff>
              </to>
            </anchor>
          </controlPr>
        </control>
      </mc:Choice>
      <mc:Fallback>
        <control shapeId="9220" r:id="rId7" name="lstClients"/>
      </mc:Fallback>
    </mc:AlternateContent>
    <mc:AlternateContent xmlns:mc="http://schemas.openxmlformats.org/markup-compatibility/2006">
      <mc:Choice Requires="x14">
        <control shapeId="9222" r:id="rId9" name="ListBox1">
          <controlPr defaultSize="0" autoLine="0" r:id="rId10">
            <anchor moveWithCells="1">
              <from>
                <xdr:col>1833</xdr:col>
                <xdr:colOff>523875</xdr:colOff>
                <xdr:row>22</xdr:row>
                <xdr:rowOff>114300</xdr:rowOff>
              </from>
              <to>
                <xdr:col>1833</xdr:col>
                <xdr:colOff>657225</xdr:colOff>
                <xdr:row>25</xdr:row>
                <xdr:rowOff>123825</xdr:rowOff>
              </to>
            </anchor>
          </controlPr>
        </control>
      </mc:Choice>
      <mc:Fallback>
        <control shapeId="9222" r:id="rId9" name="ListBox1"/>
      </mc:Fallback>
    </mc:AlternateContent>
    <mc:AlternateContent xmlns:mc="http://schemas.openxmlformats.org/markup-compatibility/2006">
      <mc:Choice Requires="x14">
        <control shapeId="9224" r:id="rId11" name="ListBox3">
          <controlPr defaultSize="0" autoLine="0" r:id="rId12">
            <anchor moveWithCells="1">
              <from>
                <xdr:col>3779</xdr:col>
                <xdr:colOff>419100</xdr:colOff>
                <xdr:row>12</xdr:row>
                <xdr:rowOff>161925</xdr:rowOff>
              </from>
              <to>
                <xdr:col>3779</xdr:col>
                <xdr:colOff>457200</xdr:colOff>
                <xdr:row>14</xdr:row>
                <xdr:rowOff>142875</xdr:rowOff>
              </to>
            </anchor>
          </controlPr>
        </control>
      </mc:Choice>
      <mc:Fallback>
        <control shapeId="9224" r:id="rId11" name="ListBox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6F12-E9CF-4209-9F26-D32752A74204}">
  <sheetPr codeName="גיליון19"/>
  <dimension ref="A1"/>
  <sheetViews>
    <sheetView rightToLeft="1" zoomScale="90" zoomScaleNormal="90" workbookViewId="0">
      <selection activeCell="W22" sqref="W22"/>
    </sheetView>
  </sheetViews>
  <sheetFormatPr defaultRowHeight="14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9158" r:id="rId3" name="coinlistwww">
          <controlPr defaultSize="0" autoLine="0" r:id="rId4">
            <anchor moveWithCells="1">
              <from>
                <xdr:col>261</xdr:col>
                <xdr:colOff>609600</xdr:colOff>
                <xdr:row>1</xdr:row>
                <xdr:rowOff>133350</xdr:rowOff>
              </from>
              <to>
                <xdr:col>270</xdr:col>
                <xdr:colOff>114300</xdr:colOff>
                <xdr:row>10</xdr:row>
                <xdr:rowOff>0</xdr:rowOff>
              </to>
            </anchor>
          </controlPr>
        </control>
      </mc:Choice>
      <mc:Fallback>
        <control shapeId="49158" r:id="rId3" name="coinlistwww"/>
      </mc:Fallback>
    </mc:AlternateContent>
    <mc:AlternateContent xmlns:mc="http://schemas.openxmlformats.org/markup-compatibility/2006">
      <mc:Choice Requires="x14">
        <control shapeId="49157" r:id="rId5" name="thisiscoins">
          <controlPr defaultSize="0" autoLine="0" r:id="rId6">
            <anchor moveWithCells="1">
              <from>
                <xdr:col>12863</xdr:col>
                <xdr:colOff>390525</xdr:colOff>
                <xdr:row>381</xdr:row>
                <xdr:rowOff>95250</xdr:rowOff>
              </from>
              <to>
                <xdr:col>12863</xdr:col>
                <xdr:colOff>400050</xdr:colOff>
                <xdr:row>381</xdr:row>
                <xdr:rowOff>104775</xdr:rowOff>
              </to>
            </anchor>
          </controlPr>
        </control>
      </mc:Choice>
      <mc:Fallback>
        <control shapeId="49157" r:id="rId5" name="thisiscoins"/>
      </mc:Fallback>
    </mc:AlternateContent>
    <mc:AlternateContent xmlns:mc="http://schemas.openxmlformats.org/markup-compatibility/2006">
      <mc:Choice Requires="x14">
        <control shapeId="49153" r:id="rId7" name="ListBoxcoinss">
          <controlPr defaultSize="0" autoLine="0" autoPict="0" r:id="rId8">
            <anchor moveWithCells="1">
              <from>
                <xdr:col>0</xdr:col>
                <xdr:colOff>0</xdr:colOff>
                <xdr:row>18</xdr:row>
                <xdr:rowOff>133350</xdr:rowOff>
              </from>
              <to>
                <xdr:col>0</xdr:col>
                <xdr:colOff>0</xdr:colOff>
                <xdr:row>25</xdr:row>
                <xdr:rowOff>38100</xdr:rowOff>
              </to>
            </anchor>
          </controlPr>
        </control>
      </mc:Choice>
      <mc:Fallback>
        <control shapeId="49153" r:id="rId7" name="ListBoxcoinss"/>
      </mc:Fallback>
    </mc:AlternateContent>
    <mc:AlternateContent xmlns:mc="http://schemas.openxmlformats.org/markup-compatibility/2006">
      <mc:Choice Requires="x14">
        <control shapeId="49161" r:id="rId9" name="List Box 9">
          <controlPr defaultSize="0" autoLine="0" autoPict="0">
            <anchor moveWithCells="1">
              <from>
                <xdr:col>9</xdr:col>
                <xdr:colOff>314325</xdr:colOff>
                <xdr:row>13</xdr:row>
                <xdr:rowOff>28575</xdr:rowOff>
              </from>
              <to>
                <xdr:col>12</xdr:col>
                <xdr:colOff>514350</xdr:colOff>
                <xdr:row>33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9163" r:id="rId10" name="List Box 11">
          <controlPr defaultSize="0" autoLine="0" autoPict="0">
            <anchor moveWithCells="1">
              <from>
                <xdr:col>5</xdr:col>
                <xdr:colOff>76200</xdr:colOff>
                <xdr:row>13</xdr:row>
                <xdr:rowOff>19050</xdr:rowOff>
              </from>
              <to>
                <xdr:col>8</xdr:col>
                <xdr:colOff>190500</xdr:colOff>
                <xdr:row>33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9C1468-EEC1-40B1-8EC3-AF428FE77136}">
          <x14:formula1>
            <xm:f>OFFSET('coins table'!$A$2,0,0,COUNTA('coins table'!$A:$A)-1)</xm:f>
          </x14:formula1>
          <xm:sqref>D48:R61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EBBE-3ADD-46BC-9C05-7ABEE4A12FDC}">
  <sheetPr codeName="גיליון3"/>
  <dimension ref="A1:N347"/>
  <sheetViews>
    <sheetView rightToLeft="1" zoomScale="80" zoomScaleNormal="80" workbookViewId="0">
      <selection activeCell="E1" sqref="A1:E5"/>
    </sheetView>
  </sheetViews>
  <sheetFormatPr defaultRowHeight="14.25"/>
  <cols>
    <col min="1" max="1" width="55.875" style="11" bestFit="1" customWidth="1"/>
    <col min="2" max="2" width="18.375" bestFit="1" customWidth="1"/>
    <col min="3" max="3" width="60.625" bestFit="1" customWidth="1"/>
    <col min="4" max="4" width="23.625" bestFit="1" customWidth="1"/>
    <col min="5" max="5" width="31.875" customWidth="1"/>
    <col min="6" max="6" width="27.5" bestFit="1" customWidth="1"/>
    <col min="7" max="7" width="23.25" bestFit="1" customWidth="1"/>
    <col min="8" max="8" width="39.875" bestFit="1" customWidth="1"/>
    <col min="9" max="9" width="28" bestFit="1" customWidth="1"/>
    <col min="10" max="10" width="14.625" bestFit="1" customWidth="1"/>
    <col min="11" max="11" width="33.625" bestFit="1" customWidth="1"/>
    <col min="12" max="12" width="25" bestFit="1" customWidth="1"/>
    <col min="13" max="13" width="21.25" bestFit="1" customWidth="1"/>
    <col min="14" max="14" width="21.25" style="51" bestFit="1" customWidth="1"/>
  </cols>
  <sheetData>
    <row r="1" spans="1:13" ht="15">
      <c r="A1" s="45" t="s">
        <v>1074</v>
      </c>
      <c r="B1" s="46" t="s">
        <v>1</v>
      </c>
      <c r="C1" s="45" t="s">
        <v>2</v>
      </c>
      <c r="D1" s="45" t="s">
        <v>3</v>
      </c>
      <c r="E1" s="45" t="s">
        <v>4</v>
      </c>
      <c r="F1" s="45" t="s">
        <v>5</v>
      </c>
      <c r="G1" s="45" t="s">
        <v>6</v>
      </c>
      <c r="H1" s="45" t="s">
        <v>7</v>
      </c>
      <c r="I1" s="45" t="s">
        <v>8</v>
      </c>
      <c r="J1" s="45" t="s">
        <v>9</v>
      </c>
      <c r="K1" s="45" t="s">
        <v>10</v>
      </c>
      <c r="L1" s="45" t="s">
        <v>11</v>
      </c>
      <c r="M1" s="72" t="s">
        <v>1075</v>
      </c>
    </row>
    <row r="2" spans="1:13">
      <c r="A2" s="11" t="s">
        <v>12</v>
      </c>
      <c r="B2" s="41" t="s">
        <v>13</v>
      </c>
      <c r="C2" s="11" t="s">
        <v>14</v>
      </c>
      <c r="D2" s="11">
        <v>109155</v>
      </c>
      <c r="E2" s="11">
        <v>2170811633929</v>
      </c>
      <c r="F2" s="11">
        <v>1</v>
      </c>
      <c r="G2" s="11">
        <v>14202384298</v>
      </c>
      <c r="H2" s="11">
        <v>0.96987999999999996</v>
      </c>
      <c r="I2" s="11">
        <v>19888565</v>
      </c>
      <c r="J2" s="11">
        <v>111814</v>
      </c>
      <c r="K2" s="11">
        <v>-2.1530399999999998</v>
      </c>
      <c r="L2" s="11" t="s">
        <v>1382</v>
      </c>
      <c r="M2" s="18" t="s">
        <v>1140</v>
      </c>
    </row>
    <row r="3" spans="1:13">
      <c r="A3" s="11" t="s">
        <v>15</v>
      </c>
      <c r="B3" s="41" t="s">
        <v>16</v>
      </c>
      <c r="C3" s="11" t="s">
        <v>17</v>
      </c>
      <c r="D3" s="11">
        <v>2586.8000000000002</v>
      </c>
      <c r="E3" s="11">
        <v>312232284239</v>
      </c>
      <c r="F3" s="11">
        <v>2</v>
      </c>
      <c r="G3" s="11">
        <v>8607506991</v>
      </c>
      <c r="H3" s="11">
        <v>2.7917999999999998</v>
      </c>
      <c r="I3" s="11">
        <v>120716941.9593282</v>
      </c>
      <c r="J3" s="11">
        <v>4878.26</v>
      </c>
      <c r="K3" s="11">
        <v>-46.89922</v>
      </c>
      <c r="L3" s="11" t="s">
        <v>1383</v>
      </c>
      <c r="M3" s="18" t="s">
        <v>1141</v>
      </c>
    </row>
    <row r="4" spans="1:13">
      <c r="A4" s="11" t="s">
        <v>18</v>
      </c>
      <c r="B4" s="41" t="s">
        <v>19</v>
      </c>
      <c r="C4" s="11" t="s">
        <v>20</v>
      </c>
      <c r="D4" s="11">
        <v>1</v>
      </c>
      <c r="E4" s="11">
        <v>158654267849</v>
      </c>
      <c r="F4" s="11">
        <v>3</v>
      </c>
      <c r="G4" s="11">
        <v>31209135504</v>
      </c>
      <c r="H4" s="11">
        <v>8.0999999999999996E-4</v>
      </c>
      <c r="I4" s="11">
        <v>158626664755.60141</v>
      </c>
      <c r="J4" s="11">
        <v>1.32</v>
      </c>
      <c r="K4" s="11">
        <v>-24.409079999999999</v>
      </c>
      <c r="L4" s="11" t="s">
        <v>1384</v>
      </c>
      <c r="M4" s="18" t="s">
        <v>1141</v>
      </c>
    </row>
    <row r="5" spans="1:13">
      <c r="A5" s="11" t="s">
        <v>21</v>
      </c>
      <c r="B5" s="41" t="s">
        <v>22</v>
      </c>
      <c r="C5" s="11" t="s">
        <v>23</v>
      </c>
      <c r="D5" s="11">
        <v>2.2799999999999998</v>
      </c>
      <c r="E5" s="11">
        <v>134399192103</v>
      </c>
      <c r="F5" s="11">
        <v>4</v>
      </c>
      <c r="G5" s="11">
        <v>2218577787</v>
      </c>
      <c r="H5" s="11">
        <v>2.6272099999999998</v>
      </c>
      <c r="I5" s="11">
        <v>59068187926</v>
      </c>
      <c r="J5" s="11">
        <v>3.4</v>
      </c>
      <c r="K5" s="11">
        <v>-32.895789999999998</v>
      </c>
      <c r="L5" s="11" t="s">
        <v>1385</v>
      </c>
      <c r="M5" s="18" t="s">
        <v>829</v>
      </c>
    </row>
    <row r="6" spans="1:13">
      <c r="A6" s="11" t="s">
        <v>24</v>
      </c>
      <c r="B6" s="41" t="s">
        <v>25</v>
      </c>
      <c r="C6" s="11" t="s">
        <v>26</v>
      </c>
      <c r="D6" s="11">
        <v>662.55</v>
      </c>
      <c r="E6" s="11">
        <v>96654908298</v>
      </c>
      <c r="F6" s="11">
        <v>5</v>
      </c>
      <c r="G6" s="11">
        <v>503655305</v>
      </c>
      <c r="H6" s="11">
        <v>1.0549200000000001</v>
      </c>
      <c r="I6" s="11">
        <v>145887575.78999999</v>
      </c>
      <c r="J6" s="11">
        <v>788.84</v>
      </c>
      <c r="K6" s="11">
        <v>-15.671950000000001</v>
      </c>
      <c r="L6" s="11" t="s">
        <v>1386</v>
      </c>
      <c r="M6" s="18" t="s">
        <v>1141</v>
      </c>
    </row>
    <row r="7" spans="1:13">
      <c r="A7" s="11" t="s">
        <v>27</v>
      </c>
      <c r="B7" s="41" t="s">
        <v>28</v>
      </c>
      <c r="C7" s="11" t="s">
        <v>29</v>
      </c>
      <c r="D7" s="11">
        <v>152.33000000000001</v>
      </c>
      <c r="E7" s="11">
        <v>81475997244</v>
      </c>
      <c r="F7" s="11">
        <v>6</v>
      </c>
      <c r="G7" s="11">
        <v>2823178278</v>
      </c>
      <c r="H7" s="11">
        <v>3.3539599999999998</v>
      </c>
      <c r="I7" s="11">
        <v>534852214.26913089</v>
      </c>
      <c r="J7" s="11">
        <v>293.31</v>
      </c>
      <c r="K7" s="11">
        <v>-47.821289999999998</v>
      </c>
      <c r="L7" s="11" t="s">
        <v>1387</v>
      </c>
      <c r="M7" s="18" t="s">
        <v>1142</v>
      </c>
    </row>
    <row r="8" spans="1:13">
      <c r="A8" s="11" t="s">
        <v>30</v>
      </c>
      <c r="B8" s="41" t="s">
        <v>31</v>
      </c>
      <c r="C8" s="11" t="s">
        <v>32</v>
      </c>
      <c r="D8" s="11">
        <v>0.99986900000000001</v>
      </c>
      <c r="E8" s="11">
        <v>62216186069</v>
      </c>
      <c r="F8" s="11">
        <v>7</v>
      </c>
      <c r="G8" s="11">
        <v>4071549306</v>
      </c>
      <c r="H8" s="11">
        <v>-3.2699999999999999E-3</v>
      </c>
      <c r="I8" s="11">
        <v>62228631794.910721</v>
      </c>
      <c r="J8" s="11">
        <v>1.17</v>
      </c>
      <c r="K8" s="11">
        <v>-14.735609999999999</v>
      </c>
      <c r="L8" s="11" t="s">
        <v>1388</v>
      </c>
      <c r="M8" s="18" t="s">
        <v>1141</v>
      </c>
    </row>
    <row r="9" spans="1:13">
      <c r="A9" s="11" t="s">
        <v>33</v>
      </c>
      <c r="B9" s="41" t="s">
        <v>34</v>
      </c>
      <c r="C9" s="11" t="s">
        <v>35</v>
      </c>
      <c r="D9" s="11">
        <v>0.285937</v>
      </c>
      <c r="E9" s="11">
        <v>27100903879</v>
      </c>
      <c r="F9" s="11">
        <v>8</v>
      </c>
      <c r="G9" s="11">
        <v>290271316</v>
      </c>
      <c r="H9" s="11">
        <v>0.91857999999999995</v>
      </c>
      <c r="I9" s="11">
        <v>94781872479.642395</v>
      </c>
      <c r="J9" s="11">
        <v>0.431288</v>
      </c>
      <c r="K9" s="11">
        <v>-33.693240000000003</v>
      </c>
      <c r="L9" s="11" t="s">
        <v>1389</v>
      </c>
      <c r="M9" s="18" t="s">
        <v>829</v>
      </c>
    </row>
    <row r="10" spans="1:13">
      <c r="A10" s="11" t="s">
        <v>36</v>
      </c>
      <c r="B10" s="41" t="s">
        <v>37</v>
      </c>
      <c r="C10" s="11" t="s">
        <v>38</v>
      </c>
      <c r="D10" s="11">
        <v>0.172156</v>
      </c>
      <c r="E10" s="11">
        <v>25808529003</v>
      </c>
      <c r="F10" s="11">
        <v>9</v>
      </c>
      <c r="G10" s="11">
        <v>1184599229</v>
      </c>
      <c r="H10" s="11">
        <v>4.7733800000000004</v>
      </c>
      <c r="I10" s="11">
        <v>149942686383.70511</v>
      </c>
      <c r="J10" s="11">
        <v>0.73157799999999995</v>
      </c>
      <c r="K10" s="11">
        <v>-76.453710000000001</v>
      </c>
      <c r="L10" s="11" t="s">
        <v>1390</v>
      </c>
      <c r="M10" s="18" t="s">
        <v>1141</v>
      </c>
    </row>
    <row r="11" spans="1:13">
      <c r="A11" s="11" t="s">
        <v>39</v>
      </c>
      <c r="B11" s="41" t="s">
        <v>40</v>
      </c>
      <c r="C11" s="11" t="s">
        <v>41</v>
      </c>
      <c r="D11" s="11">
        <v>2585.54</v>
      </c>
      <c r="E11" s="11">
        <v>23512373914</v>
      </c>
      <c r="F11" s="11">
        <v>10</v>
      </c>
      <c r="G11" s="11">
        <v>7015818</v>
      </c>
      <c r="H11" s="11">
        <v>2.7402099999999998</v>
      </c>
      <c r="I11" s="11">
        <v>9095041.369546406</v>
      </c>
      <c r="J11" s="11">
        <v>4829.57</v>
      </c>
      <c r="K11" s="11">
        <v>-46.286020000000001</v>
      </c>
      <c r="L11" s="11" t="s">
        <v>1391</v>
      </c>
      <c r="M11" s="18" t="s">
        <v>1143</v>
      </c>
    </row>
    <row r="12" spans="1:13">
      <c r="A12" s="11" t="s">
        <v>42</v>
      </c>
      <c r="B12" s="41" t="s">
        <v>43</v>
      </c>
      <c r="C12" s="11" t="s">
        <v>44</v>
      </c>
      <c r="D12" s="11">
        <v>0.58834900000000001</v>
      </c>
      <c r="E12" s="11">
        <v>21256247330</v>
      </c>
      <c r="F12" s="11">
        <v>11</v>
      </c>
      <c r="G12" s="11">
        <v>356420075</v>
      </c>
      <c r="H12" s="11">
        <v>2.2901600000000002</v>
      </c>
      <c r="I12" s="11">
        <v>36133190031.531311</v>
      </c>
      <c r="J12" s="11">
        <v>3.09</v>
      </c>
      <c r="K12" s="11">
        <v>-80.855310000000003</v>
      </c>
      <c r="L12" s="11" t="s">
        <v>1392</v>
      </c>
      <c r="M12" s="18" t="s">
        <v>1144</v>
      </c>
    </row>
    <row r="13" spans="1:13">
      <c r="A13" s="11" t="s">
        <v>45</v>
      </c>
      <c r="B13" s="41" t="s">
        <v>46</v>
      </c>
      <c r="C13" s="11" t="s">
        <v>47</v>
      </c>
      <c r="D13" s="11">
        <v>109129</v>
      </c>
      <c r="E13" s="11">
        <v>14058250207</v>
      </c>
      <c r="F13" s="11">
        <v>12</v>
      </c>
      <c r="G13" s="11">
        <v>107024689</v>
      </c>
      <c r="H13" s="11">
        <v>0.94186000000000003</v>
      </c>
      <c r="I13" s="11">
        <v>128850.89873878</v>
      </c>
      <c r="J13" s="11">
        <v>111685</v>
      </c>
      <c r="K13" s="11">
        <v>-2.02135</v>
      </c>
      <c r="L13" s="11" t="s">
        <v>1393</v>
      </c>
      <c r="M13" s="18" t="s">
        <v>1141</v>
      </c>
    </row>
    <row r="14" spans="1:13">
      <c r="A14" s="11" t="s">
        <v>48</v>
      </c>
      <c r="B14" s="41" t="s">
        <v>49</v>
      </c>
      <c r="C14" s="11" t="s">
        <v>50</v>
      </c>
      <c r="D14" s="11">
        <v>39.770000000000003</v>
      </c>
      <c r="E14" s="11">
        <v>13280190652</v>
      </c>
      <c r="F14" s="11">
        <v>13</v>
      </c>
      <c r="G14" s="11">
        <v>145181329</v>
      </c>
      <c r="H14" s="11">
        <v>1.94384</v>
      </c>
      <c r="I14" s="11">
        <v>333928180</v>
      </c>
      <c r="J14" s="11">
        <v>45.57</v>
      </c>
      <c r="K14" s="11">
        <v>-12.90132</v>
      </c>
      <c r="L14" s="11" t="s">
        <v>1394</v>
      </c>
      <c r="M14" s="18" t="s">
        <v>1145</v>
      </c>
    </row>
    <row r="15" spans="1:13">
      <c r="A15" s="11" t="s">
        <v>51</v>
      </c>
      <c r="B15" s="41" t="s">
        <v>52</v>
      </c>
      <c r="C15" s="11" t="s">
        <v>53</v>
      </c>
      <c r="D15" s="11">
        <v>3121.97</v>
      </c>
      <c r="E15" s="11">
        <v>10567996749</v>
      </c>
      <c r="F15" s="11">
        <v>14</v>
      </c>
      <c r="G15" s="11">
        <v>17932997</v>
      </c>
      <c r="H15" s="11">
        <v>2.78592</v>
      </c>
      <c r="I15" s="11">
        <v>3382350.635933964</v>
      </c>
      <c r="J15" s="11">
        <v>7256.02</v>
      </c>
      <c r="K15" s="11">
        <v>-56.833669999999998</v>
      </c>
      <c r="L15" s="11" t="s">
        <v>1395</v>
      </c>
      <c r="M15" s="18" t="s">
        <v>1141</v>
      </c>
    </row>
    <row r="16" spans="1:13">
      <c r="A16" s="11" t="s">
        <v>60</v>
      </c>
      <c r="B16" s="41" t="s">
        <v>60</v>
      </c>
      <c r="C16" s="11" t="s">
        <v>61</v>
      </c>
      <c r="D16" s="11">
        <v>2.94</v>
      </c>
      <c r="E16" s="11">
        <v>10155405912</v>
      </c>
      <c r="F16" s="11">
        <v>15</v>
      </c>
      <c r="G16" s="11">
        <v>555165642</v>
      </c>
      <c r="H16" s="11">
        <v>1.4714</v>
      </c>
      <c r="I16" s="11">
        <v>3455015252.8172212</v>
      </c>
      <c r="J16" s="11">
        <v>5.35</v>
      </c>
      <c r="K16" s="11">
        <v>-44.665529999999997</v>
      </c>
      <c r="L16" s="11" t="s">
        <v>1396</v>
      </c>
      <c r="M16" s="18" t="s">
        <v>1144</v>
      </c>
    </row>
    <row r="17" spans="1:13">
      <c r="A17" s="11" t="s">
        <v>54</v>
      </c>
      <c r="B17" s="41" t="s">
        <v>55</v>
      </c>
      <c r="C17" s="11" t="s">
        <v>56</v>
      </c>
      <c r="D17" s="11">
        <v>495.45</v>
      </c>
      <c r="E17" s="11">
        <v>9857109514</v>
      </c>
      <c r="F17" s="11">
        <v>16</v>
      </c>
      <c r="G17" s="11">
        <v>169210435</v>
      </c>
      <c r="H17" s="11">
        <v>1.7075400000000001</v>
      </c>
      <c r="I17" s="11">
        <v>19893631.14665078</v>
      </c>
      <c r="J17" s="11">
        <v>3785.82</v>
      </c>
      <c r="K17" s="11">
        <v>-86.818340000000006</v>
      </c>
      <c r="L17" s="11" t="s">
        <v>1397</v>
      </c>
      <c r="M17" s="18" t="s">
        <v>1141</v>
      </c>
    </row>
    <row r="18" spans="1:13">
      <c r="A18" s="11" t="s">
        <v>62</v>
      </c>
      <c r="B18" s="41" t="s">
        <v>63</v>
      </c>
      <c r="C18" s="11" t="s">
        <v>64</v>
      </c>
      <c r="D18" s="11">
        <v>13.57</v>
      </c>
      <c r="E18" s="11">
        <v>9203007509</v>
      </c>
      <c r="F18" s="11">
        <v>17</v>
      </c>
      <c r="G18" s="11">
        <v>201898345</v>
      </c>
      <c r="H18" s="11">
        <v>2.8755099999999998</v>
      </c>
      <c r="I18" s="11">
        <v>678099970.4527868</v>
      </c>
      <c r="J18" s="11">
        <v>52.7</v>
      </c>
      <c r="K18" s="11">
        <v>-74.170439999999999</v>
      </c>
      <c r="L18" s="11" t="s">
        <v>1398</v>
      </c>
      <c r="M18" s="18" t="s">
        <v>1141</v>
      </c>
    </row>
    <row r="19" spans="1:13">
      <c r="A19" s="11" t="s">
        <v>57</v>
      </c>
      <c r="B19" s="41" t="s">
        <v>58</v>
      </c>
      <c r="C19" s="11" t="s">
        <v>59</v>
      </c>
      <c r="D19" s="11">
        <v>9.0299999999999994</v>
      </c>
      <c r="E19" s="11">
        <v>8332404613</v>
      </c>
      <c r="F19" s="11">
        <v>18</v>
      </c>
      <c r="G19" s="11">
        <v>1681775</v>
      </c>
      <c r="H19" s="11">
        <v>-0.11767</v>
      </c>
      <c r="I19" s="11">
        <v>923119591.89999998</v>
      </c>
      <c r="J19" s="11">
        <v>10.14</v>
      </c>
      <c r="K19" s="11">
        <v>-10.918089999999999</v>
      </c>
      <c r="L19" s="11" t="s">
        <v>1399</v>
      </c>
      <c r="M19" s="18" t="s">
        <v>1146</v>
      </c>
    </row>
    <row r="20" spans="1:13">
      <c r="A20" s="11" t="s">
        <v>73</v>
      </c>
      <c r="B20" s="41" t="s">
        <v>74</v>
      </c>
      <c r="C20" s="11" t="s">
        <v>75</v>
      </c>
      <c r="D20" s="11">
        <v>18.350000000000001</v>
      </c>
      <c r="E20" s="11">
        <v>7751099223</v>
      </c>
      <c r="F20" s="11">
        <v>19</v>
      </c>
      <c r="G20" s="11">
        <v>165349373</v>
      </c>
      <c r="H20" s="11">
        <v>2.67083</v>
      </c>
      <c r="I20" s="11">
        <v>422202011.23415828</v>
      </c>
      <c r="J20" s="11">
        <v>144.96</v>
      </c>
      <c r="K20" s="11">
        <v>-87.268060000000006</v>
      </c>
      <c r="L20" s="11" t="s">
        <v>1338</v>
      </c>
      <c r="M20" s="18" t="s">
        <v>1142</v>
      </c>
    </row>
    <row r="21" spans="1:13">
      <c r="A21" s="11" t="s">
        <v>67</v>
      </c>
      <c r="B21" s="41" t="s">
        <v>68</v>
      </c>
      <c r="C21" s="11" t="s">
        <v>69</v>
      </c>
      <c r="D21" s="11">
        <v>0.24948999999999999</v>
      </c>
      <c r="E21" s="11">
        <v>7717296418</v>
      </c>
      <c r="F21" s="11">
        <v>20</v>
      </c>
      <c r="G21" s="11">
        <v>158205566</v>
      </c>
      <c r="H21" s="11">
        <v>5.0387599999999999</v>
      </c>
      <c r="I21" s="11">
        <v>30935426308.199669</v>
      </c>
      <c r="J21" s="11">
        <v>0.87556299999999998</v>
      </c>
      <c r="K21" s="11">
        <v>-71.517750000000007</v>
      </c>
      <c r="L21" s="11" t="s">
        <v>1400</v>
      </c>
      <c r="M21" s="18" t="s">
        <v>1141</v>
      </c>
    </row>
    <row r="22" spans="1:13">
      <c r="A22" s="11" t="s">
        <v>65</v>
      </c>
      <c r="B22" s="41" t="s">
        <v>65</v>
      </c>
      <c r="C22" s="11" t="s">
        <v>66</v>
      </c>
      <c r="D22" s="11">
        <v>0.99979300000000004</v>
      </c>
      <c r="E22" s="11">
        <v>7389205543</v>
      </c>
      <c r="F22" s="11">
        <v>21</v>
      </c>
      <c r="G22" s="11">
        <v>2937171</v>
      </c>
      <c r="H22" s="11">
        <v>-1.8929999999999999E-2</v>
      </c>
      <c r="I22" s="11">
        <v>7390794223.8083229</v>
      </c>
      <c r="J22" s="11">
        <v>1.0569999999999999</v>
      </c>
      <c r="K22" s="11">
        <v>-5.4250299999999996</v>
      </c>
      <c r="L22" s="11" t="s">
        <v>1401</v>
      </c>
      <c r="M22" s="18" t="s">
        <v>1141</v>
      </c>
    </row>
    <row r="23" spans="1:13">
      <c r="A23" s="11" t="s">
        <v>76</v>
      </c>
      <c r="B23" s="41" t="s">
        <v>77</v>
      </c>
      <c r="C23" s="11" t="s">
        <v>78</v>
      </c>
      <c r="D23" s="11">
        <v>2.84</v>
      </c>
      <c r="E23" s="11">
        <v>7001479922</v>
      </c>
      <c r="F23" s="11">
        <v>23</v>
      </c>
      <c r="G23" s="11">
        <v>720485858</v>
      </c>
      <c r="H23" s="11">
        <v>3.05606</v>
      </c>
      <c r="I23" s="11">
        <v>2468548488.8965502</v>
      </c>
      <c r="J23" s="11">
        <v>8.25</v>
      </c>
      <c r="K23" s="11">
        <v>-65.465590000000006</v>
      </c>
      <c r="L23" s="11" t="s">
        <v>1402</v>
      </c>
      <c r="M23" s="18" t="s">
        <v>829</v>
      </c>
    </row>
    <row r="24" spans="1:13">
      <c r="A24" s="11" t="s">
        <v>82</v>
      </c>
      <c r="B24" s="41" t="s">
        <v>83</v>
      </c>
      <c r="C24" s="11" t="s">
        <v>84</v>
      </c>
      <c r="D24" s="11">
        <v>1.187E-5</v>
      </c>
      <c r="E24" s="11">
        <v>6997574238</v>
      </c>
      <c r="F24" s="11">
        <v>22</v>
      </c>
      <c r="G24" s="11">
        <v>119586771</v>
      </c>
      <c r="H24" s="11">
        <v>3.5792600000000001</v>
      </c>
      <c r="I24" s="11">
        <v>589248058668151.25</v>
      </c>
      <c r="J24" s="11">
        <v>8.6160000000000002E-5</v>
      </c>
      <c r="K24" s="11">
        <v>-86.160349999999994</v>
      </c>
      <c r="L24" s="11" t="s">
        <v>1403</v>
      </c>
      <c r="M24" s="18" t="s">
        <v>1141</v>
      </c>
    </row>
    <row r="25" spans="1:13">
      <c r="A25" s="11" t="s">
        <v>90</v>
      </c>
      <c r="B25" s="41" t="s">
        <v>91</v>
      </c>
      <c r="C25" s="11" t="s">
        <v>92</v>
      </c>
      <c r="D25" s="11">
        <v>2770.95</v>
      </c>
      <c r="E25" s="11">
        <v>6979362039</v>
      </c>
      <c r="F25" s="11">
        <v>24</v>
      </c>
      <c r="G25" s="11">
        <v>3142355</v>
      </c>
      <c r="H25" s="11">
        <v>2.7789299999999999</v>
      </c>
      <c r="I25" s="11">
        <v>2518889.698855178</v>
      </c>
      <c r="J25" s="11">
        <v>4311.8100000000004</v>
      </c>
      <c r="K25" s="11">
        <v>-35.475360000000002</v>
      </c>
      <c r="L25" s="11" t="s">
        <v>1404</v>
      </c>
      <c r="M25" s="18" t="s">
        <v>1142</v>
      </c>
    </row>
    <row r="26" spans="1:13">
      <c r="A26" s="11" t="s">
        <v>88</v>
      </c>
      <c r="B26" s="41" t="s">
        <v>88</v>
      </c>
      <c r="C26" s="11" t="s">
        <v>89</v>
      </c>
      <c r="D26" s="11">
        <v>2586.67</v>
      </c>
      <c r="E26" s="11">
        <v>6783935393</v>
      </c>
      <c r="F26" s="11">
        <v>26</v>
      </c>
      <c r="G26" s="11">
        <v>194875229</v>
      </c>
      <c r="H26" s="11">
        <v>2.7773400000000001</v>
      </c>
      <c r="I26" s="11">
        <v>2622748.0703565208</v>
      </c>
      <c r="J26" s="11">
        <v>4799.8900000000003</v>
      </c>
      <c r="K26" s="11">
        <v>-45.966859999999997</v>
      </c>
      <c r="L26" s="11" t="s">
        <v>1405</v>
      </c>
      <c r="M26" s="18" t="s">
        <v>1143</v>
      </c>
    </row>
    <row r="27" spans="1:13">
      <c r="A27" s="11" t="s">
        <v>96</v>
      </c>
      <c r="B27" s="41" t="s">
        <v>97</v>
      </c>
      <c r="C27" s="11" t="s">
        <v>98</v>
      </c>
      <c r="D27" s="11">
        <v>0.15993099999999999</v>
      </c>
      <c r="E27" s="11">
        <v>6780488031</v>
      </c>
      <c r="F27" s="11">
        <v>25</v>
      </c>
      <c r="G27" s="11">
        <v>129759462</v>
      </c>
      <c r="H27" s="11">
        <v>3.1861799999999998</v>
      </c>
      <c r="I27" s="11">
        <v>42391439525.56105</v>
      </c>
      <c r="J27" s="11">
        <v>0.56922899999999998</v>
      </c>
      <c r="K27" s="11">
        <v>-71.733930000000001</v>
      </c>
      <c r="L27" s="11" t="s">
        <v>1406</v>
      </c>
      <c r="M27" s="18" t="s">
        <v>1141</v>
      </c>
    </row>
    <row r="28" spans="1:13">
      <c r="A28" s="11" t="s">
        <v>85</v>
      </c>
      <c r="B28" s="41" t="s">
        <v>86</v>
      </c>
      <c r="C28" s="11" t="s">
        <v>87</v>
      </c>
      <c r="D28" s="11">
        <v>87.88</v>
      </c>
      <c r="E28" s="11">
        <v>6684273633</v>
      </c>
      <c r="F28" s="11">
        <v>27</v>
      </c>
      <c r="G28" s="11">
        <v>233128685</v>
      </c>
      <c r="H28" s="11">
        <v>0.60736999999999997</v>
      </c>
      <c r="I28" s="11">
        <v>76040008.233471349</v>
      </c>
      <c r="J28" s="11">
        <v>410.26</v>
      </c>
      <c r="K28" s="11">
        <v>-78.476590000000002</v>
      </c>
      <c r="L28" s="11" t="s">
        <v>1407</v>
      </c>
      <c r="M28" s="18" t="s">
        <v>1145</v>
      </c>
    </row>
    <row r="29" spans="1:13">
      <c r="A29" s="11" t="s">
        <v>70</v>
      </c>
      <c r="B29" s="41" t="s">
        <v>71</v>
      </c>
      <c r="C29" s="11" t="s">
        <v>72</v>
      </c>
      <c r="D29" s="11">
        <v>45.07</v>
      </c>
      <c r="E29" s="11">
        <v>6495106094</v>
      </c>
      <c r="F29" s="11">
        <v>28</v>
      </c>
      <c r="G29" s="11">
        <v>31668615</v>
      </c>
      <c r="H29" s="11">
        <v>-0.5242</v>
      </c>
      <c r="I29" s="11">
        <v>144118517.10815412</v>
      </c>
      <c r="J29" s="11">
        <v>52.27</v>
      </c>
      <c r="K29" s="11">
        <v>-13.75333</v>
      </c>
      <c r="L29" s="11" t="s">
        <v>1408</v>
      </c>
      <c r="M29" s="18" t="s">
        <v>1141</v>
      </c>
    </row>
    <row r="30" spans="1:13">
      <c r="A30" s="11" t="s">
        <v>79</v>
      </c>
      <c r="B30" s="41" t="s">
        <v>80</v>
      </c>
      <c r="C30" s="11" t="s">
        <v>81</v>
      </c>
      <c r="D30" s="11">
        <v>0.99972799999999995</v>
      </c>
      <c r="E30" s="11">
        <v>6282751900</v>
      </c>
      <c r="F30" s="11">
        <v>29</v>
      </c>
      <c r="G30" s="11">
        <v>4760661493</v>
      </c>
      <c r="H30" s="11">
        <v>-3.8929999999999999E-2</v>
      </c>
      <c r="I30" s="11">
        <v>6284993699.4554195</v>
      </c>
      <c r="J30" s="11">
        <v>1.05</v>
      </c>
      <c r="K30" s="11">
        <v>-4.9597499999999997</v>
      </c>
      <c r="L30" s="11" t="s">
        <v>1409</v>
      </c>
      <c r="M30" s="18" t="s">
        <v>829</v>
      </c>
    </row>
    <row r="31" spans="1:13">
      <c r="A31" s="11" t="s">
        <v>99</v>
      </c>
      <c r="B31" s="41" t="s">
        <v>100</v>
      </c>
      <c r="C31" s="11" t="s">
        <v>101</v>
      </c>
      <c r="D31" s="11">
        <v>320.19</v>
      </c>
      <c r="E31" s="11">
        <v>5906072232</v>
      </c>
      <c r="F31" s="11">
        <v>30</v>
      </c>
      <c r="G31" s="11">
        <v>67523213</v>
      </c>
      <c r="H31" s="11">
        <v>1.96001</v>
      </c>
      <c r="I31" s="11">
        <v>18446744.073709551</v>
      </c>
      <c r="J31" s="11">
        <v>542.33000000000004</v>
      </c>
      <c r="K31" s="11">
        <v>-40.908920000000002</v>
      </c>
      <c r="L31" s="11" t="s">
        <v>1410</v>
      </c>
      <c r="M31" s="18" t="s">
        <v>1144</v>
      </c>
    </row>
    <row r="32" spans="1:13">
      <c r="A32" s="11" t="s">
        <v>108</v>
      </c>
      <c r="B32" s="41" t="s">
        <v>109</v>
      </c>
      <c r="C32" s="11" t="s">
        <v>110</v>
      </c>
      <c r="D32" s="11">
        <v>109093</v>
      </c>
      <c r="E32" s="11">
        <v>5398684633</v>
      </c>
      <c r="F32" s="11">
        <v>31</v>
      </c>
      <c r="G32" s="11">
        <v>153452353</v>
      </c>
      <c r="H32" s="11">
        <v>0.91278999999999999</v>
      </c>
      <c r="I32" s="11">
        <v>49487.563761969999</v>
      </c>
      <c r="J32" s="11">
        <v>112129</v>
      </c>
      <c r="K32" s="11">
        <v>-2.33311</v>
      </c>
      <c r="L32" s="11" t="s">
        <v>1411</v>
      </c>
      <c r="M32" s="18" t="s">
        <v>1147</v>
      </c>
    </row>
    <row r="33" spans="1:13">
      <c r="A33" s="11" t="s">
        <v>93</v>
      </c>
      <c r="B33" s="41" t="s">
        <v>94</v>
      </c>
      <c r="C33" s="11" t="s">
        <v>95</v>
      </c>
      <c r="D33" s="11">
        <v>0.99939599999999995</v>
      </c>
      <c r="E33" s="11">
        <v>5303498334</v>
      </c>
      <c r="F33" s="11">
        <v>32</v>
      </c>
      <c r="G33" s="11">
        <v>97777769</v>
      </c>
      <c r="H33" s="11">
        <v>-0.10826</v>
      </c>
      <c r="I33" s="11">
        <v>5306394201.5565052</v>
      </c>
      <c r="J33" s="11">
        <v>1.032</v>
      </c>
      <c r="K33" s="11">
        <v>-3.0922299999999998</v>
      </c>
      <c r="L33" s="11" t="s">
        <v>1412</v>
      </c>
      <c r="M33" s="18" t="s">
        <v>829</v>
      </c>
    </row>
    <row r="34" spans="1:13">
      <c r="A34" s="11" t="s">
        <v>105</v>
      </c>
      <c r="B34" s="41" t="s">
        <v>106</v>
      </c>
      <c r="C34" s="11" t="s">
        <v>107</v>
      </c>
      <c r="D34" s="11">
        <v>4.4800000000000004</v>
      </c>
      <c r="E34" s="11">
        <v>5237105170</v>
      </c>
      <c r="F34" s="11">
        <v>33</v>
      </c>
      <c r="G34" s="11">
        <v>30292665</v>
      </c>
      <c r="H34" s="11">
        <v>2.1132300000000002</v>
      </c>
      <c r="I34" s="11">
        <v>1169993089.2</v>
      </c>
      <c r="J34" s="11">
        <v>8.4499999999999993</v>
      </c>
      <c r="K34" s="11">
        <v>-47.257190000000001</v>
      </c>
      <c r="L34" s="11" t="s">
        <v>1413</v>
      </c>
      <c r="M34" s="18" t="s">
        <v>1141</v>
      </c>
    </row>
    <row r="35" spans="1:13">
      <c r="A35" s="11" t="s">
        <v>102</v>
      </c>
      <c r="B35" s="41" t="s">
        <v>103</v>
      </c>
      <c r="C35" s="11" t="s">
        <v>104</v>
      </c>
      <c r="D35" s="11">
        <v>3.42</v>
      </c>
      <c r="E35" s="11">
        <v>5199331084</v>
      </c>
      <c r="F35" s="11">
        <v>34</v>
      </c>
      <c r="G35" s="11">
        <v>140282804</v>
      </c>
      <c r="H35" s="11">
        <v>1.9548099999999999</v>
      </c>
      <c r="I35" s="11">
        <v>1522267060</v>
      </c>
      <c r="J35" s="11">
        <v>54.98</v>
      </c>
      <c r="K35" s="11">
        <v>-93.761510000000001</v>
      </c>
      <c r="L35" s="11" t="s">
        <v>1414</v>
      </c>
      <c r="M35" s="18" t="s">
        <v>1142</v>
      </c>
    </row>
    <row r="36" spans="1:13">
      <c r="A36" s="11" t="s">
        <v>111</v>
      </c>
      <c r="B36" s="41" t="s">
        <v>112</v>
      </c>
      <c r="C36" s="11" t="s">
        <v>113</v>
      </c>
      <c r="D36" s="11">
        <v>7.48</v>
      </c>
      <c r="E36" s="11">
        <v>4487814907</v>
      </c>
      <c r="F36" s="11">
        <v>35</v>
      </c>
      <c r="G36" s="11">
        <v>474444428</v>
      </c>
      <c r="H36" s="11">
        <v>6.5220000000000002</v>
      </c>
      <c r="I36" s="11">
        <v>600483073.71000004</v>
      </c>
      <c r="J36" s="11">
        <v>44.92</v>
      </c>
      <c r="K36" s="11">
        <v>-83.260260000000002</v>
      </c>
      <c r="L36" s="11" t="s">
        <v>1415</v>
      </c>
      <c r="M36" s="18" t="s">
        <v>1145</v>
      </c>
    </row>
    <row r="37" spans="1:13">
      <c r="A37" s="11" t="s">
        <v>121</v>
      </c>
      <c r="B37" s="41" t="s">
        <v>121</v>
      </c>
      <c r="C37" s="11" t="s">
        <v>122</v>
      </c>
      <c r="D37" s="11">
        <v>287.27</v>
      </c>
      <c r="E37" s="11">
        <v>4356695844</v>
      </c>
      <c r="F37" s="11">
        <v>36</v>
      </c>
      <c r="G37" s="11">
        <v>315232886</v>
      </c>
      <c r="H37" s="11">
        <v>4.8260100000000001</v>
      </c>
      <c r="I37" s="11">
        <v>15175478.30781338</v>
      </c>
      <c r="J37" s="11">
        <v>661.69</v>
      </c>
      <c r="K37" s="11">
        <v>-56.463979999999999</v>
      </c>
      <c r="L37" s="11" t="s">
        <v>1416</v>
      </c>
      <c r="M37" s="18" t="s">
        <v>1143</v>
      </c>
    </row>
    <row r="38" spans="1:13">
      <c r="A38" s="11" t="s">
        <v>116</v>
      </c>
      <c r="B38" s="41" t="s">
        <v>116</v>
      </c>
      <c r="C38" s="11" t="s">
        <v>117</v>
      </c>
      <c r="D38" s="11">
        <v>1.0149999999999999E-5</v>
      </c>
      <c r="E38" s="11">
        <v>4271005994</v>
      </c>
      <c r="F38" s="11">
        <v>37</v>
      </c>
      <c r="G38" s="11">
        <v>619110874</v>
      </c>
      <c r="H38" s="11">
        <v>4.8717600000000001</v>
      </c>
      <c r="I38" s="11">
        <v>420690000000000</v>
      </c>
      <c r="J38" s="11">
        <v>2.8030000000000001E-5</v>
      </c>
      <c r="K38" s="11">
        <v>-63.605849999999997</v>
      </c>
      <c r="L38" s="11" t="s">
        <v>1417</v>
      </c>
      <c r="M38" s="18" t="s">
        <v>826</v>
      </c>
    </row>
    <row r="39" spans="1:13">
      <c r="A39" s="11" t="s">
        <v>114</v>
      </c>
      <c r="B39" s="41" t="s">
        <v>114</v>
      </c>
      <c r="C39" s="11" t="s">
        <v>115</v>
      </c>
      <c r="D39" s="11">
        <v>0.99992899999999996</v>
      </c>
      <c r="E39" s="11">
        <v>3643165539</v>
      </c>
      <c r="F39" s="11">
        <v>38</v>
      </c>
      <c r="G39" s="11">
        <v>36225245</v>
      </c>
      <c r="H39" s="11">
        <v>2.0570000000000001E-2</v>
      </c>
      <c r="I39" s="11">
        <v>3643405277.5918941</v>
      </c>
      <c r="J39" s="11">
        <v>1.22</v>
      </c>
      <c r="K39" s="11">
        <v>-17.96407</v>
      </c>
      <c r="L39" s="11" t="s">
        <v>1418</v>
      </c>
      <c r="M39" s="18" t="s">
        <v>1141</v>
      </c>
    </row>
    <row r="40" spans="1:13">
      <c r="A40" s="11" t="s">
        <v>118</v>
      </c>
      <c r="B40" s="41" t="s">
        <v>119</v>
      </c>
      <c r="C40" s="11" t="s">
        <v>120</v>
      </c>
      <c r="D40" s="11">
        <v>0.47219</v>
      </c>
      <c r="E40" s="11">
        <v>3608293053</v>
      </c>
      <c r="F40" s="11">
        <v>39</v>
      </c>
      <c r="G40" s="11">
        <v>88456034</v>
      </c>
      <c r="H40" s="11">
        <v>2.1561599999999999</v>
      </c>
      <c r="I40" s="11">
        <v>7641645578.2650146</v>
      </c>
      <c r="J40" s="11">
        <v>2.99</v>
      </c>
      <c r="K40" s="11">
        <v>-84.162390000000002</v>
      </c>
      <c r="L40" s="11" t="s">
        <v>1224</v>
      </c>
      <c r="M40" s="18" t="s">
        <v>826</v>
      </c>
    </row>
    <row r="41" spans="1:13">
      <c r="A41" s="11" t="s">
        <v>123</v>
      </c>
      <c r="B41" s="41" t="s">
        <v>124</v>
      </c>
      <c r="C41" s="11" t="s">
        <v>125</v>
      </c>
      <c r="D41" s="11">
        <v>1.18</v>
      </c>
      <c r="E41" s="11">
        <v>3138645119</v>
      </c>
      <c r="F41" s="11">
        <v>40</v>
      </c>
      <c r="G41" s="11">
        <v>11736210</v>
      </c>
      <c r="H41" s="11">
        <v>-9.0000000000000006E-5</v>
      </c>
      <c r="I41" s="11">
        <v>2663289473.8551979</v>
      </c>
      <c r="J41" s="11">
        <v>1.29</v>
      </c>
      <c r="K41" s="11">
        <v>-8.7102799999999991</v>
      </c>
      <c r="L41" s="11" t="s">
        <v>1419</v>
      </c>
      <c r="M41" s="18" t="s">
        <v>829</v>
      </c>
    </row>
    <row r="42" spans="1:13">
      <c r="A42" s="11" t="s">
        <v>131</v>
      </c>
      <c r="B42" s="41" t="s">
        <v>132</v>
      </c>
      <c r="C42" s="11" t="s">
        <v>133</v>
      </c>
      <c r="D42" s="11">
        <v>329.52</v>
      </c>
      <c r="E42" s="11">
        <v>2955512169</v>
      </c>
      <c r="F42" s="11">
        <v>41</v>
      </c>
      <c r="G42" s="11">
        <v>50576831</v>
      </c>
      <c r="H42" s="11">
        <v>2.2118600000000002</v>
      </c>
      <c r="I42" s="11">
        <v>8966932</v>
      </c>
      <c r="J42" s="11">
        <v>757.6</v>
      </c>
      <c r="K42" s="11">
        <v>-56.252279999999999</v>
      </c>
      <c r="L42" s="11" t="s">
        <v>1420</v>
      </c>
      <c r="M42" s="18" t="s">
        <v>829</v>
      </c>
    </row>
    <row r="43" spans="1:13">
      <c r="A43" s="11" t="s">
        <v>126</v>
      </c>
      <c r="B43" s="41" t="s">
        <v>126</v>
      </c>
      <c r="C43" s="11" t="s">
        <v>127</v>
      </c>
      <c r="D43" s="11">
        <v>48.87</v>
      </c>
      <c r="E43" s="11">
        <v>2932244986</v>
      </c>
      <c r="F43" s="11">
        <v>42</v>
      </c>
      <c r="G43" s="11">
        <v>6486983</v>
      </c>
      <c r="H43" s="11">
        <v>0.31511</v>
      </c>
      <c r="I43" s="11">
        <v>60000000</v>
      </c>
      <c r="J43" s="11">
        <v>73.8</v>
      </c>
      <c r="K43" s="11">
        <v>-33.779000000000003</v>
      </c>
      <c r="L43" s="11" t="s">
        <v>1421</v>
      </c>
      <c r="M43" s="18" t="s">
        <v>1148</v>
      </c>
    </row>
    <row r="44" spans="1:13">
      <c r="A44" s="11" t="s">
        <v>139</v>
      </c>
      <c r="B44" s="41" t="s">
        <v>140</v>
      </c>
      <c r="C44" s="11" t="s">
        <v>141</v>
      </c>
      <c r="D44" s="11">
        <v>4.5</v>
      </c>
      <c r="E44" s="11">
        <v>2903985460</v>
      </c>
      <c r="F44" s="11">
        <v>43</v>
      </c>
      <c r="G44" s="11">
        <v>131621895</v>
      </c>
      <c r="H44" s="11">
        <v>1.84169</v>
      </c>
      <c r="I44" s="11">
        <v>644726249.08266819</v>
      </c>
      <c r="J44" s="11">
        <v>19.920000000000002</v>
      </c>
      <c r="K44" s="11">
        <v>-77.303100000000001</v>
      </c>
      <c r="L44" s="11" t="s">
        <v>1422</v>
      </c>
      <c r="M44" s="18" t="s">
        <v>1142</v>
      </c>
    </row>
    <row r="45" spans="1:13">
      <c r="A45" s="11" t="s">
        <v>128</v>
      </c>
      <c r="B45" s="41" t="s">
        <v>129</v>
      </c>
      <c r="C45" s="11" t="s">
        <v>130</v>
      </c>
      <c r="D45" s="11">
        <v>1</v>
      </c>
      <c r="E45" s="11">
        <v>2833937573</v>
      </c>
      <c r="F45" s="11">
        <v>44</v>
      </c>
      <c r="G45" s="11">
        <v>0</v>
      </c>
      <c r="H45" s="11">
        <v>0</v>
      </c>
      <c r="I45" s="11">
        <v>2833937572.533854</v>
      </c>
      <c r="J45" s="11">
        <v>1</v>
      </c>
      <c r="K45" s="11">
        <v>0</v>
      </c>
      <c r="L45" s="11" t="s">
        <v>1423</v>
      </c>
      <c r="M45" s="18" t="s">
        <v>829</v>
      </c>
    </row>
    <row r="46" spans="1:13">
      <c r="A46" s="11" t="s">
        <v>145</v>
      </c>
      <c r="B46" s="41" t="s">
        <v>146</v>
      </c>
      <c r="C46" s="11" t="s">
        <v>147</v>
      </c>
      <c r="D46" s="11">
        <v>184.89</v>
      </c>
      <c r="E46" s="11">
        <v>2715375694</v>
      </c>
      <c r="F46" s="11">
        <v>46</v>
      </c>
      <c r="G46" s="11">
        <v>25137540</v>
      </c>
      <c r="H46" s="11">
        <v>3.2663600000000002</v>
      </c>
      <c r="I46" s="11">
        <v>14666909.765277389</v>
      </c>
      <c r="J46" s="11">
        <v>339.52</v>
      </c>
      <c r="K46" s="11">
        <v>-45.243180000000002</v>
      </c>
      <c r="L46" s="11" t="s">
        <v>1424</v>
      </c>
      <c r="M46" s="18" t="s">
        <v>1141</v>
      </c>
    </row>
    <row r="47" spans="1:13">
      <c r="A47" s="11" t="s">
        <v>151</v>
      </c>
      <c r="B47" s="41" t="s">
        <v>151</v>
      </c>
      <c r="C47" s="11" t="s">
        <v>152</v>
      </c>
      <c r="D47" s="11">
        <v>2.2000000000000002</v>
      </c>
      <c r="E47" s="11">
        <v>2709364047</v>
      </c>
      <c r="F47" s="11">
        <v>45</v>
      </c>
      <c r="G47" s="11">
        <v>105709902</v>
      </c>
      <c r="H47" s="11">
        <v>2.81331</v>
      </c>
      <c r="I47" s="11">
        <v>1231381224</v>
      </c>
      <c r="J47" s="11">
        <v>20.440000000000001</v>
      </c>
      <c r="K47" s="11">
        <v>-89.16104</v>
      </c>
      <c r="L47" s="11" t="s">
        <v>1425</v>
      </c>
      <c r="M47" s="18" t="s">
        <v>829</v>
      </c>
    </row>
    <row r="48" spans="1:13">
      <c r="A48" s="11" t="s">
        <v>142</v>
      </c>
      <c r="B48" s="41" t="s">
        <v>143</v>
      </c>
      <c r="C48" s="11" t="s">
        <v>144</v>
      </c>
      <c r="D48" s="11">
        <v>4.87</v>
      </c>
      <c r="E48" s="11">
        <v>2605300119</v>
      </c>
      <c r="F48" s="11">
        <v>47</v>
      </c>
      <c r="G48" s="11">
        <v>32055049</v>
      </c>
      <c r="H48" s="11">
        <v>2.2354400000000001</v>
      </c>
      <c r="I48" s="11">
        <v>535134785.52737969</v>
      </c>
      <c r="J48" s="11">
        <v>700.65</v>
      </c>
      <c r="K48" s="11">
        <v>-99.301469999999995</v>
      </c>
      <c r="L48" s="11" t="s">
        <v>1400</v>
      </c>
      <c r="M48" s="18" t="s">
        <v>1141</v>
      </c>
    </row>
    <row r="49" spans="1:13">
      <c r="A49" s="11" t="s">
        <v>148</v>
      </c>
      <c r="B49" s="41" t="s">
        <v>149</v>
      </c>
      <c r="C49" s="11" t="s">
        <v>150</v>
      </c>
      <c r="D49" s="11">
        <v>16.760000000000002</v>
      </c>
      <c r="E49" s="11">
        <v>2557819660</v>
      </c>
      <c r="F49" s="11">
        <v>48</v>
      </c>
      <c r="G49" s="11">
        <v>27906485</v>
      </c>
      <c r="H49" s="11">
        <v>2.7882799999999999</v>
      </c>
      <c r="I49" s="11">
        <v>152593719.32983091</v>
      </c>
      <c r="J49" s="11">
        <v>167.09</v>
      </c>
      <c r="K49" s="11">
        <v>-89.934389999999993</v>
      </c>
      <c r="L49" s="11" t="s">
        <v>1426</v>
      </c>
      <c r="M49" s="18" t="s">
        <v>1141</v>
      </c>
    </row>
    <row r="50" spans="1:13">
      <c r="A50" s="11" t="s">
        <v>136</v>
      </c>
      <c r="B50" s="41" t="s">
        <v>137</v>
      </c>
      <c r="C50" s="11" t="s">
        <v>138</v>
      </c>
      <c r="D50" s="11">
        <v>8.1455E-2</v>
      </c>
      <c r="E50" s="11">
        <v>2535586447</v>
      </c>
      <c r="F50" s="11">
        <v>50</v>
      </c>
      <c r="G50" s="11">
        <v>10159003</v>
      </c>
      <c r="H50" s="11">
        <v>0.82501000000000002</v>
      </c>
      <c r="I50" s="11">
        <v>31121805913.639019</v>
      </c>
      <c r="J50" s="11">
        <v>0.96540700000000002</v>
      </c>
      <c r="K50" s="11">
        <v>-91.540869999999998</v>
      </c>
      <c r="L50" s="11" t="s">
        <v>1332</v>
      </c>
      <c r="M50" s="18" t="s">
        <v>1141</v>
      </c>
    </row>
    <row r="51" spans="1:13">
      <c r="A51" s="11" t="s">
        <v>159</v>
      </c>
      <c r="B51" s="41" t="s">
        <v>160</v>
      </c>
      <c r="C51" s="11" t="s">
        <v>161</v>
      </c>
      <c r="D51" s="11">
        <v>0.80132700000000001</v>
      </c>
      <c r="E51" s="11">
        <v>2530391946</v>
      </c>
      <c r="F51" s="11">
        <v>49</v>
      </c>
      <c r="G51" s="11">
        <v>73663427</v>
      </c>
      <c r="H51" s="11">
        <v>2.6518299999999999</v>
      </c>
      <c r="I51" s="11">
        <v>3159107529</v>
      </c>
      <c r="J51" s="11">
        <v>2.14</v>
      </c>
      <c r="K51" s="11">
        <v>-62.34057</v>
      </c>
      <c r="L51" s="11" t="s">
        <v>1427</v>
      </c>
      <c r="M51" s="18" t="s">
        <v>1144</v>
      </c>
    </row>
    <row r="52" spans="1:13">
      <c r="A52" s="11" t="s">
        <v>134</v>
      </c>
      <c r="B52" s="41" t="s">
        <v>134</v>
      </c>
      <c r="C52" s="11" t="s">
        <v>135</v>
      </c>
      <c r="D52" s="11">
        <v>1.0580000000000001</v>
      </c>
      <c r="E52" s="11">
        <v>2360840574</v>
      </c>
      <c r="F52" s="11">
        <v>51</v>
      </c>
      <c r="G52" s="11">
        <v>2934065</v>
      </c>
      <c r="H52" s="11">
        <v>1.9429999999999999E-2</v>
      </c>
      <c r="I52" s="11">
        <v>2231206215.3300452</v>
      </c>
      <c r="J52" s="11">
        <v>1.0880000000000001</v>
      </c>
      <c r="K52" s="11">
        <v>-2.7440799999999999</v>
      </c>
      <c r="L52" s="11" t="s">
        <v>1428</v>
      </c>
      <c r="M52" s="18" t="s">
        <v>1141</v>
      </c>
    </row>
    <row r="53" spans="1:13">
      <c r="A53" s="11" t="s">
        <v>153</v>
      </c>
      <c r="B53" s="41" t="s">
        <v>154</v>
      </c>
      <c r="C53" s="11" t="s">
        <v>155</v>
      </c>
      <c r="D53" s="11">
        <v>1</v>
      </c>
      <c r="E53" s="11">
        <v>2203556042</v>
      </c>
      <c r="F53" s="11">
        <v>52</v>
      </c>
      <c r="G53" s="11">
        <v>324387938</v>
      </c>
      <c r="H53" s="11">
        <v>-6.3099999999999996E-3</v>
      </c>
      <c r="I53" s="11">
        <v>2203847519</v>
      </c>
      <c r="J53" s="11">
        <v>1.0249999999999999</v>
      </c>
      <c r="K53" s="11">
        <v>-2.5585800000000001</v>
      </c>
      <c r="L53" s="11" t="s">
        <v>1429</v>
      </c>
      <c r="M53" s="18" t="s">
        <v>826</v>
      </c>
    </row>
    <row r="54" spans="1:13">
      <c r="A54" s="11" t="s">
        <v>180</v>
      </c>
      <c r="B54" s="41" t="s">
        <v>181</v>
      </c>
      <c r="C54" s="11" t="s">
        <v>182</v>
      </c>
      <c r="D54" s="11">
        <v>7.7945E-2</v>
      </c>
      <c r="E54" s="11">
        <v>2053744857</v>
      </c>
      <c r="F54" s="11">
        <v>53</v>
      </c>
      <c r="G54" s="11">
        <v>46871715</v>
      </c>
      <c r="H54" s="11">
        <v>4.0755699999999999</v>
      </c>
      <c r="I54" s="11">
        <v>26363807936.346779</v>
      </c>
      <c r="J54" s="11">
        <v>0.20741100000000001</v>
      </c>
      <c r="K54" s="11">
        <v>-62.17962</v>
      </c>
      <c r="L54" s="11" t="s">
        <v>1430</v>
      </c>
      <c r="M54" s="18" t="s">
        <v>1142</v>
      </c>
    </row>
    <row r="55" spans="1:13">
      <c r="A55" s="11" t="s">
        <v>162</v>
      </c>
      <c r="B55" s="41" t="s">
        <v>163</v>
      </c>
      <c r="C55" s="11" t="s">
        <v>164</v>
      </c>
      <c r="D55" s="11">
        <v>0.57242599999999999</v>
      </c>
      <c r="E55" s="11">
        <v>1927263722</v>
      </c>
      <c r="F55" s="11">
        <v>54</v>
      </c>
      <c r="G55" s="11">
        <v>139187373</v>
      </c>
      <c r="H55" s="11">
        <v>1.4794799999999999</v>
      </c>
      <c r="I55" s="11">
        <v>3365794382.8368402</v>
      </c>
      <c r="J55" s="11">
        <v>1.54</v>
      </c>
      <c r="K55" s="11">
        <v>-62.693109999999997</v>
      </c>
      <c r="L55" s="11" t="s">
        <v>1431</v>
      </c>
      <c r="M55" s="18" t="s">
        <v>829</v>
      </c>
    </row>
    <row r="56" spans="1:13">
      <c r="A56" s="11" t="s">
        <v>165</v>
      </c>
      <c r="B56" s="41" t="s">
        <v>166</v>
      </c>
      <c r="C56" s="11" t="s">
        <v>167</v>
      </c>
      <c r="D56" s="11">
        <v>4.43</v>
      </c>
      <c r="E56" s="11">
        <v>1909428376</v>
      </c>
      <c r="F56" s="11">
        <v>55</v>
      </c>
      <c r="G56" s="11">
        <v>58221176</v>
      </c>
      <c r="H56" s="11">
        <v>-0.18928</v>
      </c>
      <c r="I56" s="11">
        <v>431160771.80000001</v>
      </c>
      <c r="J56" s="11">
        <v>4.46</v>
      </c>
      <c r="K56" s="11">
        <v>-0.59992999999999996</v>
      </c>
      <c r="L56" s="11" t="s">
        <v>1432</v>
      </c>
      <c r="M56" s="18" t="s">
        <v>1149</v>
      </c>
    </row>
    <row r="57" spans="1:13">
      <c r="A57" s="11" t="s">
        <v>174</v>
      </c>
      <c r="B57" s="41" t="s">
        <v>175</v>
      </c>
      <c r="C57" s="11" t="s">
        <v>176</v>
      </c>
      <c r="D57" s="11">
        <v>4.0999999999999996</v>
      </c>
      <c r="E57" s="11">
        <v>1875463247</v>
      </c>
      <c r="F57" s="11">
        <v>56</v>
      </c>
      <c r="G57" s="11">
        <v>48930858</v>
      </c>
      <c r="H57" s="11">
        <v>2.3505600000000002</v>
      </c>
      <c r="I57" s="11">
        <v>457557116.01384199</v>
      </c>
      <c r="J57" s="11">
        <v>44.45</v>
      </c>
      <c r="K57" s="11">
        <v>-90.724440000000001</v>
      </c>
      <c r="L57" s="11" t="s">
        <v>1433</v>
      </c>
      <c r="M57" s="18" t="s">
        <v>1142</v>
      </c>
    </row>
    <row r="58" spans="1:13">
      <c r="A58" s="11" t="s">
        <v>168</v>
      </c>
      <c r="B58" s="41" t="s">
        <v>169</v>
      </c>
      <c r="C58" s="11" t="s">
        <v>170</v>
      </c>
      <c r="D58" s="11">
        <v>15.44</v>
      </c>
      <c r="E58" s="11">
        <v>1843903389</v>
      </c>
      <c r="F58" s="11">
        <v>57</v>
      </c>
      <c r="G58" s="11">
        <v>3487414</v>
      </c>
      <c r="H58" s="11">
        <v>1.6543399999999999</v>
      </c>
      <c r="I58" s="11">
        <v>119444887.81900902</v>
      </c>
      <c r="J58" s="11">
        <v>25.94</v>
      </c>
      <c r="K58" s="11">
        <v>-40.157449999999997</v>
      </c>
      <c r="L58" s="11" t="s">
        <v>1434</v>
      </c>
      <c r="M58" s="18" t="s">
        <v>1141</v>
      </c>
    </row>
    <row r="59" spans="1:13">
      <c r="A59" s="11" t="s">
        <v>183</v>
      </c>
      <c r="B59" s="41" t="s">
        <v>184</v>
      </c>
      <c r="C59" s="11" t="s">
        <v>185</v>
      </c>
      <c r="D59" s="11">
        <v>2.1026329999999999E-2</v>
      </c>
      <c r="E59" s="11">
        <v>1807655558</v>
      </c>
      <c r="F59" s="11">
        <v>58</v>
      </c>
      <c r="G59" s="11">
        <v>21728125</v>
      </c>
      <c r="H59" s="11">
        <v>1.7638199999999999</v>
      </c>
      <c r="I59" s="11">
        <v>85985041177</v>
      </c>
      <c r="J59" s="11">
        <v>0.28099099999999999</v>
      </c>
      <c r="K59" s="11">
        <v>-92.499589999999998</v>
      </c>
      <c r="L59" s="11" t="s">
        <v>1435</v>
      </c>
      <c r="M59" s="18" t="s">
        <v>1141</v>
      </c>
    </row>
    <row r="60" spans="1:13">
      <c r="A60" s="11" t="s">
        <v>194</v>
      </c>
      <c r="B60" s="41" t="s">
        <v>195</v>
      </c>
      <c r="C60" s="11" t="s">
        <v>196</v>
      </c>
      <c r="D60" s="11">
        <v>0.68881700000000001</v>
      </c>
      <c r="E60" s="11">
        <v>1794542582</v>
      </c>
      <c r="F60" s="11">
        <v>59</v>
      </c>
      <c r="G60" s="11">
        <v>83242075</v>
      </c>
      <c r="H60" s="11">
        <v>4.1020700000000003</v>
      </c>
      <c r="I60" s="11">
        <v>2604959126.6719999</v>
      </c>
      <c r="J60" s="11">
        <v>3.45</v>
      </c>
      <c r="K60" s="11">
        <v>-79.928610000000006</v>
      </c>
      <c r="L60" s="11" t="s">
        <v>1436</v>
      </c>
      <c r="M60" s="18" t="s">
        <v>1143</v>
      </c>
    </row>
    <row r="61" spans="1:13">
      <c r="A61" s="11" t="s">
        <v>265</v>
      </c>
      <c r="B61" s="41" t="s">
        <v>265</v>
      </c>
      <c r="C61" s="11" t="s">
        <v>266</v>
      </c>
      <c r="D61" s="11">
        <v>2.2520000000000001E-5</v>
      </c>
      <c r="E61" s="11">
        <v>1745312471</v>
      </c>
      <c r="F61" s="11">
        <v>60</v>
      </c>
      <c r="G61" s="11">
        <v>1583632159</v>
      </c>
      <c r="H61" s="11">
        <v>22.502220000000001</v>
      </c>
      <c r="I61" s="11">
        <v>77419592329436.578</v>
      </c>
      <c r="J61" s="11">
        <v>5.825E-5</v>
      </c>
      <c r="K61" s="11">
        <v>-60.999429999999997</v>
      </c>
      <c r="L61" s="11" t="s">
        <v>1437</v>
      </c>
      <c r="M61" s="18" t="s">
        <v>1141</v>
      </c>
    </row>
    <row r="62" spans="1:13">
      <c r="A62" s="11" t="s">
        <v>171</v>
      </c>
      <c r="B62" s="41" t="s">
        <v>172</v>
      </c>
      <c r="C62" s="11" t="s">
        <v>173</v>
      </c>
      <c r="D62" s="11">
        <v>8.68</v>
      </c>
      <c r="E62" s="11">
        <v>1736166163</v>
      </c>
      <c r="F62" s="11">
        <v>61</v>
      </c>
      <c r="G62" s="11">
        <v>118796337</v>
      </c>
      <c r="H62" s="11">
        <v>1.70939</v>
      </c>
      <c r="I62" s="11">
        <v>199999975.635993</v>
      </c>
      <c r="J62" s="11">
        <v>73.430000000000007</v>
      </c>
      <c r="K62" s="11">
        <v>-88.156700000000001</v>
      </c>
      <c r="L62" s="11" t="s">
        <v>1438</v>
      </c>
      <c r="M62" s="18" t="s">
        <v>1141</v>
      </c>
    </row>
    <row r="63" spans="1:13">
      <c r="A63" s="11" t="s">
        <v>202</v>
      </c>
      <c r="B63" s="41" t="s">
        <v>203</v>
      </c>
      <c r="C63" s="11" t="s">
        <v>204</v>
      </c>
      <c r="D63" s="11">
        <v>3.25</v>
      </c>
      <c r="E63" s="11">
        <v>1684031163</v>
      </c>
      <c r="F63" s="11">
        <v>63</v>
      </c>
      <c r="G63" s="11">
        <v>46140649</v>
      </c>
      <c r="H63" s="11">
        <v>2.58806</v>
      </c>
      <c r="I63" s="11">
        <v>518128769.05628258</v>
      </c>
      <c r="J63" s="11">
        <v>13.53</v>
      </c>
      <c r="K63" s="11">
        <v>-75.827950000000001</v>
      </c>
      <c r="L63" s="11" t="s">
        <v>1439</v>
      </c>
      <c r="M63" s="18" t="s">
        <v>829</v>
      </c>
    </row>
    <row r="64" spans="1:13">
      <c r="A64" s="11" t="s">
        <v>205</v>
      </c>
      <c r="B64" s="41" t="s">
        <v>206</v>
      </c>
      <c r="C64" s="11" t="s">
        <v>207</v>
      </c>
      <c r="D64" s="11">
        <v>0.26485300000000001</v>
      </c>
      <c r="E64" s="11">
        <v>1682421338</v>
      </c>
      <c r="F64" s="11">
        <v>62</v>
      </c>
      <c r="G64" s="11">
        <v>93325011</v>
      </c>
      <c r="H64" s="11">
        <v>4.0785799999999997</v>
      </c>
      <c r="I64" s="11">
        <v>6354687500</v>
      </c>
      <c r="J64" s="11">
        <v>1.52</v>
      </c>
      <c r="K64" s="11">
        <v>-82.468549999999993</v>
      </c>
      <c r="L64" s="11" t="s">
        <v>1440</v>
      </c>
      <c r="M64" s="18" t="s">
        <v>1144</v>
      </c>
    </row>
    <row r="65" spans="1:13">
      <c r="A65" s="11" t="s">
        <v>189</v>
      </c>
      <c r="B65" s="41" t="s">
        <v>189</v>
      </c>
      <c r="C65" s="11" t="s">
        <v>190</v>
      </c>
      <c r="D65" s="11">
        <v>7.8966999999999996E-2</v>
      </c>
      <c r="E65" s="11">
        <v>1679061267</v>
      </c>
      <c r="F65" s="11">
        <v>64</v>
      </c>
      <c r="G65" s="11">
        <v>7092938</v>
      </c>
      <c r="H65" s="11">
        <v>3.19781</v>
      </c>
      <c r="I65" s="11">
        <v>21287531635.894348</v>
      </c>
      <c r="J65" s="11">
        <v>0.100535</v>
      </c>
      <c r="K65" s="11">
        <v>-21.289110000000001</v>
      </c>
      <c r="L65" s="11" t="s">
        <v>1441</v>
      </c>
      <c r="M65" s="18" t="s">
        <v>1148</v>
      </c>
    </row>
    <row r="66" spans="1:13">
      <c r="A66" s="11" t="s">
        <v>221</v>
      </c>
      <c r="B66" s="41" t="s">
        <v>222</v>
      </c>
      <c r="C66" s="11" t="s">
        <v>223</v>
      </c>
      <c r="D66" s="11">
        <v>0.33615200000000001</v>
      </c>
      <c r="E66" s="11">
        <v>1667705555</v>
      </c>
      <c r="F66" s="11">
        <v>65</v>
      </c>
      <c r="G66" s="11">
        <v>140815536</v>
      </c>
      <c r="H66" s="11">
        <v>2.9078400000000002</v>
      </c>
      <c r="I66" s="11">
        <v>4963238296</v>
      </c>
      <c r="J66" s="11">
        <v>2.39</v>
      </c>
      <c r="K66" s="11">
        <v>-85.859399999999994</v>
      </c>
      <c r="L66" s="11" t="s">
        <v>1442</v>
      </c>
      <c r="M66" s="18" t="s">
        <v>1150</v>
      </c>
    </row>
    <row r="67" spans="1:13">
      <c r="A67" s="11" t="s">
        <v>186</v>
      </c>
      <c r="B67" s="41" t="s">
        <v>187</v>
      </c>
      <c r="C67" s="11" t="s">
        <v>188</v>
      </c>
      <c r="D67" s="11">
        <v>0.18498899999999999</v>
      </c>
      <c r="E67" s="11">
        <v>1665599216</v>
      </c>
      <c r="F67" s="11">
        <v>66</v>
      </c>
      <c r="G67" s="11">
        <v>40466697</v>
      </c>
      <c r="H67" s="11">
        <v>1.20357</v>
      </c>
      <c r="I67" s="11">
        <v>9001300530.8098755</v>
      </c>
      <c r="J67" s="11">
        <v>1.29</v>
      </c>
      <c r="K67" s="11">
        <v>-85.575559999999996</v>
      </c>
      <c r="L67" s="11" t="s">
        <v>1443</v>
      </c>
      <c r="M67" s="18" t="s">
        <v>826</v>
      </c>
    </row>
    <row r="68" spans="1:13">
      <c r="A68" s="11" t="s">
        <v>177</v>
      </c>
      <c r="B68" s="41" t="s">
        <v>178</v>
      </c>
      <c r="C68" s="11" t="s">
        <v>179</v>
      </c>
      <c r="D68" s="11">
        <v>109013</v>
      </c>
      <c r="E68" s="11">
        <v>1662696743</v>
      </c>
      <c r="F68" s="11">
        <v>67</v>
      </c>
      <c r="G68" s="11">
        <v>3648146</v>
      </c>
      <c r="H68" s="11">
        <v>0.94123000000000001</v>
      </c>
      <c r="I68" s="11">
        <v>15252.43582611999</v>
      </c>
      <c r="J68" s="11">
        <v>114576</v>
      </c>
      <c r="K68" s="11">
        <v>-4.5300099999999999</v>
      </c>
      <c r="L68" s="11" t="s">
        <v>1444</v>
      </c>
      <c r="M68" s="18" t="s">
        <v>1149</v>
      </c>
    </row>
    <row r="69" spans="1:13">
      <c r="A69" s="11" t="s">
        <v>227</v>
      </c>
      <c r="B69" s="41" t="s">
        <v>228</v>
      </c>
      <c r="C69" s="11" t="s">
        <v>229</v>
      </c>
      <c r="D69" s="11">
        <v>108.51</v>
      </c>
      <c r="E69" s="11">
        <v>1578094038</v>
      </c>
      <c r="F69" s="11">
        <v>68</v>
      </c>
      <c r="G69" s="11">
        <v>13167265</v>
      </c>
      <c r="H69" s="11">
        <v>1.7526299999999999</v>
      </c>
      <c r="I69" s="11">
        <v>14544176.164091088</v>
      </c>
      <c r="J69" s="11">
        <v>427.42</v>
      </c>
      <c r="K69" s="11">
        <v>-74.579419999999999</v>
      </c>
      <c r="L69" s="11" t="s">
        <v>1445</v>
      </c>
      <c r="M69" s="18" t="s">
        <v>1141</v>
      </c>
    </row>
    <row r="70" spans="1:13">
      <c r="A70" s="11" t="s">
        <v>208</v>
      </c>
      <c r="B70" s="41" t="s">
        <v>209</v>
      </c>
      <c r="C70" s="11" t="s">
        <v>210</v>
      </c>
      <c r="D70" s="11">
        <v>2.31</v>
      </c>
      <c r="E70" s="11">
        <v>1569549055</v>
      </c>
      <c r="F70" s="11">
        <v>69</v>
      </c>
      <c r="G70" s="11">
        <v>86738663</v>
      </c>
      <c r="H70" s="11">
        <v>2.5750500000000001</v>
      </c>
      <c r="I70" s="11">
        <v>680086618</v>
      </c>
      <c r="J70" s="11">
        <v>236.84</v>
      </c>
      <c r="K70" s="11">
        <v>-99.019030000000001</v>
      </c>
      <c r="L70" s="11" t="s">
        <v>1446</v>
      </c>
      <c r="M70" s="18" t="s">
        <v>1149</v>
      </c>
    </row>
    <row r="71" spans="1:13">
      <c r="A71" s="11" t="s">
        <v>219</v>
      </c>
      <c r="B71" s="41" t="s">
        <v>88</v>
      </c>
      <c r="C71" s="11" t="s">
        <v>220</v>
      </c>
      <c r="D71" s="11">
        <v>2587.2399999999998</v>
      </c>
      <c r="E71" s="11">
        <v>1565120256</v>
      </c>
      <c r="F71" s="11">
        <v>70</v>
      </c>
      <c r="G71" s="11">
        <v>44472392</v>
      </c>
      <c r="H71" s="11">
        <v>2.8058000000000001</v>
      </c>
      <c r="I71" s="11">
        <v>604999.99995984102</v>
      </c>
      <c r="J71" s="11">
        <v>4098.26</v>
      </c>
      <c r="K71" s="11">
        <v>-36.727800000000002</v>
      </c>
      <c r="L71" s="11" t="s">
        <v>1400</v>
      </c>
      <c r="M71" s="18" t="s">
        <v>1150</v>
      </c>
    </row>
    <row r="72" spans="1:13">
      <c r="A72" s="11" t="s">
        <v>213</v>
      </c>
      <c r="B72" s="41" t="s">
        <v>214</v>
      </c>
      <c r="C72" s="11" t="s">
        <v>215</v>
      </c>
      <c r="D72" s="11">
        <v>0.17788300000000001</v>
      </c>
      <c r="E72" s="11">
        <v>1536309347</v>
      </c>
      <c r="F72" s="11">
        <v>71</v>
      </c>
      <c r="G72" s="11">
        <v>30049546</v>
      </c>
      <c r="H72" s="11">
        <v>1.5358000000000001</v>
      </c>
      <c r="I72" s="11">
        <v>8636828328.4223747</v>
      </c>
      <c r="J72" s="11">
        <v>3.56</v>
      </c>
      <c r="K72" s="11">
        <v>-94.983040000000003</v>
      </c>
      <c r="L72" s="11" t="s">
        <v>1447</v>
      </c>
      <c r="M72" s="18" t="s">
        <v>1141</v>
      </c>
    </row>
    <row r="73" spans="1:13">
      <c r="A73" s="11" t="s">
        <v>199</v>
      </c>
      <c r="B73" s="41" t="s">
        <v>200</v>
      </c>
      <c r="C73" s="11" t="s">
        <v>201</v>
      </c>
      <c r="D73" s="11">
        <v>4.5199999999999996</v>
      </c>
      <c r="E73" s="11">
        <v>1531234234</v>
      </c>
      <c r="F73" s="11">
        <v>72</v>
      </c>
      <c r="G73" s="11">
        <v>23396407</v>
      </c>
      <c r="H73" s="11">
        <v>1.3952199999999999</v>
      </c>
      <c r="I73" s="11">
        <v>339037341.31342101</v>
      </c>
      <c r="J73" s="11">
        <v>5.03</v>
      </c>
      <c r="K73" s="11">
        <v>-9.9332799999999999</v>
      </c>
      <c r="L73" s="11" t="s">
        <v>1448</v>
      </c>
      <c r="M73" s="18" t="s">
        <v>1151</v>
      </c>
    </row>
    <row r="74" spans="1:13">
      <c r="A74" s="11" t="s">
        <v>224</v>
      </c>
      <c r="B74" s="41" t="s">
        <v>225</v>
      </c>
      <c r="C74" s="11" t="s">
        <v>226</v>
      </c>
      <c r="D74" s="11">
        <v>0.90218100000000001</v>
      </c>
      <c r="E74" s="11">
        <v>1526675580</v>
      </c>
      <c r="F74" s="11">
        <v>73</v>
      </c>
      <c r="G74" s="11">
        <v>88550423</v>
      </c>
      <c r="H74" s="11">
        <v>4.1904599999999999</v>
      </c>
      <c r="I74" s="11">
        <v>1692880432.6017051</v>
      </c>
      <c r="J74" s="11">
        <v>11.74</v>
      </c>
      <c r="K74" s="11">
        <v>-92.276650000000004</v>
      </c>
      <c r="L74" s="11" t="s">
        <v>1449</v>
      </c>
      <c r="M74" s="18" t="s">
        <v>829</v>
      </c>
    </row>
    <row r="75" spans="1:13">
      <c r="A75" s="11" t="s">
        <v>235</v>
      </c>
      <c r="B75" s="41" t="s">
        <v>236</v>
      </c>
      <c r="C75" s="11" t="s">
        <v>237</v>
      </c>
      <c r="D75" s="11">
        <v>0.26605299999999998</v>
      </c>
      <c r="E75" s="11">
        <v>1487204777</v>
      </c>
      <c r="F75" s="11">
        <v>74</v>
      </c>
      <c r="G75" s="11">
        <v>94713454</v>
      </c>
      <c r="H75" s="11">
        <v>1.45391</v>
      </c>
      <c r="I75" s="11">
        <v>5556944444</v>
      </c>
      <c r="J75" s="11">
        <v>1.1399999999999999</v>
      </c>
      <c r="K75" s="11">
        <v>-76.336569999999995</v>
      </c>
      <c r="L75" s="11" t="s">
        <v>1450</v>
      </c>
      <c r="M75" s="18" t="s">
        <v>826</v>
      </c>
    </row>
    <row r="76" spans="1:13">
      <c r="A76" s="11" t="s">
        <v>191</v>
      </c>
      <c r="B76" s="41" t="s">
        <v>192</v>
      </c>
      <c r="C76" s="11" t="s">
        <v>193</v>
      </c>
      <c r="D76" s="11">
        <v>0.99861699999999998</v>
      </c>
      <c r="E76" s="11">
        <v>1470402870</v>
      </c>
      <c r="F76" s="11">
        <v>75</v>
      </c>
      <c r="G76" s="11">
        <v>2558464274</v>
      </c>
      <c r="H76" s="11">
        <v>9.5960000000000004E-2</v>
      </c>
      <c r="I76" s="11">
        <v>1472452121.2006681</v>
      </c>
      <c r="J76" s="11">
        <v>1.1499999999999999</v>
      </c>
      <c r="K76" s="11">
        <v>-13.187290000000001</v>
      </c>
      <c r="L76" s="11" t="s">
        <v>1451</v>
      </c>
      <c r="M76" s="18" t="s">
        <v>1145</v>
      </c>
    </row>
    <row r="77" spans="1:13">
      <c r="A77" s="11" t="s">
        <v>197</v>
      </c>
      <c r="B77" s="41" t="s">
        <v>197</v>
      </c>
      <c r="C77" s="11" t="s">
        <v>198</v>
      </c>
      <c r="D77" s="11">
        <v>0.99975499999999995</v>
      </c>
      <c r="E77" s="11">
        <v>1458945260</v>
      </c>
      <c r="F77" s="11">
        <v>76</v>
      </c>
      <c r="G77" s="11">
        <v>1055958</v>
      </c>
      <c r="H77" s="11">
        <v>9.2899999999999996E-3</v>
      </c>
      <c r="I77" s="11">
        <v>1459162933.158057</v>
      </c>
      <c r="J77" s="11">
        <v>1.018</v>
      </c>
      <c r="K77" s="11">
        <v>-1.7551399999999999</v>
      </c>
      <c r="L77" s="11" t="s">
        <v>1452</v>
      </c>
      <c r="M77" s="18" t="s">
        <v>829</v>
      </c>
    </row>
    <row r="78" spans="1:13">
      <c r="A78" s="11" t="s">
        <v>156</v>
      </c>
      <c r="B78" s="41" t="s">
        <v>157</v>
      </c>
      <c r="C78" s="11" t="s">
        <v>158</v>
      </c>
      <c r="D78" s="11">
        <v>18.09</v>
      </c>
      <c r="E78" s="11">
        <v>1447047258</v>
      </c>
      <c r="F78" s="11">
        <v>77</v>
      </c>
      <c r="G78" s="11">
        <v>4192382</v>
      </c>
      <c r="H78" s="11">
        <v>-13.25407</v>
      </c>
      <c r="I78" s="11">
        <v>79995997.760374516</v>
      </c>
      <c r="J78" s="11">
        <v>50.43</v>
      </c>
      <c r="K78" s="11">
        <v>-64.169569999999993</v>
      </c>
      <c r="L78" s="11" t="s">
        <v>1453</v>
      </c>
      <c r="M78" s="18" t="s">
        <v>843</v>
      </c>
    </row>
    <row r="79" spans="1:13">
      <c r="A79" s="11" t="s">
        <v>230</v>
      </c>
      <c r="B79" s="41" t="s">
        <v>231</v>
      </c>
      <c r="C79" s="11" t="s">
        <v>232</v>
      </c>
      <c r="D79" s="11">
        <v>161.74</v>
      </c>
      <c r="E79" s="11">
        <v>1418633576</v>
      </c>
      <c r="F79" s="11">
        <v>78</v>
      </c>
      <c r="G79" s="11">
        <v>1409355</v>
      </c>
      <c r="H79" s="11">
        <v>3.4813200000000002</v>
      </c>
      <c r="I79" s="11">
        <v>8771086.8201564997</v>
      </c>
      <c r="J79" s="11">
        <v>297.95999999999998</v>
      </c>
      <c r="K79" s="11">
        <v>-45.667140000000003</v>
      </c>
      <c r="L79" s="11" t="s">
        <v>1454</v>
      </c>
      <c r="M79" s="18" t="s">
        <v>1142</v>
      </c>
    </row>
    <row r="80" spans="1:13">
      <c r="A80" s="11" t="s">
        <v>216</v>
      </c>
      <c r="B80" s="41" t="s">
        <v>217</v>
      </c>
      <c r="C80" s="11" t="s">
        <v>218</v>
      </c>
      <c r="D80" s="11">
        <v>11.06</v>
      </c>
      <c r="E80" s="11">
        <v>1409107487</v>
      </c>
      <c r="F80" s="11">
        <v>79</v>
      </c>
      <c r="G80" s="11">
        <v>932077</v>
      </c>
      <c r="H80" s="11">
        <v>0.49049999999999999</v>
      </c>
      <c r="I80" s="11">
        <v>127467221.7819991</v>
      </c>
      <c r="J80" s="11">
        <v>28.83</v>
      </c>
      <c r="K80" s="11">
        <v>-61.647080000000003</v>
      </c>
      <c r="L80" s="11" t="s">
        <v>1455</v>
      </c>
      <c r="M80" s="18" t="s">
        <v>829</v>
      </c>
    </row>
    <row r="81" spans="1:13">
      <c r="A81" s="11" t="s">
        <v>211</v>
      </c>
      <c r="B81" s="41" t="s">
        <v>211</v>
      </c>
      <c r="C81" s="11" t="s">
        <v>212</v>
      </c>
      <c r="D81" s="11">
        <v>0.99990999999999997</v>
      </c>
      <c r="E81" s="11">
        <v>1361949037</v>
      </c>
      <c r="F81" s="11">
        <v>81</v>
      </c>
      <c r="G81" s="11">
        <v>122328402</v>
      </c>
      <c r="H81" s="11">
        <v>-1.366E-2</v>
      </c>
      <c r="I81" s="11">
        <v>1362102580.9745519</v>
      </c>
      <c r="J81" s="11">
        <v>1.052</v>
      </c>
      <c r="K81" s="11">
        <v>-4.8975900000000001</v>
      </c>
      <c r="L81" s="11" t="s">
        <v>1456</v>
      </c>
      <c r="M81" s="18" t="s">
        <v>1144</v>
      </c>
    </row>
    <row r="82" spans="1:13">
      <c r="A82" s="11" t="s">
        <v>253</v>
      </c>
      <c r="B82" s="41" t="s">
        <v>254</v>
      </c>
      <c r="C82" s="11" t="s">
        <v>255</v>
      </c>
      <c r="D82" s="11">
        <v>0.45261000000000001</v>
      </c>
      <c r="E82" s="11">
        <v>1361152155</v>
      </c>
      <c r="F82" s="11">
        <v>80</v>
      </c>
      <c r="G82" s="11">
        <v>45899270</v>
      </c>
      <c r="H82" s="11">
        <v>3.9872999999999998</v>
      </c>
      <c r="I82" s="11">
        <v>3004799999.98</v>
      </c>
      <c r="J82" s="11">
        <v>2</v>
      </c>
      <c r="K82" s="11">
        <v>-77.225279999999998</v>
      </c>
      <c r="L82" s="11" t="s">
        <v>1457</v>
      </c>
      <c r="M82" s="18" t="s">
        <v>826</v>
      </c>
    </row>
    <row r="83" spans="1:13">
      <c r="A83" s="11" t="s">
        <v>246</v>
      </c>
      <c r="B83" s="41" t="s">
        <v>247</v>
      </c>
      <c r="C83" s="11" t="s">
        <v>248</v>
      </c>
      <c r="D83" s="11">
        <v>2711.62</v>
      </c>
      <c r="E83" s="11">
        <v>1240367179</v>
      </c>
      <c r="F83" s="11">
        <v>82</v>
      </c>
      <c r="G83" s="11">
        <v>574836</v>
      </c>
      <c r="H83" s="11">
        <v>2.7969300000000001</v>
      </c>
      <c r="I83" s="11">
        <v>457520.63029274362</v>
      </c>
      <c r="J83" s="11">
        <v>4216.2</v>
      </c>
      <c r="K83" s="11">
        <v>-35.432490000000001</v>
      </c>
      <c r="L83" s="11" t="s">
        <v>1458</v>
      </c>
      <c r="M83" s="18" t="s">
        <v>1152</v>
      </c>
    </row>
    <row r="84" spans="1:13">
      <c r="A84" s="11" t="s">
        <v>233</v>
      </c>
      <c r="B84" s="41" t="s">
        <v>233</v>
      </c>
      <c r="C84" s="11" t="s">
        <v>234</v>
      </c>
      <c r="D84" s="11">
        <v>1.24</v>
      </c>
      <c r="E84" s="11">
        <v>1238017778</v>
      </c>
      <c r="F84" s="11">
        <v>83</v>
      </c>
      <c r="G84" s="11">
        <v>10997031</v>
      </c>
      <c r="H84" s="11">
        <v>5.1220000000000002E-2</v>
      </c>
      <c r="I84" s="11">
        <v>1000000000</v>
      </c>
      <c r="J84" s="11">
        <v>4.07</v>
      </c>
      <c r="K84" s="11">
        <v>-69.555130000000005</v>
      </c>
      <c r="L84" s="11" t="s">
        <v>1459</v>
      </c>
      <c r="M84" s="18" t="s">
        <v>1141</v>
      </c>
    </row>
    <row r="85" spans="1:13">
      <c r="A85" s="11" t="s">
        <v>256</v>
      </c>
      <c r="B85" s="41" t="s">
        <v>257</v>
      </c>
      <c r="C85" s="11" t="s">
        <v>258</v>
      </c>
      <c r="D85" s="11">
        <v>1.33</v>
      </c>
      <c r="E85" s="11">
        <v>1235340994</v>
      </c>
      <c r="F85" s="11">
        <v>84</v>
      </c>
      <c r="G85" s="11">
        <v>42500222</v>
      </c>
      <c r="H85" s="11">
        <v>8.5065600000000003</v>
      </c>
      <c r="I85" s="11">
        <v>930993086.00639224</v>
      </c>
      <c r="J85" s="11">
        <v>1.73</v>
      </c>
      <c r="K85" s="11">
        <v>-22.587679999999999</v>
      </c>
      <c r="L85" s="11" t="s">
        <v>1460</v>
      </c>
      <c r="M85" s="18" t="s">
        <v>1143</v>
      </c>
    </row>
    <row r="86" spans="1:13">
      <c r="A86" s="11" t="s">
        <v>241</v>
      </c>
      <c r="B86" s="41" t="s">
        <v>242</v>
      </c>
      <c r="C86" s="11" t="s">
        <v>243</v>
      </c>
      <c r="D86" s="11">
        <v>2946.97</v>
      </c>
      <c r="E86" s="11">
        <v>1217780788</v>
      </c>
      <c r="F86" s="11">
        <v>85</v>
      </c>
      <c r="G86" s="11">
        <v>1299736</v>
      </c>
      <c r="H86" s="11">
        <v>2.8008299999999999</v>
      </c>
      <c r="I86" s="11">
        <v>413209.27118965727</v>
      </c>
      <c r="J86" s="11">
        <v>4814.3100000000004</v>
      </c>
      <c r="K86" s="11">
        <v>-38.643689999999999</v>
      </c>
      <c r="L86" s="11" t="s">
        <v>1461</v>
      </c>
      <c r="M86" s="18" t="s">
        <v>1141</v>
      </c>
    </row>
    <row r="87" spans="1:13">
      <c r="A87" s="11" t="s">
        <v>276</v>
      </c>
      <c r="B87" s="41" t="s">
        <v>276</v>
      </c>
      <c r="C87" s="11" t="s">
        <v>277</v>
      </c>
      <c r="D87" s="11">
        <v>1.2</v>
      </c>
      <c r="E87" s="11">
        <v>1195933435</v>
      </c>
      <c r="F87" s="11">
        <v>86</v>
      </c>
      <c r="G87" s="11">
        <v>108759623</v>
      </c>
      <c r="H87" s="11">
        <v>1.8002499999999999</v>
      </c>
      <c r="I87" s="11">
        <v>999991004.00510097</v>
      </c>
      <c r="J87" s="11">
        <v>2.48</v>
      </c>
      <c r="K87" s="11">
        <v>-51.241039999999998</v>
      </c>
      <c r="L87" s="11" t="s">
        <v>1462</v>
      </c>
      <c r="M87" s="18" t="s">
        <v>1141</v>
      </c>
    </row>
    <row r="88" spans="1:13">
      <c r="A88" s="11" t="s">
        <v>238</v>
      </c>
      <c r="B88" s="41" t="s">
        <v>239</v>
      </c>
      <c r="C88" s="11" t="s">
        <v>240</v>
      </c>
      <c r="D88" s="11">
        <v>1.658602E-2</v>
      </c>
      <c r="E88" s="11">
        <v>1151362351</v>
      </c>
      <c r="F88" s="11">
        <v>87</v>
      </c>
      <c r="G88" s="11">
        <v>5075548</v>
      </c>
      <c r="H88" s="11">
        <v>-6.0539999999999997E-2</v>
      </c>
      <c r="I88" s="11">
        <v>69431403596.196411</v>
      </c>
      <c r="J88" s="11">
        <v>0.15007300000000001</v>
      </c>
      <c r="K88" s="11">
        <v>-88.944550000000007</v>
      </c>
      <c r="L88" s="11" t="s">
        <v>1463</v>
      </c>
      <c r="M88" s="18" t="s">
        <v>1144</v>
      </c>
    </row>
    <row r="89" spans="1:13">
      <c r="A89" s="11" t="s">
        <v>262</v>
      </c>
      <c r="B89" s="41" t="s">
        <v>263</v>
      </c>
      <c r="C89" s="11" t="s">
        <v>264</v>
      </c>
      <c r="D89" s="11">
        <v>1.6</v>
      </c>
      <c r="E89" s="11">
        <v>1118554309</v>
      </c>
      <c r="F89" s="11">
        <v>88</v>
      </c>
      <c r="G89" s="11">
        <v>84858321</v>
      </c>
      <c r="H89" s="11">
        <v>7.9792300000000003</v>
      </c>
      <c r="I89" s="11">
        <v>699010656.80063796</v>
      </c>
      <c r="J89" s="11">
        <v>20.85</v>
      </c>
      <c r="K89" s="11">
        <v>-92.239540000000005</v>
      </c>
      <c r="L89" s="11" t="s">
        <v>1464</v>
      </c>
      <c r="M89" s="18" t="s">
        <v>1144</v>
      </c>
    </row>
    <row r="90" spans="1:13">
      <c r="A90" s="11" t="s">
        <v>249</v>
      </c>
      <c r="B90" s="41" t="s">
        <v>19</v>
      </c>
      <c r="C90" s="11" t="s">
        <v>250</v>
      </c>
      <c r="D90" s="11">
        <v>1</v>
      </c>
      <c r="E90" s="11">
        <v>1056876766</v>
      </c>
      <c r="F90" s="11">
        <v>90</v>
      </c>
      <c r="G90" s="11">
        <v>13952546</v>
      </c>
      <c r="H90" s="11">
        <v>-3.2299999999999998E-3</v>
      </c>
      <c r="I90" s="11">
        <v>1056750120.751881</v>
      </c>
      <c r="J90" s="11">
        <v>1.0269999999999999</v>
      </c>
      <c r="K90" s="11">
        <v>-2.5968900000000001</v>
      </c>
      <c r="L90" s="11" t="s">
        <v>1465</v>
      </c>
      <c r="M90" s="18" t="s">
        <v>1143</v>
      </c>
    </row>
    <row r="91" spans="1:13">
      <c r="A91" s="11" t="s">
        <v>267</v>
      </c>
      <c r="B91" s="41" t="s">
        <v>268</v>
      </c>
      <c r="C91" s="11" t="s">
        <v>269</v>
      </c>
      <c r="D91" s="11">
        <v>10.79</v>
      </c>
      <c r="E91" s="11">
        <v>1053492368</v>
      </c>
      <c r="F91" s="11">
        <v>89</v>
      </c>
      <c r="G91" s="11">
        <v>93315139</v>
      </c>
      <c r="H91" s="11">
        <v>1.9532</v>
      </c>
      <c r="I91" s="11">
        <v>97727220.329999998</v>
      </c>
      <c r="J91" s="11">
        <v>52.62</v>
      </c>
      <c r="K91" s="11">
        <v>-79.344719999999995</v>
      </c>
      <c r="L91" s="11" t="s">
        <v>1466</v>
      </c>
      <c r="M91" s="18" t="s">
        <v>1141</v>
      </c>
    </row>
    <row r="92" spans="1:13">
      <c r="A92" s="11" t="s">
        <v>278</v>
      </c>
      <c r="B92" s="41" t="s">
        <v>279</v>
      </c>
      <c r="C92" s="11" t="s">
        <v>280</v>
      </c>
      <c r="D92" s="11">
        <v>1.58</v>
      </c>
      <c r="E92" s="11">
        <v>1033011511</v>
      </c>
      <c r="F92" s="11">
        <v>91</v>
      </c>
      <c r="G92" s="11">
        <v>125181144</v>
      </c>
      <c r="H92" s="11">
        <v>2.35853</v>
      </c>
      <c r="I92" s="11">
        <v>654917543.30787468</v>
      </c>
      <c r="J92" s="11">
        <v>5.07</v>
      </c>
      <c r="K92" s="11">
        <v>-68.649240000000006</v>
      </c>
      <c r="L92" s="11" t="s">
        <v>1467</v>
      </c>
      <c r="M92" s="18" t="s">
        <v>1148</v>
      </c>
    </row>
    <row r="93" spans="1:13">
      <c r="A93" s="11" t="s">
        <v>270</v>
      </c>
      <c r="B93" s="41" t="s">
        <v>271</v>
      </c>
      <c r="C93" s="11" t="s">
        <v>272</v>
      </c>
      <c r="D93" s="11">
        <v>6.2865000000000004E-2</v>
      </c>
      <c r="E93" s="11">
        <v>1026252677</v>
      </c>
      <c r="F93" s="11">
        <v>92</v>
      </c>
      <c r="G93" s="11">
        <v>23183255</v>
      </c>
      <c r="H93" s="11">
        <v>0.90427000000000002</v>
      </c>
      <c r="I93" s="11">
        <v>16222663232.200001</v>
      </c>
      <c r="J93" s="11">
        <v>0.19275400000000001</v>
      </c>
      <c r="K93" s="11">
        <v>-67.172020000000003</v>
      </c>
      <c r="L93" s="11" t="s">
        <v>1468</v>
      </c>
      <c r="M93" s="18" t="s">
        <v>1141</v>
      </c>
    </row>
    <row r="94" spans="1:13">
      <c r="A94" s="11" t="s">
        <v>287</v>
      </c>
      <c r="B94" s="41" t="s">
        <v>288</v>
      </c>
      <c r="C94" s="11" t="s">
        <v>289</v>
      </c>
      <c r="D94" s="11">
        <v>0.663628</v>
      </c>
      <c r="E94" s="11">
        <v>1016740883</v>
      </c>
      <c r="F94" s="11">
        <v>93</v>
      </c>
      <c r="G94" s="11">
        <v>17658788</v>
      </c>
      <c r="H94" s="11">
        <v>2.8664100000000001</v>
      </c>
      <c r="I94" s="11">
        <v>1533283338.47772</v>
      </c>
      <c r="J94" s="11">
        <v>3.86</v>
      </c>
      <c r="K94" s="11">
        <v>-82.721689999999995</v>
      </c>
      <c r="L94" s="11" t="s">
        <v>1469</v>
      </c>
      <c r="M94" s="18" t="s">
        <v>1143</v>
      </c>
    </row>
    <row r="95" spans="1:13">
      <c r="A95" s="11" t="s">
        <v>301</v>
      </c>
      <c r="B95" s="41" t="s">
        <v>302</v>
      </c>
      <c r="C95" s="11" t="s">
        <v>303</v>
      </c>
      <c r="D95" s="11">
        <v>0.31429600000000002</v>
      </c>
      <c r="E95" s="11">
        <v>1012827594</v>
      </c>
      <c r="F95" s="11">
        <v>94</v>
      </c>
      <c r="G95" s="11">
        <v>40172353</v>
      </c>
      <c r="H95" s="11">
        <v>1.8809</v>
      </c>
      <c r="I95" s="11">
        <v>3222625000</v>
      </c>
      <c r="J95" s="11">
        <v>1.0289999999999999</v>
      </c>
      <c r="K95" s="11">
        <v>-69.349620000000002</v>
      </c>
      <c r="L95" s="11" t="s">
        <v>1470</v>
      </c>
      <c r="M95" s="18" t="s">
        <v>829</v>
      </c>
    </row>
    <row r="96" spans="1:13">
      <c r="A96" s="11" t="s">
        <v>408</v>
      </c>
      <c r="B96" s="41" t="s">
        <v>409</v>
      </c>
      <c r="C96" s="11" t="s">
        <v>410</v>
      </c>
      <c r="D96" s="11">
        <v>1.6017969999999999E-2</v>
      </c>
      <c r="E96" s="11">
        <v>1007273390</v>
      </c>
      <c r="F96" s="11">
        <v>95</v>
      </c>
      <c r="G96" s="11">
        <v>199439578</v>
      </c>
      <c r="H96" s="11">
        <v>2.2421899999999999</v>
      </c>
      <c r="I96" s="11">
        <v>62860396090</v>
      </c>
      <c r="J96" s="11">
        <v>6.8446999999999994E-2</v>
      </c>
      <c r="K96" s="11">
        <v>-76.410520000000005</v>
      </c>
      <c r="L96" s="11" t="s">
        <v>1471</v>
      </c>
      <c r="M96" s="18" t="s">
        <v>1141</v>
      </c>
    </row>
    <row r="97" spans="1:13">
      <c r="A97" s="11" t="s">
        <v>251</v>
      </c>
      <c r="B97" s="41" t="s">
        <v>31</v>
      </c>
      <c r="C97" s="11" t="s">
        <v>252</v>
      </c>
      <c r="D97" s="11">
        <v>1</v>
      </c>
      <c r="E97" s="11">
        <v>998863049</v>
      </c>
      <c r="F97" s="11">
        <v>96</v>
      </c>
      <c r="G97" s="11">
        <v>311425258</v>
      </c>
      <c r="H97" s="11">
        <v>-5.8799999999999998E-3</v>
      </c>
      <c r="I97" s="11">
        <v>998999979.83980405</v>
      </c>
      <c r="J97" s="11">
        <v>1.0309999999999999</v>
      </c>
      <c r="K97" s="11">
        <v>-3.2604000000000002</v>
      </c>
      <c r="L97" s="11" t="s">
        <v>1472</v>
      </c>
      <c r="M97" s="18" t="s">
        <v>829</v>
      </c>
    </row>
    <row r="98" spans="1:13">
      <c r="A98" s="11" t="s">
        <v>295</v>
      </c>
      <c r="B98" s="41" t="s">
        <v>296</v>
      </c>
      <c r="C98" s="11" t="s">
        <v>297</v>
      </c>
      <c r="D98" s="11">
        <v>2762.9</v>
      </c>
      <c r="E98" s="11">
        <v>980895774</v>
      </c>
      <c r="F98" s="11">
        <v>97</v>
      </c>
      <c r="G98" s="11">
        <v>866715</v>
      </c>
      <c r="H98" s="11">
        <v>2.8930600000000002</v>
      </c>
      <c r="I98" s="11">
        <v>355214.20170050749</v>
      </c>
      <c r="J98" s="11">
        <v>4729.53</v>
      </c>
      <c r="K98" s="11">
        <v>-41.500579999999999</v>
      </c>
      <c r="L98" s="11" t="s">
        <v>1473</v>
      </c>
      <c r="M98" s="18" t="s">
        <v>1141</v>
      </c>
    </row>
    <row r="99" spans="1:13">
      <c r="A99" s="11" t="s">
        <v>298</v>
      </c>
      <c r="B99" s="41" t="s">
        <v>299</v>
      </c>
      <c r="C99" s="11" t="s">
        <v>300</v>
      </c>
      <c r="D99" s="11">
        <v>2716.86</v>
      </c>
      <c r="E99" s="11">
        <v>971404422</v>
      </c>
      <c r="F99" s="11">
        <v>98</v>
      </c>
      <c r="G99" s="11">
        <v>4305.1499999999996</v>
      </c>
      <c r="H99" s="11">
        <v>2.7907899999999999</v>
      </c>
      <c r="I99" s="11">
        <v>357622.69895579998</v>
      </c>
      <c r="J99" s="11">
        <v>4228.59</v>
      </c>
      <c r="K99" s="11">
        <v>-35.483040000000003</v>
      </c>
      <c r="L99" s="11" t="s">
        <v>1474</v>
      </c>
      <c r="M99" s="18" t="s">
        <v>1149</v>
      </c>
    </row>
    <row r="100" spans="1:13">
      <c r="A100" s="11" t="s">
        <v>290</v>
      </c>
      <c r="B100" s="41" t="s">
        <v>291</v>
      </c>
      <c r="C100" s="11" t="s">
        <v>292</v>
      </c>
      <c r="D100" s="11">
        <v>0.54953799999999997</v>
      </c>
      <c r="E100" s="11">
        <v>962710429</v>
      </c>
      <c r="F100" s="11">
        <v>99</v>
      </c>
      <c r="G100" s="11">
        <v>120821656</v>
      </c>
      <c r="H100" s="11">
        <v>3.7378999999999998</v>
      </c>
      <c r="I100" s="11">
        <v>1752186819</v>
      </c>
      <c r="J100" s="11">
        <v>4.84</v>
      </c>
      <c r="K100" s="11">
        <v>-88.575519999999997</v>
      </c>
      <c r="L100" s="11" t="s">
        <v>1475</v>
      </c>
      <c r="M100" s="18" t="s">
        <v>1153</v>
      </c>
    </row>
    <row r="101" spans="1:13">
      <c r="A101" s="11" t="s">
        <v>309</v>
      </c>
      <c r="B101" s="41" t="s">
        <v>309</v>
      </c>
      <c r="C101" s="11" t="s">
        <v>310</v>
      </c>
      <c r="D101" s="11">
        <v>1.1100000000000001</v>
      </c>
      <c r="E101" s="11">
        <v>947145064</v>
      </c>
      <c r="F101" s="11">
        <v>100</v>
      </c>
      <c r="G101" s="11">
        <v>5110029</v>
      </c>
      <c r="H101" s="11">
        <v>5.3600000000000002E-3</v>
      </c>
      <c r="I101" s="11">
        <v>853173484.56347001</v>
      </c>
      <c r="J101" s="11">
        <v>1.1100000000000001</v>
      </c>
      <c r="K101" s="11">
        <v>-2.0410000000000001E-2</v>
      </c>
      <c r="L101" s="11" t="s">
        <v>1476</v>
      </c>
      <c r="M101" s="18" t="s">
        <v>829</v>
      </c>
    </row>
    <row r="102" spans="1:13">
      <c r="A102" s="11" t="s">
        <v>273</v>
      </c>
      <c r="B102" s="41" t="s">
        <v>274</v>
      </c>
      <c r="C102" s="11" t="s">
        <v>275</v>
      </c>
      <c r="D102" s="11">
        <v>3342.06</v>
      </c>
      <c r="E102" s="11">
        <v>933766244</v>
      </c>
      <c r="F102" s="11">
        <v>101</v>
      </c>
      <c r="G102" s="11">
        <v>21135493</v>
      </c>
      <c r="H102" s="11">
        <v>-7.5469999999999995E-2</v>
      </c>
      <c r="I102" s="11">
        <v>279387.59100000001</v>
      </c>
      <c r="J102" s="11">
        <v>3518.57</v>
      </c>
      <c r="K102" s="11">
        <v>-4.97858</v>
      </c>
      <c r="L102" s="11" t="s">
        <v>1289</v>
      </c>
      <c r="M102" s="18" t="s">
        <v>1144</v>
      </c>
    </row>
    <row r="103" spans="1:13">
      <c r="A103" s="11" t="s">
        <v>281</v>
      </c>
      <c r="B103" s="41" t="s">
        <v>282</v>
      </c>
      <c r="C103" s="11" t="s">
        <v>283</v>
      </c>
      <c r="D103" s="11">
        <v>109105</v>
      </c>
      <c r="E103" s="11">
        <v>924488991</v>
      </c>
      <c r="F103" s="11">
        <v>102</v>
      </c>
      <c r="G103" s="11">
        <v>495376</v>
      </c>
      <c r="H103" s="11">
        <v>0.80020000000000002</v>
      </c>
      <c r="I103" s="11">
        <v>8482.2836869135826</v>
      </c>
      <c r="J103" s="11">
        <v>111685</v>
      </c>
      <c r="K103" s="11">
        <v>-2.2165300000000001</v>
      </c>
      <c r="L103" s="11" t="s">
        <v>1290</v>
      </c>
      <c r="M103" s="18" t="s">
        <v>1144</v>
      </c>
    </row>
    <row r="104" spans="1:13">
      <c r="A104" s="11" t="s">
        <v>304</v>
      </c>
      <c r="B104" s="41" t="s">
        <v>46</v>
      </c>
      <c r="C104" s="11" t="s">
        <v>305</v>
      </c>
      <c r="D104" s="11">
        <v>108966</v>
      </c>
      <c r="E104" s="11">
        <v>902755955</v>
      </c>
      <c r="F104" s="11">
        <v>103</v>
      </c>
      <c r="G104" s="11">
        <v>50166413</v>
      </c>
      <c r="H104" s="11">
        <v>0.90173000000000003</v>
      </c>
      <c r="I104" s="11">
        <v>8285.2958252200006</v>
      </c>
      <c r="J104" s="11">
        <v>111929</v>
      </c>
      <c r="K104" s="11">
        <v>-2.3458700000000001</v>
      </c>
      <c r="L104" s="11" t="s">
        <v>1291</v>
      </c>
      <c r="M104" s="18" t="s">
        <v>1144</v>
      </c>
    </row>
    <row r="105" spans="1:13">
      <c r="A105" s="11" t="s">
        <v>244</v>
      </c>
      <c r="B105" s="41" t="s">
        <v>244</v>
      </c>
      <c r="C105" s="11" t="s">
        <v>245</v>
      </c>
      <c r="D105" s="11">
        <v>0.15342</v>
      </c>
      <c r="E105" s="11">
        <v>898617965</v>
      </c>
      <c r="F105" s="11">
        <v>104</v>
      </c>
      <c r="G105" s="11">
        <v>19204567</v>
      </c>
      <c r="H105" s="11">
        <v>1.3381799999999999</v>
      </c>
      <c r="I105" s="11">
        <v>5856641747.1061983</v>
      </c>
      <c r="J105" s="11">
        <v>0.406698</v>
      </c>
      <c r="K105" s="11">
        <v>-62.282519999999998</v>
      </c>
      <c r="L105" s="11" t="s">
        <v>1292</v>
      </c>
      <c r="M105" s="18" t="s">
        <v>826</v>
      </c>
    </row>
    <row r="106" spans="1:13">
      <c r="A106" s="11" t="s">
        <v>333</v>
      </c>
      <c r="B106" s="41" t="s">
        <v>334</v>
      </c>
      <c r="C106" s="11" t="s">
        <v>335</v>
      </c>
      <c r="D106" s="11">
        <v>0.88540600000000003</v>
      </c>
      <c r="E106" s="11">
        <v>884454571</v>
      </c>
      <c r="F106" s="11">
        <v>105</v>
      </c>
      <c r="G106" s="11">
        <v>332248243</v>
      </c>
      <c r="H106" s="11">
        <v>5.7965299999999997</v>
      </c>
      <c r="I106" s="11">
        <v>998926392</v>
      </c>
      <c r="J106" s="11">
        <v>4.83</v>
      </c>
      <c r="K106" s="11">
        <v>-81.402670000000001</v>
      </c>
      <c r="L106" s="11" t="s">
        <v>1293</v>
      </c>
      <c r="M106" s="18" t="s">
        <v>1145</v>
      </c>
    </row>
    <row r="107" spans="1:13">
      <c r="A107" s="11" t="s">
        <v>293</v>
      </c>
      <c r="B107" s="41" t="s">
        <v>293</v>
      </c>
      <c r="C107" s="11" t="s">
        <v>294</v>
      </c>
      <c r="D107" s="11">
        <v>662.63</v>
      </c>
      <c r="E107" s="11">
        <v>879452424</v>
      </c>
      <c r="F107" s="11">
        <v>106</v>
      </c>
      <c r="G107" s="11">
        <v>269760210</v>
      </c>
      <c r="H107" s="11">
        <v>1.0325200000000001</v>
      </c>
      <c r="I107" s="11">
        <v>1327586.39528668</v>
      </c>
      <c r="J107" s="11">
        <v>789.32</v>
      </c>
      <c r="K107" s="11">
        <v>-16.058810000000001</v>
      </c>
      <c r="L107" s="11" t="s">
        <v>1294</v>
      </c>
      <c r="M107" s="18" t="s">
        <v>1146</v>
      </c>
    </row>
    <row r="108" spans="1:13">
      <c r="A108" s="11" t="s">
        <v>306</v>
      </c>
      <c r="B108" s="41" t="s">
        <v>307</v>
      </c>
      <c r="C108" s="11" t="s">
        <v>308</v>
      </c>
      <c r="D108" s="11">
        <v>3.05</v>
      </c>
      <c r="E108" s="11">
        <v>874456159</v>
      </c>
      <c r="F108" s="11">
        <v>107</v>
      </c>
      <c r="G108" s="11">
        <v>20570743</v>
      </c>
      <c r="H108" s="11">
        <v>6.30924</v>
      </c>
      <c r="I108" s="11">
        <v>286395817.04000002</v>
      </c>
      <c r="J108" s="11">
        <v>7.31</v>
      </c>
      <c r="K108" s="11">
        <v>-58.218620000000001</v>
      </c>
      <c r="L108" s="11" t="s">
        <v>1295</v>
      </c>
      <c r="M108" s="18" t="s">
        <v>1143</v>
      </c>
    </row>
    <row r="109" spans="1:13">
      <c r="A109" s="11" t="s">
        <v>259</v>
      </c>
      <c r="B109" s="41" t="s">
        <v>260</v>
      </c>
      <c r="C109" s="11" t="s">
        <v>261</v>
      </c>
      <c r="D109" s="11">
        <v>0.99936999999999998</v>
      </c>
      <c r="E109" s="11">
        <v>870607865</v>
      </c>
      <c r="F109" s="11">
        <v>108</v>
      </c>
      <c r="G109" s="11">
        <v>10001142</v>
      </c>
      <c r="H109" s="11">
        <v>-2.053E-2</v>
      </c>
      <c r="I109" s="11">
        <v>871116913.86706197</v>
      </c>
      <c r="J109" s="11">
        <v>1.0209999999999999</v>
      </c>
      <c r="K109" s="11">
        <v>-2.0934200000000001</v>
      </c>
      <c r="L109" s="11" t="s">
        <v>1296</v>
      </c>
      <c r="M109" s="18" t="s">
        <v>1145</v>
      </c>
    </row>
    <row r="110" spans="1:13">
      <c r="A110" s="11" t="s">
        <v>313</v>
      </c>
      <c r="B110" s="41" t="s">
        <v>314</v>
      </c>
      <c r="C110" s="11" t="s">
        <v>315</v>
      </c>
      <c r="D110" s="11">
        <v>2720.5</v>
      </c>
      <c r="E110" s="11">
        <v>869766695</v>
      </c>
      <c r="F110" s="11">
        <v>109</v>
      </c>
      <c r="G110" s="11">
        <v>864183</v>
      </c>
      <c r="H110" s="11">
        <v>2.66344</v>
      </c>
      <c r="I110" s="11">
        <v>319708.01820345758</v>
      </c>
      <c r="J110" s="11">
        <v>4207.05</v>
      </c>
      <c r="K110" s="11">
        <v>-35.04036</v>
      </c>
      <c r="L110" s="11" t="s">
        <v>1297</v>
      </c>
      <c r="M110" s="18" t="s">
        <v>1146</v>
      </c>
    </row>
    <row r="111" spans="1:13">
      <c r="A111" s="11" t="s">
        <v>311</v>
      </c>
      <c r="B111" s="41" t="s">
        <v>311</v>
      </c>
      <c r="C111" s="11" t="s">
        <v>312</v>
      </c>
      <c r="D111" s="11">
        <v>110012</v>
      </c>
      <c r="E111" s="11">
        <v>849646932</v>
      </c>
      <c r="F111" s="11">
        <v>110</v>
      </c>
      <c r="G111" s="11">
        <v>4.0199999999999996</v>
      </c>
      <c r="H111" s="11">
        <v>1.48824</v>
      </c>
      <c r="I111" s="11">
        <v>7723.2170000000006</v>
      </c>
      <c r="J111" s="11">
        <v>114212</v>
      </c>
      <c r="K111" s="11">
        <v>-3.33982</v>
      </c>
      <c r="L111" s="11" t="s">
        <v>1298</v>
      </c>
      <c r="M111" s="18" t="s">
        <v>1153</v>
      </c>
    </row>
    <row r="112" spans="1:13">
      <c r="A112" s="11" t="s">
        <v>319</v>
      </c>
      <c r="B112" s="41" t="s">
        <v>320</v>
      </c>
      <c r="C112" s="11" t="s">
        <v>321</v>
      </c>
      <c r="D112" s="11">
        <v>8.5614999999999997E-2</v>
      </c>
      <c r="E112" s="11">
        <v>846231369</v>
      </c>
      <c r="F112" s="11">
        <v>111</v>
      </c>
      <c r="G112" s="11">
        <v>22124074</v>
      </c>
      <c r="H112" s="11">
        <v>3.5873200000000001</v>
      </c>
      <c r="I112" s="11">
        <v>9875210669.5850887</v>
      </c>
      <c r="J112" s="11">
        <v>2.84</v>
      </c>
      <c r="K112" s="11">
        <v>-96.967349999999996</v>
      </c>
      <c r="L112" s="11" t="s">
        <v>1299</v>
      </c>
      <c r="M112" s="18" t="s">
        <v>1144</v>
      </c>
    </row>
    <row r="113" spans="1:13">
      <c r="A113" s="11" t="s">
        <v>365</v>
      </c>
      <c r="B113" s="41" t="s">
        <v>365</v>
      </c>
      <c r="C113" s="11" t="s">
        <v>366</v>
      </c>
      <c r="D113" s="11">
        <v>8.5320000000000003E-5</v>
      </c>
      <c r="E113" s="11">
        <v>821857339</v>
      </c>
      <c r="F113" s="11">
        <v>112</v>
      </c>
      <c r="G113" s="11">
        <v>214785639</v>
      </c>
      <c r="H113" s="11">
        <v>14.26356</v>
      </c>
      <c r="I113" s="11">
        <v>9662648533030</v>
      </c>
      <c r="J113" s="11">
        <v>3.4495000000000001E-4</v>
      </c>
      <c r="K113" s="11">
        <v>-75.217269999999999</v>
      </c>
      <c r="L113" s="11" t="s">
        <v>1300</v>
      </c>
      <c r="M113" s="18" t="s">
        <v>1144</v>
      </c>
    </row>
    <row r="114" spans="1:13">
      <c r="A114" s="11" t="s">
        <v>284</v>
      </c>
      <c r="B114" s="41" t="s">
        <v>285</v>
      </c>
      <c r="C114" s="11" t="s">
        <v>286</v>
      </c>
      <c r="D114" s="11">
        <v>3332.59</v>
      </c>
      <c r="E114" s="11">
        <v>821568677</v>
      </c>
      <c r="F114" s="11">
        <v>113</v>
      </c>
      <c r="G114" s="11">
        <v>11852865</v>
      </c>
      <c r="H114" s="11">
        <v>-0.17297999999999999</v>
      </c>
      <c r="I114" s="11">
        <v>246524.33</v>
      </c>
      <c r="J114" s="11">
        <v>3530.16</v>
      </c>
      <c r="K114" s="11">
        <v>-5.5896699999999999</v>
      </c>
      <c r="L114" s="11" t="s">
        <v>1301</v>
      </c>
      <c r="M114" s="18" t="s">
        <v>826</v>
      </c>
    </row>
    <row r="115" spans="1:13">
      <c r="A115" s="11" t="s">
        <v>336</v>
      </c>
      <c r="B115" s="41" t="s">
        <v>337</v>
      </c>
      <c r="C115" s="11" t="s">
        <v>338</v>
      </c>
      <c r="D115" s="11">
        <v>0.42677199999999998</v>
      </c>
      <c r="E115" s="11">
        <v>796832297</v>
      </c>
      <c r="F115" s="11">
        <v>114</v>
      </c>
      <c r="G115" s="11">
        <v>21447896</v>
      </c>
      <c r="H115" s="11">
        <v>0.83460999999999996</v>
      </c>
      <c r="I115" s="11">
        <v>1866386427.3898139</v>
      </c>
      <c r="J115" s="11">
        <v>9.52</v>
      </c>
      <c r="K115" s="11">
        <v>-95.490470000000002</v>
      </c>
      <c r="L115" s="11" t="s">
        <v>1302</v>
      </c>
      <c r="M115" s="18" t="s">
        <v>1149</v>
      </c>
    </row>
    <row r="116" spans="1:13">
      <c r="A116" s="11" t="s">
        <v>339</v>
      </c>
      <c r="B116" s="41" t="s">
        <v>340</v>
      </c>
      <c r="C116" s="11" t="s">
        <v>341</v>
      </c>
      <c r="D116" s="11">
        <v>170.88</v>
      </c>
      <c r="E116" s="11">
        <v>788043534</v>
      </c>
      <c r="F116" s="11">
        <v>115</v>
      </c>
      <c r="G116" s="11">
        <v>3423870</v>
      </c>
      <c r="H116" s="11">
        <v>3.30192</v>
      </c>
      <c r="I116" s="11">
        <v>4604678.6480961721</v>
      </c>
      <c r="J116" s="11">
        <v>309.67</v>
      </c>
      <c r="K116" s="11">
        <v>-44.5396</v>
      </c>
      <c r="L116" s="11" t="s">
        <v>1303</v>
      </c>
      <c r="M116" s="18" t="s">
        <v>826</v>
      </c>
    </row>
    <row r="117" spans="1:13">
      <c r="A117" s="11" t="s">
        <v>347</v>
      </c>
      <c r="B117" s="41" t="s">
        <v>348</v>
      </c>
      <c r="C117" s="11" t="s">
        <v>349</v>
      </c>
      <c r="D117" s="11">
        <v>2.2799999999999998</v>
      </c>
      <c r="E117" s="11">
        <v>787611608</v>
      </c>
      <c r="F117" s="11">
        <v>116</v>
      </c>
      <c r="G117" s="11">
        <v>31990921</v>
      </c>
      <c r="H117" s="11">
        <v>1.9856400000000001</v>
      </c>
      <c r="I117" s="11">
        <v>345804678.7764684</v>
      </c>
      <c r="J117" s="11">
        <v>43.96</v>
      </c>
      <c r="K117" s="11">
        <v>-94.81465</v>
      </c>
      <c r="L117" s="11" t="s">
        <v>1304</v>
      </c>
      <c r="M117" s="18" t="s">
        <v>826</v>
      </c>
    </row>
    <row r="118" spans="1:13">
      <c r="A118" s="11" t="s">
        <v>316</v>
      </c>
      <c r="B118" s="41" t="s">
        <v>317</v>
      </c>
      <c r="C118" s="11" t="s">
        <v>318</v>
      </c>
      <c r="D118" s="11">
        <v>0.48652200000000001</v>
      </c>
      <c r="E118" s="11">
        <v>766922407</v>
      </c>
      <c r="F118" s="11">
        <v>117</v>
      </c>
      <c r="G118" s="11">
        <v>24167797</v>
      </c>
      <c r="H118" s="11">
        <v>1.3666799999999999</v>
      </c>
      <c r="I118" s="11">
        <v>1576217120.0330999</v>
      </c>
      <c r="J118" s="11">
        <v>0.77873400000000004</v>
      </c>
      <c r="K118" s="11">
        <v>-37.309330000000003</v>
      </c>
      <c r="L118" s="11" t="s">
        <v>1305</v>
      </c>
      <c r="M118" s="18" t="s">
        <v>1144</v>
      </c>
    </row>
    <row r="119" spans="1:13">
      <c r="A119" s="11" t="s">
        <v>345</v>
      </c>
      <c r="B119" s="41" t="s">
        <v>345</v>
      </c>
      <c r="C119" s="11" t="s">
        <v>346</v>
      </c>
      <c r="D119" s="11">
        <v>198.93</v>
      </c>
      <c r="E119" s="11">
        <v>756649874</v>
      </c>
      <c r="F119" s="11">
        <v>118</v>
      </c>
      <c r="G119" s="11">
        <v>5325807</v>
      </c>
      <c r="H119" s="11">
        <v>3.3313700000000002</v>
      </c>
      <c r="I119" s="11">
        <v>3803743</v>
      </c>
      <c r="J119" s="11">
        <v>363.77</v>
      </c>
      <c r="K119" s="11">
        <v>-45.020539999999997</v>
      </c>
      <c r="L119" s="11" t="s">
        <v>1306</v>
      </c>
      <c r="M119" s="18" t="s">
        <v>1144</v>
      </c>
    </row>
    <row r="120" spans="1:13">
      <c r="A120" s="11" t="s">
        <v>356</v>
      </c>
      <c r="B120" s="41" t="s">
        <v>357</v>
      </c>
      <c r="C120" s="11" t="s">
        <v>358</v>
      </c>
      <c r="D120" s="11">
        <v>2795.66</v>
      </c>
      <c r="E120" s="11">
        <v>753085720</v>
      </c>
      <c r="F120" s="11">
        <v>119</v>
      </c>
      <c r="G120" s="11">
        <v>588541</v>
      </c>
      <c r="H120" s="11">
        <v>2.7398600000000002</v>
      </c>
      <c r="I120" s="11">
        <v>269101.18079689512</v>
      </c>
      <c r="J120" s="11">
        <v>4332.67</v>
      </c>
      <c r="K120" s="11">
        <v>-35.313980000000001</v>
      </c>
      <c r="L120" s="11" t="s">
        <v>1307</v>
      </c>
      <c r="M120" s="18" t="s">
        <v>829</v>
      </c>
    </row>
    <row r="121" spans="1:13">
      <c r="A121" s="11" t="s">
        <v>322</v>
      </c>
      <c r="B121" s="41" t="s">
        <v>322</v>
      </c>
      <c r="C121" s="11" t="s">
        <v>323</v>
      </c>
      <c r="D121" s="11">
        <v>111.69</v>
      </c>
      <c r="E121" s="11">
        <v>709280126</v>
      </c>
      <c r="F121" s="11">
        <v>121</v>
      </c>
      <c r="G121" s="11">
        <v>0</v>
      </c>
      <c r="H121" s="11">
        <v>0</v>
      </c>
      <c r="I121" s="11">
        <v>6350685.3787866803</v>
      </c>
      <c r="J121" s="11">
        <v>111.69</v>
      </c>
      <c r="K121" s="11">
        <v>0</v>
      </c>
      <c r="L121" s="11" t="s">
        <v>1308</v>
      </c>
      <c r="M121" s="18" t="s">
        <v>1143</v>
      </c>
    </row>
    <row r="122" spans="1:13">
      <c r="A122" s="11" t="s">
        <v>367</v>
      </c>
      <c r="B122" s="41" t="s">
        <v>368</v>
      </c>
      <c r="C122" s="11" t="s">
        <v>369</v>
      </c>
      <c r="D122" s="11">
        <v>0.70924399999999999</v>
      </c>
      <c r="E122" s="11">
        <v>709077008</v>
      </c>
      <c r="F122" s="11">
        <v>120</v>
      </c>
      <c r="G122" s="11">
        <v>13138425</v>
      </c>
      <c r="H122" s="11">
        <v>2.9176500000000001</v>
      </c>
      <c r="I122" s="11">
        <v>1000000000</v>
      </c>
      <c r="J122" s="11">
        <v>15.72</v>
      </c>
      <c r="K122" s="11">
        <v>-95.466489999999993</v>
      </c>
      <c r="L122" s="11" t="s">
        <v>1309</v>
      </c>
      <c r="M122" s="18" t="s">
        <v>826</v>
      </c>
    </row>
    <row r="123" spans="1:13">
      <c r="A123" s="11" t="s">
        <v>324</v>
      </c>
      <c r="B123" s="41" t="s">
        <v>325</v>
      </c>
      <c r="C123" s="11" t="s">
        <v>326</v>
      </c>
      <c r="D123" s="11">
        <v>0.508073</v>
      </c>
      <c r="E123" s="11">
        <v>696881652</v>
      </c>
      <c r="F123" s="11">
        <v>122</v>
      </c>
      <c r="G123" s="11">
        <v>63851104</v>
      </c>
      <c r="H123" s="11">
        <v>2.0547399999999998</v>
      </c>
      <c r="I123" s="11">
        <v>1370560578</v>
      </c>
      <c r="J123" s="11">
        <v>15.37</v>
      </c>
      <c r="K123" s="11">
        <v>-96.681560000000005</v>
      </c>
      <c r="L123" s="11" t="s">
        <v>1310</v>
      </c>
      <c r="M123" s="18" t="s">
        <v>826</v>
      </c>
    </row>
    <row r="124" spans="1:13">
      <c r="A124" s="11" t="s">
        <v>327</v>
      </c>
      <c r="B124" s="41" t="s">
        <v>328</v>
      </c>
      <c r="C124" s="11" t="s">
        <v>329</v>
      </c>
      <c r="D124" s="11">
        <v>1.99</v>
      </c>
      <c r="E124" s="11">
        <v>688378814</v>
      </c>
      <c r="F124" s="11">
        <v>123</v>
      </c>
      <c r="G124" s="11">
        <v>42622366</v>
      </c>
      <c r="H124" s="11">
        <v>-0.18193000000000001</v>
      </c>
      <c r="I124" s="11">
        <v>345312323</v>
      </c>
      <c r="J124" s="11">
        <v>6.01</v>
      </c>
      <c r="K124" s="11">
        <v>-66.656739999999999</v>
      </c>
      <c r="L124" s="11" t="s">
        <v>1311</v>
      </c>
      <c r="M124" s="18" t="s">
        <v>1141</v>
      </c>
    </row>
    <row r="125" spans="1:13">
      <c r="A125" s="11" t="s">
        <v>1155</v>
      </c>
      <c r="B125" s="41" t="s">
        <v>1156</v>
      </c>
      <c r="C125" s="11" t="s">
        <v>1157</v>
      </c>
      <c r="D125" s="11">
        <v>10.73</v>
      </c>
      <c r="E125" s="11">
        <v>686584461</v>
      </c>
      <c r="F125" s="11">
        <v>124</v>
      </c>
      <c r="G125" s="11">
        <v>0</v>
      </c>
      <c r="H125" s="11">
        <v>0</v>
      </c>
      <c r="I125" s="11">
        <v>63958816.257882997</v>
      </c>
      <c r="J125" s="11">
        <v>10.73</v>
      </c>
      <c r="K125" s="11">
        <v>0</v>
      </c>
      <c r="L125" s="11" t="s">
        <v>1312</v>
      </c>
      <c r="M125" s="18" t="s">
        <v>1144</v>
      </c>
    </row>
    <row r="126" spans="1:13">
      <c r="A126" s="11" t="s">
        <v>330</v>
      </c>
      <c r="B126" s="41" t="s">
        <v>331</v>
      </c>
      <c r="C126" s="11" t="s">
        <v>332</v>
      </c>
      <c r="D126" s="11">
        <v>0.997803</v>
      </c>
      <c r="E126" s="11">
        <v>672644235</v>
      </c>
      <c r="F126" s="11">
        <v>125</v>
      </c>
      <c r="G126" s="11">
        <v>425982</v>
      </c>
      <c r="H126" s="11">
        <v>-5.8349999999999999E-2</v>
      </c>
      <c r="I126" s="11">
        <v>674124745.54316211</v>
      </c>
      <c r="J126" s="11">
        <v>1.0569999999999999</v>
      </c>
      <c r="K126" s="11">
        <v>-5.62324</v>
      </c>
      <c r="L126" s="11" t="s">
        <v>1313</v>
      </c>
      <c r="M126" s="18" t="s">
        <v>1147</v>
      </c>
    </row>
    <row r="127" spans="1:13">
      <c r="A127" s="11" t="s">
        <v>373</v>
      </c>
      <c r="B127" s="41" t="s">
        <v>374</v>
      </c>
      <c r="C127" s="11" t="s">
        <v>375</v>
      </c>
      <c r="D127" s="11">
        <v>0.74741100000000005</v>
      </c>
      <c r="E127" s="11">
        <v>670338874</v>
      </c>
      <c r="F127" s="11">
        <v>126</v>
      </c>
      <c r="G127" s="11">
        <v>45809641</v>
      </c>
      <c r="H127" s="11">
        <v>3.6223000000000001</v>
      </c>
      <c r="I127" s="11">
        <v>896924006.48398769</v>
      </c>
      <c r="J127" s="11">
        <v>7.3</v>
      </c>
      <c r="K127" s="11">
        <v>-89.712540000000004</v>
      </c>
      <c r="L127" s="11" t="s">
        <v>1314</v>
      </c>
      <c r="M127" s="18" t="s">
        <v>1151</v>
      </c>
    </row>
    <row r="128" spans="1:13">
      <c r="A128" s="11" t="s">
        <v>393</v>
      </c>
      <c r="B128" s="41" t="s">
        <v>393</v>
      </c>
      <c r="C128" s="11" t="s">
        <v>394</v>
      </c>
      <c r="D128" s="11">
        <v>1.438732E-2</v>
      </c>
      <c r="E128" s="11">
        <v>649348749</v>
      </c>
      <c r="F128" s="11">
        <v>127</v>
      </c>
      <c r="G128" s="11">
        <v>47130376</v>
      </c>
      <c r="H128" s="11">
        <v>3.63727</v>
      </c>
      <c r="I128" s="11">
        <v>45162580453.944107</v>
      </c>
      <c r="J128" s="11">
        <v>0.82483700000000004</v>
      </c>
      <c r="K128" s="11">
        <v>-98.249939999999995</v>
      </c>
      <c r="L128" s="11" t="s">
        <v>1275</v>
      </c>
      <c r="M128" s="18" t="s">
        <v>829</v>
      </c>
    </row>
    <row r="129" spans="1:13">
      <c r="A129" s="11" t="s">
        <v>359</v>
      </c>
      <c r="B129" s="41" t="s">
        <v>360</v>
      </c>
      <c r="C129" s="11" t="s">
        <v>361</v>
      </c>
      <c r="D129" s="11">
        <v>39.880000000000003</v>
      </c>
      <c r="E129" s="11">
        <v>644061941</v>
      </c>
      <c r="F129" s="11">
        <v>128</v>
      </c>
      <c r="G129" s="11">
        <v>13937221</v>
      </c>
      <c r="H129" s="11">
        <v>1.9888600000000001</v>
      </c>
      <c r="I129" s="11">
        <v>16153359.5405448</v>
      </c>
      <c r="J129" s="11">
        <v>3191.93</v>
      </c>
      <c r="K129" s="11">
        <v>-98.748769999999993</v>
      </c>
      <c r="L129" s="11" t="s">
        <v>1315</v>
      </c>
      <c r="M129" s="18" t="s">
        <v>1141</v>
      </c>
    </row>
    <row r="130" spans="1:13">
      <c r="A130" s="11" t="s">
        <v>350</v>
      </c>
      <c r="B130" s="41" t="s">
        <v>351</v>
      </c>
      <c r="C130" s="11" t="s">
        <v>352</v>
      </c>
      <c r="D130" s="11">
        <v>1.0920000000000001</v>
      </c>
      <c r="E130" s="11">
        <v>634796123</v>
      </c>
      <c r="F130" s="11">
        <v>129</v>
      </c>
      <c r="G130" s="11">
        <v>247067</v>
      </c>
      <c r="H130" s="11">
        <v>6.4820000000000003E-2</v>
      </c>
      <c r="I130" s="11">
        <v>581356546.72264647</v>
      </c>
      <c r="J130" s="11">
        <v>1.26</v>
      </c>
      <c r="K130" s="11">
        <v>-13.887840000000001</v>
      </c>
      <c r="L130" s="11" t="s">
        <v>1316</v>
      </c>
      <c r="M130" s="18" t="s">
        <v>1144</v>
      </c>
    </row>
    <row r="131" spans="1:13">
      <c r="A131" s="11" t="s">
        <v>379</v>
      </c>
      <c r="B131" s="41" t="s">
        <v>380</v>
      </c>
      <c r="C131" s="11" t="s">
        <v>381</v>
      </c>
      <c r="D131" s="11">
        <v>18.87</v>
      </c>
      <c r="E131" s="11">
        <v>626182027</v>
      </c>
      <c r="F131" s="11">
        <v>130</v>
      </c>
      <c r="G131" s="11">
        <v>44055054</v>
      </c>
      <c r="H131" s="11">
        <v>2.7082799999999998</v>
      </c>
      <c r="I131" s="11">
        <v>33165585.054507963</v>
      </c>
      <c r="J131" s="11">
        <v>83.4</v>
      </c>
      <c r="K131" s="11">
        <v>-77.244770000000003</v>
      </c>
      <c r="L131" s="11" t="s">
        <v>1317</v>
      </c>
      <c r="M131" s="18" t="s">
        <v>829</v>
      </c>
    </row>
    <row r="132" spans="1:13">
      <c r="A132" s="11" t="s">
        <v>385</v>
      </c>
      <c r="B132" s="41" t="s">
        <v>385</v>
      </c>
      <c r="C132" s="11" t="s">
        <v>386</v>
      </c>
      <c r="D132" s="11">
        <v>0.16048799999999999</v>
      </c>
      <c r="E132" s="11">
        <v>621281373</v>
      </c>
      <c r="F132" s="11">
        <v>131</v>
      </c>
      <c r="G132" s="11">
        <v>8582727</v>
      </c>
      <c r="H132" s="11">
        <v>2.9459900000000001</v>
      </c>
      <c r="I132" s="11">
        <v>3870327472</v>
      </c>
      <c r="J132" s="11">
        <v>5.25</v>
      </c>
      <c r="K132" s="11">
        <v>-96.93817</v>
      </c>
      <c r="L132" s="11" t="s">
        <v>1318</v>
      </c>
      <c r="M132" s="18" t="s">
        <v>1153</v>
      </c>
    </row>
    <row r="133" spans="1:13">
      <c r="A133" s="11" t="s">
        <v>414</v>
      </c>
      <c r="B133" s="41" t="s">
        <v>415</v>
      </c>
      <c r="C133" s="11" t="s">
        <v>416</v>
      </c>
      <c r="D133" s="11">
        <v>39.75</v>
      </c>
      <c r="E133" s="11">
        <v>620597156</v>
      </c>
      <c r="F133" s="11">
        <v>132</v>
      </c>
      <c r="G133" s="11">
        <v>30301052</v>
      </c>
      <c r="H133" s="11">
        <v>1.8841699999999999</v>
      </c>
      <c r="I133" s="11">
        <v>15616094.4245198</v>
      </c>
      <c r="J133" s="11">
        <v>45.59</v>
      </c>
      <c r="K133" s="11">
        <v>-12.781000000000001</v>
      </c>
      <c r="L133" s="11" t="s">
        <v>1319</v>
      </c>
      <c r="M133" s="18" t="s">
        <v>1153</v>
      </c>
    </row>
    <row r="134" spans="1:13">
      <c r="A134" s="11" t="s">
        <v>382</v>
      </c>
      <c r="B134" s="41" t="s">
        <v>383</v>
      </c>
      <c r="C134" s="11" t="s">
        <v>384</v>
      </c>
      <c r="D134" s="11">
        <v>0.24748400000000001</v>
      </c>
      <c r="E134" s="11">
        <v>605544575</v>
      </c>
      <c r="F134" s="11">
        <v>133</v>
      </c>
      <c r="G134" s="11">
        <v>23258237</v>
      </c>
      <c r="H134" s="11">
        <v>2.7652700000000001</v>
      </c>
      <c r="I134" s="11">
        <v>2445857126.2233224</v>
      </c>
      <c r="J134" s="11">
        <v>8.4</v>
      </c>
      <c r="K134" s="11">
        <v>-97.038120000000006</v>
      </c>
      <c r="L134" s="11" t="s">
        <v>1320</v>
      </c>
      <c r="M134" s="18" t="s">
        <v>1151</v>
      </c>
    </row>
    <row r="135" spans="1:13">
      <c r="A135" s="11" t="s">
        <v>353</v>
      </c>
      <c r="B135" s="41" t="s">
        <v>354</v>
      </c>
      <c r="C135" s="11" t="s">
        <v>355</v>
      </c>
      <c r="D135" s="11">
        <v>0.71015099999999998</v>
      </c>
      <c r="E135" s="11">
        <v>605128831</v>
      </c>
      <c r="F135" s="11">
        <v>134</v>
      </c>
      <c r="G135" s="11">
        <v>31804602</v>
      </c>
      <c r="H135" s="11">
        <v>-2.39567</v>
      </c>
      <c r="I135" s="11">
        <v>852049459.45244634</v>
      </c>
      <c r="J135" s="11">
        <v>2.3199999999999998</v>
      </c>
      <c r="K135" s="11">
        <v>-69.105019999999996</v>
      </c>
      <c r="L135" s="11" t="s">
        <v>1321</v>
      </c>
      <c r="M135" s="18" t="s">
        <v>1153</v>
      </c>
    </row>
    <row r="136" spans="1:13">
      <c r="A136" s="11" t="s">
        <v>390</v>
      </c>
      <c r="B136" s="41" t="s">
        <v>391</v>
      </c>
      <c r="C136" s="11" t="s">
        <v>392</v>
      </c>
      <c r="D136" s="11">
        <v>6.0980300000000005E-7</v>
      </c>
      <c r="E136" s="11">
        <v>602007596</v>
      </c>
      <c r="F136" s="11">
        <v>135</v>
      </c>
      <c r="G136" s="11">
        <v>5522815</v>
      </c>
      <c r="H136" s="11">
        <v>0.74924000000000002</v>
      </c>
      <c r="I136" s="11">
        <v>986061142857000</v>
      </c>
      <c r="J136" s="11">
        <v>3.4300000000000002E-6</v>
      </c>
      <c r="K136" s="11">
        <v>-82.186639999999997</v>
      </c>
      <c r="L136" s="11" t="s">
        <v>1322</v>
      </c>
      <c r="M136" s="18" t="s">
        <v>1153</v>
      </c>
    </row>
    <row r="137" spans="1:13">
      <c r="A137" s="11" t="s">
        <v>466</v>
      </c>
      <c r="B137" s="41" t="s">
        <v>466</v>
      </c>
      <c r="C137" s="11" t="s">
        <v>467</v>
      </c>
      <c r="D137" s="11">
        <v>0.56025199999999997</v>
      </c>
      <c r="E137" s="11">
        <v>601617383</v>
      </c>
      <c r="F137" s="11">
        <v>136</v>
      </c>
      <c r="G137" s="11">
        <v>40987175</v>
      </c>
      <c r="H137" s="11">
        <v>1.77948</v>
      </c>
      <c r="I137" s="11">
        <v>1073833091.274637</v>
      </c>
      <c r="J137" s="11">
        <v>0.65322899999999995</v>
      </c>
      <c r="K137" s="11">
        <v>-14.2765</v>
      </c>
      <c r="L137" s="11" t="s">
        <v>1323</v>
      </c>
      <c r="M137" s="18" t="s">
        <v>1141</v>
      </c>
    </row>
    <row r="138" spans="1:13">
      <c r="A138" s="11" t="s">
        <v>387</v>
      </c>
      <c r="B138" s="41" t="s">
        <v>388</v>
      </c>
      <c r="C138" s="11" t="s">
        <v>389</v>
      </c>
      <c r="D138" s="11">
        <v>0.22822799999999999</v>
      </c>
      <c r="E138" s="11">
        <v>599097578</v>
      </c>
      <c r="F138" s="11">
        <v>138</v>
      </c>
      <c r="G138" s="11">
        <v>7223800</v>
      </c>
      <c r="H138" s="11">
        <v>4.6569500000000001</v>
      </c>
      <c r="I138" s="11">
        <v>2624999826</v>
      </c>
      <c r="J138" s="11">
        <v>0.24482100000000001</v>
      </c>
      <c r="K138" s="11">
        <v>-6.5895200000000003</v>
      </c>
      <c r="L138" s="11" t="s">
        <v>1324</v>
      </c>
      <c r="M138" s="18" t="s">
        <v>826</v>
      </c>
    </row>
    <row r="139" spans="1:13">
      <c r="A139" s="11" t="s">
        <v>402</v>
      </c>
      <c r="B139" s="41" t="s">
        <v>403</v>
      </c>
      <c r="C139" s="11" t="s">
        <v>404</v>
      </c>
      <c r="D139" s="11">
        <v>1.234625E-2</v>
      </c>
      <c r="E139" s="11">
        <v>598133508</v>
      </c>
      <c r="F139" s="11">
        <v>137</v>
      </c>
      <c r="G139" s="11">
        <v>17123960</v>
      </c>
      <c r="H139" s="11">
        <v>2.3369399999999998</v>
      </c>
      <c r="I139" s="11">
        <v>48419999999.305801</v>
      </c>
      <c r="J139" s="11">
        <v>4.79</v>
      </c>
      <c r="K139" s="11">
        <v>-99.740560000000002</v>
      </c>
      <c r="L139" s="11" t="s">
        <v>1325</v>
      </c>
      <c r="M139" s="18" t="s">
        <v>1150</v>
      </c>
    </row>
    <row r="140" spans="1:13">
      <c r="A140" s="11" t="s">
        <v>376</v>
      </c>
      <c r="B140" s="41" t="s">
        <v>377</v>
      </c>
      <c r="C140" s="11" t="s">
        <v>378</v>
      </c>
      <c r="D140" s="11">
        <v>108785</v>
      </c>
      <c r="E140" s="11">
        <v>596957861</v>
      </c>
      <c r="F140" s="11">
        <v>139</v>
      </c>
      <c r="G140" s="11">
        <v>371835</v>
      </c>
      <c r="H140" s="11">
        <v>0.91</v>
      </c>
      <c r="I140" s="11">
        <v>5487.5112086964982</v>
      </c>
      <c r="J140" s="11">
        <v>117077</v>
      </c>
      <c r="K140" s="11">
        <v>-7.4318200000000001</v>
      </c>
      <c r="L140" s="11" t="s">
        <v>1326</v>
      </c>
      <c r="M140" s="18" t="s">
        <v>829</v>
      </c>
    </row>
    <row r="141" spans="1:13">
      <c r="A141" s="11" t="s">
        <v>362</v>
      </c>
      <c r="B141" s="41" t="s">
        <v>363</v>
      </c>
      <c r="C141" s="11" t="s">
        <v>364</v>
      </c>
      <c r="D141" s="11">
        <v>0.99805999999999995</v>
      </c>
      <c r="E141" s="11">
        <v>585469792</v>
      </c>
      <c r="F141" s="11">
        <v>141</v>
      </c>
      <c r="G141" s="11">
        <v>4177198</v>
      </c>
      <c r="H141" s="11">
        <v>-4.6899999999999997E-2</v>
      </c>
      <c r="I141" s="11">
        <v>586600745.64791369</v>
      </c>
      <c r="J141" s="11">
        <v>1.33</v>
      </c>
      <c r="K141" s="11">
        <v>-24.72006</v>
      </c>
      <c r="L141" s="11" t="s">
        <v>1327</v>
      </c>
      <c r="M141" s="18" t="s">
        <v>1144</v>
      </c>
    </row>
    <row r="142" spans="1:13">
      <c r="A142" s="11" t="s">
        <v>426</v>
      </c>
      <c r="B142" s="41" t="s">
        <v>427</v>
      </c>
      <c r="C142" s="11" t="s">
        <v>428</v>
      </c>
      <c r="D142" s="11">
        <v>2.19</v>
      </c>
      <c r="E142" s="11">
        <v>585179633</v>
      </c>
      <c r="F142" s="11">
        <v>140</v>
      </c>
      <c r="G142" s="11">
        <v>53821300</v>
      </c>
      <c r="H142" s="11">
        <v>5.1757999999999997</v>
      </c>
      <c r="I142" s="11">
        <v>267648552.83227801</v>
      </c>
      <c r="J142" s="11">
        <v>16.829999999999998</v>
      </c>
      <c r="K142" s="11">
        <v>-86.926659999999998</v>
      </c>
      <c r="L142" s="11" t="s">
        <v>1328</v>
      </c>
      <c r="M142" s="18" t="s">
        <v>1144</v>
      </c>
    </row>
    <row r="143" spans="1:13">
      <c r="A143" s="11" t="s">
        <v>423</v>
      </c>
      <c r="B143" s="41" t="s">
        <v>424</v>
      </c>
      <c r="C143" s="11" t="s">
        <v>425</v>
      </c>
      <c r="D143" s="11">
        <v>2585.8000000000002</v>
      </c>
      <c r="E143" s="11">
        <v>579507631</v>
      </c>
      <c r="F143" s="11">
        <v>142</v>
      </c>
      <c r="G143" s="11">
        <v>62115</v>
      </c>
      <c r="H143" s="11">
        <v>2.83467</v>
      </c>
      <c r="I143" s="11">
        <v>224197.96491480339</v>
      </c>
      <c r="J143" s="11">
        <v>4099.87</v>
      </c>
      <c r="K143" s="11">
        <v>-36.628300000000003</v>
      </c>
      <c r="L143" s="11" t="s">
        <v>1329</v>
      </c>
      <c r="M143" s="18" t="s">
        <v>826</v>
      </c>
    </row>
    <row r="144" spans="1:13">
      <c r="A144" s="11" t="s">
        <v>411</v>
      </c>
      <c r="B144" s="41" t="s">
        <v>412</v>
      </c>
      <c r="C144" s="11" t="s">
        <v>413</v>
      </c>
      <c r="D144" s="11">
        <v>0.417466</v>
      </c>
      <c r="E144" s="11">
        <v>576854558</v>
      </c>
      <c r="F144" s="11">
        <v>143</v>
      </c>
      <c r="G144" s="11">
        <v>20710631</v>
      </c>
      <c r="H144" s="11">
        <v>0.57247000000000003</v>
      </c>
      <c r="I144" s="11">
        <v>1380833333</v>
      </c>
      <c r="J144" s="11">
        <v>0.75917900000000005</v>
      </c>
      <c r="K144" s="11">
        <v>-44.892249999999997</v>
      </c>
      <c r="L144" s="11" t="s">
        <v>1330</v>
      </c>
      <c r="M144" s="18" t="s">
        <v>829</v>
      </c>
    </row>
    <row r="145" spans="1:13">
      <c r="A145" s="11" t="s">
        <v>434</v>
      </c>
      <c r="B145" s="41" t="s">
        <v>435</v>
      </c>
      <c r="C145" s="11" t="s">
        <v>436</v>
      </c>
      <c r="D145" s="11">
        <v>9.9695000000000006E-2</v>
      </c>
      <c r="E145" s="11">
        <v>573270729</v>
      </c>
      <c r="F145" s="11">
        <v>144</v>
      </c>
      <c r="G145" s="11">
        <v>16997475</v>
      </c>
      <c r="H145" s="11">
        <v>3.1469499999999999</v>
      </c>
      <c r="I145" s="11">
        <v>5749985923.9918213</v>
      </c>
      <c r="J145" s="11">
        <v>1.2</v>
      </c>
      <c r="K145" s="11">
        <v>-91.614559999999997</v>
      </c>
      <c r="L145" s="11" t="s">
        <v>1331</v>
      </c>
      <c r="M145" s="18" t="s">
        <v>1141</v>
      </c>
    </row>
    <row r="146" spans="1:13">
      <c r="A146" s="11" t="s">
        <v>400</v>
      </c>
      <c r="B146" s="41" t="s">
        <v>400</v>
      </c>
      <c r="C146" s="11" t="s">
        <v>401</v>
      </c>
      <c r="D146" s="11">
        <v>108799</v>
      </c>
      <c r="E146" s="11">
        <v>572545991</v>
      </c>
      <c r="F146" s="11">
        <v>145</v>
      </c>
      <c r="G146" s="11">
        <v>4810709</v>
      </c>
      <c r="H146" s="11">
        <v>0.83821999999999997</v>
      </c>
      <c r="I146" s="11">
        <v>5262.8609385599993</v>
      </c>
      <c r="J146" s="11">
        <v>111782</v>
      </c>
      <c r="K146" s="11">
        <v>-2.3854799999999998</v>
      </c>
      <c r="L146" s="11" t="s">
        <v>1332</v>
      </c>
      <c r="M146" s="18" t="s">
        <v>1146</v>
      </c>
    </row>
    <row r="147" spans="1:13">
      <c r="A147" s="11" t="s">
        <v>398</v>
      </c>
      <c r="B147" s="41" t="s">
        <v>398</v>
      </c>
      <c r="C147" s="11" t="s">
        <v>399</v>
      </c>
      <c r="D147" s="11">
        <v>3.44</v>
      </c>
      <c r="E147" s="11">
        <v>566508548</v>
      </c>
      <c r="F147" s="11">
        <v>146</v>
      </c>
      <c r="G147" s="11">
        <v>28774472</v>
      </c>
      <c r="H147" s="11">
        <v>3.08555</v>
      </c>
      <c r="I147" s="11">
        <v>164668794.1790269</v>
      </c>
      <c r="J147" s="11">
        <v>7.5</v>
      </c>
      <c r="K147" s="11">
        <v>-53.983989999999999</v>
      </c>
      <c r="L147" s="11" t="s">
        <v>1333</v>
      </c>
      <c r="M147" s="18" t="s">
        <v>826</v>
      </c>
    </row>
    <row r="148" spans="1:13">
      <c r="A148" s="11" t="s">
        <v>405</v>
      </c>
      <c r="B148" s="41" t="s">
        <v>406</v>
      </c>
      <c r="C148" s="11" t="s">
        <v>407</v>
      </c>
      <c r="D148" s="11">
        <v>0.53266500000000006</v>
      </c>
      <c r="E148" s="11">
        <v>559368971</v>
      </c>
      <c r="F148" s="11">
        <v>147</v>
      </c>
      <c r="G148" s="11">
        <v>10332367</v>
      </c>
      <c r="H148" s="11">
        <v>1.3368</v>
      </c>
      <c r="I148" s="11">
        <v>1049865258.2504441</v>
      </c>
      <c r="J148" s="11">
        <v>9.1199999999999992</v>
      </c>
      <c r="K148" s="11">
        <v>-94.143349999999998</v>
      </c>
      <c r="L148" s="11" t="s">
        <v>1334</v>
      </c>
      <c r="M148" s="18" t="s">
        <v>1145</v>
      </c>
    </row>
    <row r="149" spans="1:13">
      <c r="A149" s="11" t="s">
        <v>432</v>
      </c>
      <c r="B149" s="41" t="s">
        <v>88</v>
      </c>
      <c r="C149" s="11" t="s">
        <v>433</v>
      </c>
      <c r="D149" s="11">
        <v>2587.5500000000002</v>
      </c>
      <c r="E149" s="11">
        <v>555310244</v>
      </c>
      <c r="F149" s="11">
        <v>148</v>
      </c>
      <c r="G149" s="11">
        <v>216912174</v>
      </c>
      <c r="H149" s="11">
        <v>2.8398400000000001</v>
      </c>
      <c r="I149" s="11">
        <v>214815.9261052442</v>
      </c>
      <c r="J149" s="11">
        <v>4096.05</v>
      </c>
      <c r="K149" s="11">
        <v>-36.534820000000003</v>
      </c>
      <c r="L149" s="11" t="s">
        <v>1335</v>
      </c>
      <c r="M149" s="18" t="s">
        <v>1145</v>
      </c>
    </row>
    <row r="150" spans="1:13">
      <c r="A150" s="11" t="s">
        <v>439</v>
      </c>
      <c r="B150" s="41" t="s">
        <v>440</v>
      </c>
      <c r="C150" s="11" t="s">
        <v>441</v>
      </c>
      <c r="D150" s="11">
        <v>2761.61</v>
      </c>
      <c r="E150" s="11">
        <v>555154617</v>
      </c>
      <c r="F150" s="11">
        <v>149</v>
      </c>
      <c r="G150" s="11">
        <v>2836914</v>
      </c>
      <c r="H150" s="11">
        <v>2.8362099999999999</v>
      </c>
      <c r="I150" s="11">
        <v>200959.7853379997</v>
      </c>
      <c r="J150" s="11">
        <v>4298.87</v>
      </c>
      <c r="K150" s="11">
        <v>-35.630850000000002</v>
      </c>
      <c r="L150" s="11" t="s">
        <v>1336</v>
      </c>
      <c r="M150" s="18" t="s">
        <v>826</v>
      </c>
    </row>
    <row r="151" spans="1:13">
      <c r="A151" s="11" t="s">
        <v>442</v>
      </c>
      <c r="B151" s="41" t="s">
        <v>443</v>
      </c>
      <c r="C151" s="11" t="s">
        <v>444</v>
      </c>
      <c r="D151" s="11">
        <v>2711.06</v>
      </c>
      <c r="E151" s="11">
        <v>542019379</v>
      </c>
      <c r="F151" s="11">
        <v>151</v>
      </c>
      <c r="G151" s="11">
        <v>21.9</v>
      </c>
      <c r="H151" s="11">
        <v>4.1079699999999999</v>
      </c>
      <c r="I151" s="11">
        <v>199929.02</v>
      </c>
      <c r="J151" s="11">
        <v>3129.19</v>
      </c>
      <c r="K151" s="11">
        <v>-13.610900000000001</v>
      </c>
      <c r="L151" s="11" t="s">
        <v>1337</v>
      </c>
      <c r="M151" s="18" t="s">
        <v>1145</v>
      </c>
    </row>
    <row r="152" spans="1:13">
      <c r="A152" s="11" t="s">
        <v>395</v>
      </c>
      <c r="B152" s="41" t="s">
        <v>396</v>
      </c>
      <c r="C152" s="11" t="s">
        <v>397</v>
      </c>
      <c r="D152" s="11">
        <v>0.99998600000000004</v>
      </c>
      <c r="E152" s="11">
        <v>541835802</v>
      </c>
      <c r="F152" s="11">
        <v>150</v>
      </c>
      <c r="G152" s="11">
        <v>5475883</v>
      </c>
      <c r="H152" s="11">
        <v>6.9559999999999997E-2</v>
      </c>
      <c r="I152" s="11">
        <v>541837992.66284442</v>
      </c>
      <c r="J152" s="11">
        <v>1.075</v>
      </c>
      <c r="K152" s="11">
        <v>-6.93621</v>
      </c>
      <c r="L152" s="11" t="s">
        <v>1338</v>
      </c>
      <c r="M152" s="18" t="s">
        <v>1144</v>
      </c>
    </row>
    <row r="153" spans="1:13">
      <c r="A153" s="11" t="s">
        <v>342</v>
      </c>
      <c r="B153" s="41" t="s">
        <v>343</v>
      </c>
      <c r="C153" s="11" t="s">
        <v>344</v>
      </c>
      <c r="D153" s="11">
        <v>8.1124700000000001E-3</v>
      </c>
      <c r="E153" s="11">
        <v>538799443</v>
      </c>
      <c r="F153" s="11">
        <v>152</v>
      </c>
      <c r="G153" s="11">
        <v>56950201</v>
      </c>
      <c r="H153" s="11">
        <v>-0.22994999999999999</v>
      </c>
      <c r="I153" s="11">
        <v>66429468779.949997</v>
      </c>
      <c r="J153" s="11">
        <v>1.7273730000000001E-2</v>
      </c>
      <c r="K153" s="11">
        <v>-53.065280000000001</v>
      </c>
      <c r="L153" s="11" t="s">
        <v>1339</v>
      </c>
      <c r="M153" s="18" t="s">
        <v>1141</v>
      </c>
    </row>
    <row r="154" spans="1:13">
      <c r="A154" s="11" t="s">
        <v>437</v>
      </c>
      <c r="B154" s="41" t="s">
        <v>437</v>
      </c>
      <c r="C154" s="11" t="s">
        <v>438</v>
      </c>
      <c r="D154" s="11">
        <v>0.32907599999999998</v>
      </c>
      <c r="E154" s="11">
        <v>524750075</v>
      </c>
      <c r="F154" s="11">
        <v>153</v>
      </c>
      <c r="G154" s="11">
        <v>10206960</v>
      </c>
      <c r="H154" s="11">
        <v>2.0140799999999999</v>
      </c>
      <c r="I154" s="11">
        <v>1593331825.388552</v>
      </c>
      <c r="J154" s="11">
        <v>42.4</v>
      </c>
      <c r="K154" s="11">
        <v>-99.220020000000005</v>
      </c>
      <c r="L154" s="11" t="s">
        <v>1340</v>
      </c>
      <c r="M154" s="18" t="s">
        <v>1141</v>
      </c>
    </row>
    <row r="155" spans="1:13">
      <c r="A155" s="11" t="s">
        <v>445</v>
      </c>
      <c r="B155" s="41" t="s">
        <v>88</v>
      </c>
      <c r="C155" s="11" t="s">
        <v>446</v>
      </c>
      <c r="D155" s="11">
        <v>2587.11</v>
      </c>
      <c r="E155" s="11">
        <v>517739908</v>
      </c>
      <c r="F155" s="11">
        <v>154</v>
      </c>
      <c r="G155" s="11">
        <v>192494889</v>
      </c>
      <c r="H155" s="11">
        <v>2.79514</v>
      </c>
      <c r="I155" s="11">
        <v>200160.15349078379</v>
      </c>
      <c r="J155" s="11">
        <v>4097.16</v>
      </c>
      <c r="K155" s="11">
        <v>-36.576149999999998</v>
      </c>
      <c r="L155" s="11" t="s">
        <v>1341</v>
      </c>
      <c r="M155" s="18" t="s">
        <v>1145</v>
      </c>
    </row>
    <row r="156" spans="1:13">
      <c r="A156" s="11" t="s">
        <v>429</v>
      </c>
      <c r="B156" s="41" t="s">
        <v>430</v>
      </c>
      <c r="C156" s="11" t="s">
        <v>431</v>
      </c>
      <c r="D156" s="11">
        <v>109140</v>
      </c>
      <c r="E156" s="11">
        <v>516904957</v>
      </c>
      <c r="F156" s="11">
        <v>155</v>
      </c>
      <c r="G156" s="11">
        <v>16243873</v>
      </c>
      <c r="H156" s="11">
        <v>0.89970000000000006</v>
      </c>
      <c r="I156" s="11">
        <v>4729.7618053699998</v>
      </c>
      <c r="J156" s="11">
        <v>111931</v>
      </c>
      <c r="K156" s="11">
        <v>-2.2343500000000001</v>
      </c>
      <c r="L156" s="11" t="s">
        <v>1342</v>
      </c>
      <c r="M156" s="18" t="s">
        <v>1145</v>
      </c>
    </row>
    <row r="157" spans="1:13">
      <c r="A157" s="11" t="s">
        <v>447</v>
      </c>
      <c r="B157" s="41" t="s">
        <v>448</v>
      </c>
      <c r="C157" s="11" t="s">
        <v>449</v>
      </c>
      <c r="D157" s="11">
        <v>0.26707799999999998</v>
      </c>
      <c r="E157" s="11">
        <v>512625282</v>
      </c>
      <c r="F157" s="11">
        <v>156</v>
      </c>
      <c r="G157" s="11">
        <v>19723285</v>
      </c>
      <c r="H157" s="11">
        <v>4.0015200000000002</v>
      </c>
      <c r="I157" s="11">
        <v>1919205971.8763881</v>
      </c>
      <c r="J157" s="11">
        <v>5.85</v>
      </c>
      <c r="K157" s="11">
        <v>-95.419150000000002</v>
      </c>
      <c r="L157" s="11" t="s">
        <v>1343</v>
      </c>
      <c r="M157" s="18" t="s">
        <v>1144</v>
      </c>
    </row>
    <row r="158" spans="1:13">
      <c r="A158" s="11" t="s">
        <v>420</v>
      </c>
      <c r="B158" s="41" t="s">
        <v>421</v>
      </c>
      <c r="C158" s="11" t="s">
        <v>422</v>
      </c>
      <c r="D158" s="11">
        <v>0.50480000000000003</v>
      </c>
      <c r="E158" s="11">
        <v>507296635</v>
      </c>
      <c r="F158" s="11">
        <v>157</v>
      </c>
      <c r="G158" s="11">
        <v>8926271</v>
      </c>
      <c r="H158" s="11">
        <v>1.2024900000000001</v>
      </c>
      <c r="I158" s="11">
        <v>1005028292.185429</v>
      </c>
      <c r="J158" s="11">
        <v>6.14</v>
      </c>
      <c r="K158" s="11">
        <v>-91.734620000000007</v>
      </c>
      <c r="L158" s="11" t="s">
        <v>1344</v>
      </c>
      <c r="M158" s="18" t="s">
        <v>1153</v>
      </c>
    </row>
    <row r="159" spans="1:13">
      <c r="A159" s="11" t="s">
        <v>487</v>
      </c>
      <c r="B159" s="41" t="s">
        <v>488</v>
      </c>
      <c r="C159" s="11" t="s">
        <v>489</v>
      </c>
      <c r="D159" s="11">
        <v>39.770000000000003</v>
      </c>
      <c r="E159" s="11">
        <v>496605696</v>
      </c>
      <c r="F159" s="11">
        <v>158</v>
      </c>
      <c r="G159" s="11">
        <v>614718</v>
      </c>
      <c r="H159" s="11">
        <v>1.8954800000000001</v>
      </c>
      <c r="I159" s="11">
        <v>12487154.563616769</v>
      </c>
      <c r="J159" s="11">
        <v>45.52</v>
      </c>
      <c r="K159" s="11">
        <v>-12.65001</v>
      </c>
      <c r="L159" s="11" t="s">
        <v>1345</v>
      </c>
      <c r="M159" s="18" t="s">
        <v>829</v>
      </c>
    </row>
    <row r="160" spans="1:13">
      <c r="A160" s="11" t="s">
        <v>417</v>
      </c>
      <c r="B160" s="41" t="s">
        <v>418</v>
      </c>
      <c r="C160" s="11" t="s">
        <v>419</v>
      </c>
      <c r="D160" s="11">
        <v>0.99800999999999995</v>
      </c>
      <c r="E160" s="11">
        <v>493559344</v>
      </c>
      <c r="F160" s="11">
        <v>160</v>
      </c>
      <c r="G160" s="11">
        <v>9140137</v>
      </c>
      <c r="H160" s="11">
        <v>0.10237</v>
      </c>
      <c r="I160" s="11">
        <v>494515083</v>
      </c>
      <c r="J160" s="11">
        <v>1.62</v>
      </c>
      <c r="K160" s="11">
        <v>-38.332880000000003</v>
      </c>
      <c r="L160" s="11" t="s">
        <v>1346</v>
      </c>
      <c r="M160" s="18" t="s">
        <v>1153</v>
      </c>
    </row>
    <row r="161" spans="1:13">
      <c r="A161" s="11" t="s">
        <v>450</v>
      </c>
      <c r="B161" s="41" t="s">
        <v>451</v>
      </c>
      <c r="C161" s="11" t="s">
        <v>452</v>
      </c>
      <c r="D161" s="11">
        <v>0.61523899999999998</v>
      </c>
      <c r="E161" s="11">
        <v>491993489</v>
      </c>
      <c r="F161" s="11">
        <v>159</v>
      </c>
      <c r="G161" s="11">
        <v>35570090</v>
      </c>
      <c r="H161" s="11">
        <v>3.3150599999999999</v>
      </c>
      <c r="I161" s="11">
        <v>799455492</v>
      </c>
      <c r="J161" s="11">
        <v>26.7</v>
      </c>
      <c r="K161" s="11">
        <v>-97.685770000000005</v>
      </c>
      <c r="L161" s="11" t="s">
        <v>1347</v>
      </c>
      <c r="M161" s="18" t="s">
        <v>1150</v>
      </c>
    </row>
    <row r="162" spans="1:13">
      <c r="A162" s="11" t="s">
        <v>499</v>
      </c>
      <c r="B162" s="41" t="s">
        <v>499</v>
      </c>
      <c r="C162" s="11" t="s">
        <v>500</v>
      </c>
      <c r="D162" s="11">
        <v>0.23356499999999999</v>
      </c>
      <c r="E162" s="11">
        <v>488048945</v>
      </c>
      <c r="F162" s="11">
        <v>161</v>
      </c>
      <c r="G162" s="11">
        <v>3534461</v>
      </c>
      <c r="H162" s="11">
        <v>11.291499999999999</v>
      </c>
      <c r="I162" s="11">
        <v>2086829686.674371</v>
      </c>
      <c r="J162" s="11">
        <v>0.78240299999999996</v>
      </c>
      <c r="K162" s="11">
        <v>-70.150040000000004</v>
      </c>
      <c r="L162" s="11" t="s">
        <v>1348</v>
      </c>
      <c r="M162" s="18" t="s">
        <v>826</v>
      </c>
    </row>
    <row r="163" spans="1:13">
      <c r="A163" s="11" t="s">
        <v>471</v>
      </c>
      <c r="B163" s="41" t="s">
        <v>472</v>
      </c>
      <c r="C163" s="11" t="s">
        <v>473</v>
      </c>
      <c r="D163" s="11">
        <v>0.99998900000000002</v>
      </c>
      <c r="E163" s="11">
        <v>485196993</v>
      </c>
      <c r="F163" s="11">
        <v>162</v>
      </c>
      <c r="G163" s="11">
        <v>15301349</v>
      </c>
      <c r="H163" s="11">
        <v>5.8199999999999997E-3</v>
      </c>
      <c r="I163" s="11">
        <v>485243638.83999997</v>
      </c>
      <c r="J163" s="11">
        <v>1.073</v>
      </c>
      <c r="K163" s="11">
        <v>-6.8010900000000003</v>
      </c>
      <c r="L163" s="11" t="s">
        <v>1349</v>
      </c>
      <c r="M163" s="18" t="s">
        <v>826</v>
      </c>
    </row>
    <row r="164" spans="1:13">
      <c r="A164" s="11" t="s">
        <v>370</v>
      </c>
      <c r="B164" s="41" t="s">
        <v>371</v>
      </c>
      <c r="C164" s="11" t="s">
        <v>372</v>
      </c>
      <c r="D164" s="11">
        <v>24.32</v>
      </c>
      <c r="E164" s="11">
        <v>483554702</v>
      </c>
      <c r="F164" s="11">
        <v>163</v>
      </c>
      <c r="G164" s="11">
        <v>16696988</v>
      </c>
      <c r="H164" s="11">
        <v>0.59889999999999999</v>
      </c>
      <c r="I164" s="11">
        <v>19888762.5</v>
      </c>
      <c r="J164" s="11">
        <v>489.75</v>
      </c>
      <c r="K164" s="11">
        <v>-95.017570000000006</v>
      </c>
      <c r="L164" s="11" t="s">
        <v>1350</v>
      </c>
      <c r="M164" s="18" t="s">
        <v>1145</v>
      </c>
    </row>
    <row r="165" spans="1:13">
      <c r="A165" s="11" t="s">
        <v>455</v>
      </c>
      <c r="B165" s="41" t="s">
        <v>456</v>
      </c>
      <c r="C165" s="11" t="s">
        <v>457</v>
      </c>
      <c r="D165" s="11">
        <v>1.406136E-2</v>
      </c>
      <c r="E165" s="11">
        <v>482352756</v>
      </c>
      <c r="F165" s="11">
        <v>164</v>
      </c>
      <c r="G165" s="11">
        <v>13116943</v>
      </c>
      <c r="H165" s="11">
        <v>1.07158</v>
      </c>
      <c r="I165" s="11">
        <v>34270888742.918678</v>
      </c>
      <c r="J165" s="11">
        <v>0.184139</v>
      </c>
      <c r="K165" s="11">
        <v>-92.341880000000003</v>
      </c>
      <c r="L165" s="11" t="s">
        <v>1351</v>
      </c>
      <c r="M165" s="18" t="s">
        <v>1141</v>
      </c>
    </row>
    <row r="166" spans="1:13">
      <c r="A166" s="11" t="s">
        <v>468</v>
      </c>
      <c r="B166" s="41" t="s">
        <v>469</v>
      </c>
      <c r="C166" s="11" t="s">
        <v>470</v>
      </c>
      <c r="D166" s="11">
        <v>1.35</v>
      </c>
      <c r="E166" s="11">
        <v>474249592</v>
      </c>
      <c r="F166" s="11">
        <v>165</v>
      </c>
      <c r="G166" s="11">
        <v>55038043</v>
      </c>
      <c r="H166" s="11">
        <v>3.0223800000000001</v>
      </c>
      <c r="I166" s="11">
        <v>351493514</v>
      </c>
      <c r="J166" s="11">
        <v>20.87</v>
      </c>
      <c r="K166" s="11">
        <v>-93.510279999999995</v>
      </c>
      <c r="L166" s="11" t="s">
        <v>1352</v>
      </c>
      <c r="M166" s="18" t="s">
        <v>826</v>
      </c>
    </row>
    <row r="167" spans="1:13">
      <c r="A167" s="11" t="s">
        <v>463</v>
      </c>
      <c r="B167" s="41" t="s">
        <v>464</v>
      </c>
      <c r="C167" s="11" t="s">
        <v>465</v>
      </c>
      <c r="D167" s="11">
        <v>0.99986299999999995</v>
      </c>
      <c r="E167" s="11">
        <v>471744048</v>
      </c>
      <c r="F167" s="11">
        <v>166</v>
      </c>
      <c r="G167" s="11">
        <v>16337116</v>
      </c>
      <c r="H167" s="11">
        <v>-3.9399999999999999E-3</v>
      </c>
      <c r="I167" s="11">
        <v>471838415.768022</v>
      </c>
      <c r="J167" s="11">
        <v>1.028</v>
      </c>
      <c r="K167" s="11">
        <v>-2.7156099999999999</v>
      </c>
      <c r="L167" s="11" t="s">
        <v>1353</v>
      </c>
      <c r="M167" s="18" t="s">
        <v>826</v>
      </c>
    </row>
    <row r="168" spans="1:13">
      <c r="A168" s="11" t="s">
        <v>624</v>
      </c>
      <c r="B168" s="41" t="s">
        <v>625</v>
      </c>
      <c r="C168" s="11" t="s">
        <v>626</v>
      </c>
      <c r="D168" s="11">
        <v>4.6759000000000002E-3</v>
      </c>
      <c r="E168" s="11">
        <v>467922828</v>
      </c>
      <c r="F168" s="11">
        <v>167</v>
      </c>
      <c r="G168" s="11">
        <v>21125668</v>
      </c>
      <c r="H168" s="11">
        <v>12.37664</v>
      </c>
      <c r="I168" s="11">
        <v>100000000000</v>
      </c>
      <c r="J168" s="11">
        <v>9.9237000000000006E-3</v>
      </c>
      <c r="K168" s="11">
        <v>-52.418340000000001</v>
      </c>
      <c r="L168" s="11" t="s">
        <v>1354</v>
      </c>
      <c r="M168" s="18" t="s">
        <v>829</v>
      </c>
    </row>
    <row r="169" spans="1:13">
      <c r="A169" s="11" t="s">
        <v>509</v>
      </c>
      <c r="B169" s="41" t="s">
        <v>510</v>
      </c>
      <c r="C169" s="11" t="s">
        <v>511</v>
      </c>
      <c r="D169" s="11">
        <v>4.4947229999999998E-2</v>
      </c>
      <c r="E169" s="11">
        <v>445642126</v>
      </c>
      <c r="F169" s="11">
        <v>168</v>
      </c>
      <c r="G169" s="11">
        <v>17644271</v>
      </c>
      <c r="H169" s="11">
        <v>6.7542200000000001</v>
      </c>
      <c r="I169" s="11">
        <v>9909851402.6592751</v>
      </c>
      <c r="J169" s="11">
        <v>0.234204</v>
      </c>
      <c r="K169" s="11">
        <v>-80.641000000000005</v>
      </c>
      <c r="L169" s="11" t="s">
        <v>1355</v>
      </c>
      <c r="M169" s="18" t="s">
        <v>1144</v>
      </c>
    </row>
    <row r="170" spans="1:13">
      <c r="A170" s="11" t="s">
        <v>497</v>
      </c>
      <c r="B170" s="41" t="s">
        <v>37</v>
      </c>
      <c r="C170" s="11" t="s">
        <v>498</v>
      </c>
      <c r="D170" s="11">
        <v>0.171933</v>
      </c>
      <c r="E170" s="11">
        <v>440845944</v>
      </c>
      <c r="F170" s="11">
        <v>169</v>
      </c>
      <c r="G170" s="11">
        <v>2488183</v>
      </c>
      <c r="H170" s="11">
        <v>4.6580300000000001</v>
      </c>
      <c r="I170" s="11">
        <v>2564000000</v>
      </c>
      <c r="J170" s="11">
        <v>0.48058499999999998</v>
      </c>
      <c r="K170" s="11">
        <v>-64.076049999999995</v>
      </c>
      <c r="L170" s="11" t="s">
        <v>1356</v>
      </c>
      <c r="M170" s="18" t="s">
        <v>1147</v>
      </c>
    </row>
    <row r="171" spans="1:13">
      <c r="A171" s="11" t="s">
        <v>512</v>
      </c>
      <c r="B171" s="41" t="s">
        <v>512</v>
      </c>
      <c r="C171" s="11" t="s">
        <v>513</v>
      </c>
      <c r="D171" s="11">
        <v>1.4</v>
      </c>
      <c r="E171" s="11">
        <v>437014145</v>
      </c>
      <c r="F171" s="11">
        <v>170</v>
      </c>
      <c r="G171" s="11">
        <v>10603864</v>
      </c>
      <c r="H171" s="11">
        <v>3.2151800000000001</v>
      </c>
      <c r="I171" s="11">
        <v>311420374.53273565</v>
      </c>
      <c r="J171" s="11">
        <v>4.17</v>
      </c>
      <c r="K171" s="11">
        <v>-66.211770000000001</v>
      </c>
      <c r="L171" s="11" t="s">
        <v>1357</v>
      </c>
      <c r="M171" s="18" t="s">
        <v>829</v>
      </c>
    </row>
    <row r="172" spans="1:13">
      <c r="A172" s="11" t="s">
        <v>490</v>
      </c>
      <c r="B172" s="41" t="s">
        <v>491</v>
      </c>
      <c r="C172" s="11" t="s">
        <v>492</v>
      </c>
      <c r="D172" s="11">
        <v>4.3956899999999998E-7</v>
      </c>
      <c r="E172" s="11">
        <v>435219410</v>
      </c>
      <c r="F172" s="11">
        <v>171</v>
      </c>
      <c r="G172" s="11">
        <v>8809093</v>
      </c>
      <c r="H172" s="11">
        <v>0.38934999999999997</v>
      </c>
      <c r="I172" s="11">
        <v>990105682877398</v>
      </c>
      <c r="J172" s="11">
        <v>7.5299999999999999E-6</v>
      </c>
      <c r="K172" s="11">
        <v>-94.164929999999998</v>
      </c>
      <c r="L172" s="11" t="s">
        <v>1354</v>
      </c>
      <c r="M172" s="18" t="s">
        <v>1143</v>
      </c>
    </row>
    <row r="173" spans="1:13">
      <c r="A173" s="11" t="s">
        <v>453</v>
      </c>
      <c r="B173" s="41" t="s">
        <v>453</v>
      </c>
      <c r="C173" s="11" t="s">
        <v>454</v>
      </c>
      <c r="D173" s="11">
        <v>7.58</v>
      </c>
      <c r="E173" s="11">
        <v>433056817</v>
      </c>
      <c r="F173" s="11">
        <v>172</v>
      </c>
      <c r="G173" s="11">
        <v>5602597</v>
      </c>
      <c r="H173" s="11">
        <v>0.16919999999999999</v>
      </c>
      <c r="I173" s="11">
        <v>57103774.563130774</v>
      </c>
      <c r="J173" s="11">
        <v>32.380000000000003</v>
      </c>
      <c r="K173" s="11">
        <v>-76.664069999999995</v>
      </c>
      <c r="L173" s="11" t="s">
        <v>1358</v>
      </c>
      <c r="M173" s="18" t="s">
        <v>826</v>
      </c>
    </row>
    <row r="174" spans="1:13">
      <c r="A174" s="11" t="s">
        <v>460</v>
      </c>
      <c r="B174" s="41" t="s">
        <v>461</v>
      </c>
      <c r="C174" s="11" t="s">
        <v>462</v>
      </c>
      <c r="D174" s="11">
        <v>6.0451999999999999E-2</v>
      </c>
      <c r="E174" s="11">
        <v>432049102</v>
      </c>
      <c r="F174" s="11">
        <v>173</v>
      </c>
      <c r="G174" s="11">
        <v>2690790</v>
      </c>
      <c r="H174" s="11">
        <v>-0.19359000000000001</v>
      </c>
      <c r="I174" s="11">
        <v>7146923047.3219604</v>
      </c>
      <c r="J174" s="11">
        <v>0.45078499999999999</v>
      </c>
      <c r="K174" s="11">
        <v>-86.567059999999998</v>
      </c>
      <c r="L174" s="11" t="s">
        <v>1359</v>
      </c>
      <c r="M174" s="18" t="s">
        <v>1151</v>
      </c>
    </row>
    <row r="175" spans="1:13">
      <c r="A175" s="11" t="s">
        <v>484</v>
      </c>
      <c r="B175" s="41" t="s">
        <v>485</v>
      </c>
      <c r="C175" s="11" t="s">
        <v>486</v>
      </c>
      <c r="D175" s="11">
        <v>2.33</v>
      </c>
      <c r="E175" s="11">
        <v>430660447</v>
      </c>
      <c r="F175" s="11">
        <v>174</v>
      </c>
      <c r="G175" s="11">
        <v>3033108</v>
      </c>
      <c r="H175" s="11">
        <v>5.1807499999999997</v>
      </c>
      <c r="I175" s="11">
        <v>184600499.39658371</v>
      </c>
      <c r="J175" s="11">
        <v>54.88</v>
      </c>
      <c r="K175" s="11">
        <v>-95.837800000000001</v>
      </c>
      <c r="L175" s="11" t="s">
        <v>1360</v>
      </c>
      <c r="M175" s="18" t="s">
        <v>1141</v>
      </c>
    </row>
    <row r="176" spans="1:13">
      <c r="A176" s="11" t="s">
        <v>458</v>
      </c>
      <c r="B176" s="41" t="s">
        <v>458</v>
      </c>
      <c r="C176" s="11" t="s">
        <v>459</v>
      </c>
      <c r="D176" s="11">
        <v>0.39724700000000002</v>
      </c>
      <c r="E176" s="11">
        <v>430191755</v>
      </c>
      <c r="F176" s="11">
        <v>175</v>
      </c>
      <c r="G176" s="11">
        <v>11097599</v>
      </c>
      <c r="H176" s="11">
        <v>1.64697</v>
      </c>
      <c r="I176" s="11">
        <v>1082853331</v>
      </c>
      <c r="J176" s="11">
        <v>9.1199999999999992</v>
      </c>
      <c r="K176" s="11">
        <v>-95.639799999999994</v>
      </c>
      <c r="L176" s="11" t="s">
        <v>1239</v>
      </c>
      <c r="M176" s="18" t="s">
        <v>1143</v>
      </c>
    </row>
    <row r="177" spans="1:13">
      <c r="A177" s="11" t="s">
        <v>551</v>
      </c>
      <c r="B177" s="41" t="s">
        <v>552</v>
      </c>
      <c r="C177" s="11" t="s">
        <v>553</v>
      </c>
      <c r="D177" s="11">
        <v>7.2729300000000004E-3</v>
      </c>
      <c r="E177" s="11">
        <v>421192204</v>
      </c>
      <c r="F177" s="11">
        <v>176</v>
      </c>
      <c r="G177" s="11">
        <v>16127308</v>
      </c>
      <c r="H177" s="11">
        <v>3.7677900000000002</v>
      </c>
      <c r="I177" s="11">
        <v>57911733088</v>
      </c>
      <c r="J177" s="11">
        <v>0.117424</v>
      </c>
      <c r="K177" s="11">
        <v>-93.772120000000001</v>
      </c>
      <c r="L177" s="11" t="s">
        <v>1361</v>
      </c>
      <c r="M177" s="18" t="s">
        <v>1143</v>
      </c>
    </row>
    <row r="178" spans="1:13">
      <c r="A178" s="11" t="s">
        <v>474</v>
      </c>
      <c r="B178" s="41" t="s">
        <v>474</v>
      </c>
      <c r="C178" s="11" t="s">
        <v>475</v>
      </c>
      <c r="D178" s="11">
        <v>1</v>
      </c>
      <c r="E178" s="11">
        <v>416634933</v>
      </c>
      <c r="F178" s="11">
        <v>177</v>
      </c>
      <c r="G178" s="11">
        <v>6332432</v>
      </c>
      <c r="H178" s="11">
        <v>1.5599999999999999E-2</v>
      </c>
      <c r="I178" s="11">
        <v>416710671</v>
      </c>
      <c r="J178" s="11">
        <v>1.052</v>
      </c>
      <c r="K178" s="11">
        <v>-4.9269100000000003</v>
      </c>
      <c r="L178" s="11" t="s">
        <v>1362</v>
      </c>
      <c r="M178" s="18" t="s">
        <v>829</v>
      </c>
    </row>
    <row r="179" spans="1:13">
      <c r="A179" s="11" t="s">
        <v>525</v>
      </c>
      <c r="B179" s="41" t="s">
        <v>526</v>
      </c>
      <c r="C179" s="11" t="s">
        <v>527</v>
      </c>
      <c r="D179" s="11">
        <v>0.114219</v>
      </c>
      <c r="E179" s="11">
        <v>410692932</v>
      </c>
      <c r="F179" s="11">
        <v>178</v>
      </c>
      <c r="G179" s="11">
        <v>17787282</v>
      </c>
      <c r="H179" s="11">
        <v>2.6007400000000001</v>
      </c>
      <c r="I179" s="11">
        <v>3594239418.3489709</v>
      </c>
      <c r="J179" s="11">
        <v>4.41</v>
      </c>
      <c r="K179" s="11">
        <v>-97.396180000000001</v>
      </c>
      <c r="L179" s="11" t="s">
        <v>1363</v>
      </c>
      <c r="M179" s="18" t="s">
        <v>829</v>
      </c>
    </row>
    <row r="180" spans="1:13">
      <c r="A180" s="11" t="s">
        <v>479</v>
      </c>
      <c r="B180" s="41" t="s">
        <v>480</v>
      </c>
      <c r="C180" s="11" t="s">
        <v>481</v>
      </c>
      <c r="D180" s="11">
        <v>1.093</v>
      </c>
      <c r="E180" s="11">
        <v>410333537</v>
      </c>
      <c r="F180" s="11">
        <v>179</v>
      </c>
      <c r="G180" s="11">
        <v>215.26</v>
      </c>
      <c r="H180" s="11"/>
      <c r="I180" s="11">
        <v>375525781.51294899</v>
      </c>
      <c r="J180" s="11">
        <v>1.1200000000000001</v>
      </c>
      <c r="K180" s="11">
        <v>-2.1606299999999998</v>
      </c>
      <c r="L180" s="11" t="s">
        <v>1364</v>
      </c>
      <c r="M180" s="18" t="s">
        <v>1153</v>
      </c>
    </row>
    <row r="181" spans="1:13">
      <c r="A181" s="11" t="s">
        <v>482</v>
      </c>
      <c r="B181" s="41" t="s">
        <v>482</v>
      </c>
      <c r="C181" s="11" t="s">
        <v>483</v>
      </c>
      <c r="D181" s="11">
        <v>1</v>
      </c>
      <c r="E181" s="11">
        <v>406688972</v>
      </c>
      <c r="F181" s="11">
        <v>180</v>
      </c>
      <c r="G181" s="11">
        <v>354107</v>
      </c>
      <c r="H181" s="11">
        <v>8.8299999999999993E-3</v>
      </c>
      <c r="I181" s="11">
        <v>406046631.56070048</v>
      </c>
      <c r="J181" s="11">
        <v>1.0880000000000001</v>
      </c>
      <c r="K181" s="11">
        <v>-7.7446200000000003</v>
      </c>
      <c r="L181" s="11" t="s">
        <v>1365</v>
      </c>
      <c r="M181" s="18" t="s">
        <v>1150</v>
      </c>
    </row>
    <row r="182" spans="1:13">
      <c r="A182" s="11" t="s">
        <v>592</v>
      </c>
      <c r="B182" s="41" t="s">
        <v>593</v>
      </c>
      <c r="C182" s="11" t="s">
        <v>594</v>
      </c>
      <c r="D182" s="11">
        <v>0.156198</v>
      </c>
      <c r="E182" s="11">
        <v>406193213</v>
      </c>
      <c r="F182" s="11">
        <v>181</v>
      </c>
      <c r="G182" s="11">
        <v>24694396</v>
      </c>
      <c r="H182" s="11">
        <v>-0.17917</v>
      </c>
      <c r="I182" s="11">
        <v>2600000000</v>
      </c>
      <c r="J182" s="11">
        <v>1.45</v>
      </c>
      <c r="K182" s="11">
        <v>-89.195300000000003</v>
      </c>
      <c r="L182" s="11" t="s">
        <v>1366</v>
      </c>
      <c r="M182" s="18" t="s">
        <v>1141</v>
      </c>
    </row>
    <row r="183" spans="1:13">
      <c r="A183" s="11" t="s">
        <v>610</v>
      </c>
      <c r="B183" s="41" t="s">
        <v>611</v>
      </c>
      <c r="C183" s="11" t="s">
        <v>612</v>
      </c>
      <c r="D183" s="11">
        <v>1.04E-6</v>
      </c>
      <c r="E183" s="11">
        <v>404333948</v>
      </c>
      <c r="F183" s="11">
        <v>182</v>
      </c>
      <c r="G183" s="11">
        <v>12988500</v>
      </c>
      <c r="H183" s="11">
        <v>7.9924900000000001</v>
      </c>
      <c r="I183" s="11">
        <v>390567524379062.56</v>
      </c>
      <c r="J183" s="11">
        <v>4.0199999999999996E-6</v>
      </c>
      <c r="K183" s="11">
        <v>-73.979560000000006</v>
      </c>
      <c r="L183" s="11" t="s">
        <v>1367</v>
      </c>
      <c r="M183" s="18" t="s">
        <v>829</v>
      </c>
    </row>
    <row r="184" spans="1:13">
      <c r="A184" s="11" t="s">
        <v>522</v>
      </c>
      <c r="B184" s="41" t="s">
        <v>523</v>
      </c>
      <c r="C184" s="11" t="s">
        <v>524</v>
      </c>
      <c r="D184" s="11">
        <v>2753.06</v>
      </c>
      <c r="E184" s="11">
        <v>400456721</v>
      </c>
      <c r="F184" s="11">
        <v>183</v>
      </c>
      <c r="G184" s="11">
        <v>346.09</v>
      </c>
      <c r="H184" s="11">
        <v>2.8171200000000001</v>
      </c>
      <c r="I184" s="11">
        <v>145489.71831456179</v>
      </c>
      <c r="J184" s="11">
        <v>4275.3</v>
      </c>
      <c r="K184" s="11">
        <v>-35.336779999999997</v>
      </c>
      <c r="L184" s="11" t="s">
        <v>1368</v>
      </c>
      <c r="M184" s="18" t="s">
        <v>829</v>
      </c>
    </row>
    <row r="185" spans="1:13">
      <c r="A185" s="11" t="s">
        <v>514</v>
      </c>
      <c r="B185" s="41" t="s">
        <v>515</v>
      </c>
      <c r="C185" s="11" t="s">
        <v>516</v>
      </c>
      <c r="D185" s="11">
        <v>0.53111799999999998</v>
      </c>
      <c r="E185" s="11">
        <v>398232976</v>
      </c>
      <c r="F185" s="11">
        <v>184</v>
      </c>
      <c r="G185" s="11">
        <v>5397763</v>
      </c>
      <c r="H185" s="11">
        <v>2.6828400000000001</v>
      </c>
      <c r="I185" s="11">
        <v>750332658.09447813</v>
      </c>
      <c r="J185" s="11">
        <v>4.5199999999999996</v>
      </c>
      <c r="K185" s="11">
        <v>-88.229640000000003</v>
      </c>
      <c r="L185" s="11" t="s">
        <v>1252</v>
      </c>
      <c r="M185" s="18" t="s">
        <v>1146</v>
      </c>
    </row>
    <row r="186" spans="1:13">
      <c r="A186" s="11" t="s">
        <v>548</v>
      </c>
      <c r="B186" s="41" t="s">
        <v>549</v>
      </c>
      <c r="C186" s="11" t="s">
        <v>550</v>
      </c>
      <c r="D186" s="11">
        <v>0.39661400000000002</v>
      </c>
      <c r="E186" s="11">
        <v>396892894</v>
      </c>
      <c r="F186" s="11">
        <v>185</v>
      </c>
      <c r="G186" s="11">
        <v>35266661</v>
      </c>
      <c r="H186" s="11">
        <v>19.08202</v>
      </c>
      <c r="I186" s="11">
        <v>1000000000</v>
      </c>
      <c r="J186" s="11">
        <v>0.46159299999999998</v>
      </c>
      <c r="K186" s="11">
        <v>-14.05198</v>
      </c>
      <c r="L186" s="11" t="s">
        <v>1369</v>
      </c>
      <c r="M186" s="18" t="s">
        <v>1141</v>
      </c>
    </row>
    <row r="187" spans="1:13">
      <c r="A187" s="11" t="s">
        <v>476</v>
      </c>
      <c r="B187" s="41" t="s">
        <v>477</v>
      </c>
      <c r="C187" s="11" t="s">
        <v>478</v>
      </c>
      <c r="D187" s="11">
        <v>41.69</v>
      </c>
      <c r="E187" s="11">
        <v>391548010</v>
      </c>
      <c r="F187" s="11">
        <v>186</v>
      </c>
      <c r="G187" s="11">
        <v>28293991</v>
      </c>
      <c r="H187" s="11">
        <v>1.3864000000000001</v>
      </c>
      <c r="I187" s="11">
        <v>9391406.9390079416</v>
      </c>
      <c r="J187" s="11">
        <v>910.54</v>
      </c>
      <c r="K187" s="11">
        <v>-95.414199999999994</v>
      </c>
      <c r="L187" s="11" t="s">
        <v>1370</v>
      </c>
      <c r="M187" s="18" t="s">
        <v>1149</v>
      </c>
    </row>
    <row r="188" spans="1:13">
      <c r="A188" s="11" t="s">
        <v>504</v>
      </c>
      <c r="B188" s="41" t="s">
        <v>504</v>
      </c>
      <c r="C188" s="11" t="s">
        <v>505</v>
      </c>
      <c r="D188" s="11">
        <v>5.48</v>
      </c>
      <c r="E188" s="11">
        <v>386811969</v>
      </c>
      <c r="F188" s="11">
        <v>187</v>
      </c>
      <c r="G188" s="11">
        <v>14448383</v>
      </c>
      <c r="H188" s="11">
        <v>1.70852</v>
      </c>
      <c r="I188" s="11">
        <v>70530000</v>
      </c>
      <c r="J188" s="11">
        <v>198.38</v>
      </c>
      <c r="K188" s="11">
        <v>-97.231769999999997</v>
      </c>
      <c r="L188" s="11" t="s">
        <v>1371</v>
      </c>
      <c r="M188" s="18" t="s">
        <v>1144</v>
      </c>
    </row>
    <row r="189" spans="1:13">
      <c r="A189" s="11" t="s">
        <v>519</v>
      </c>
      <c r="B189" s="41" t="s">
        <v>520</v>
      </c>
      <c r="C189" s="11" t="s">
        <v>521</v>
      </c>
      <c r="D189" s="11">
        <v>13.51</v>
      </c>
      <c r="E189" s="11">
        <v>383806600</v>
      </c>
      <c r="F189" s="11">
        <v>188</v>
      </c>
      <c r="G189" s="11">
        <v>7931765</v>
      </c>
      <c r="H189" s="11">
        <v>1.81359</v>
      </c>
      <c r="I189" s="11">
        <v>28410861</v>
      </c>
      <c r="J189" s="11">
        <v>545.64</v>
      </c>
      <c r="K189" s="11">
        <v>-97.518609999999995</v>
      </c>
      <c r="L189" s="11" t="s">
        <v>1372</v>
      </c>
      <c r="M189" s="18" t="s">
        <v>1141</v>
      </c>
    </row>
    <row r="190" spans="1:13">
      <c r="A190" s="11" t="s">
        <v>534</v>
      </c>
      <c r="B190" s="41" t="s">
        <v>535</v>
      </c>
      <c r="C190" s="11" t="s">
        <v>536</v>
      </c>
      <c r="D190" s="11">
        <v>7.4603000000000003E-2</v>
      </c>
      <c r="E190" s="11">
        <v>380586695</v>
      </c>
      <c r="F190" s="11">
        <v>189</v>
      </c>
      <c r="G190" s="11">
        <v>11824159</v>
      </c>
      <c r="H190" s="11">
        <v>4.3881199999999998</v>
      </c>
      <c r="I190" s="11">
        <v>5100262996.3655071</v>
      </c>
      <c r="J190" s="11">
        <v>1.7</v>
      </c>
      <c r="K190" s="11">
        <v>-95.592470000000006</v>
      </c>
      <c r="L190" s="11" t="s">
        <v>1373</v>
      </c>
      <c r="M190" s="18" t="s">
        <v>1144</v>
      </c>
    </row>
    <row r="191" spans="1:13">
      <c r="A191" s="11" t="s">
        <v>493</v>
      </c>
      <c r="B191" s="41" t="s">
        <v>19</v>
      </c>
      <c r="C191" s="11" t="s">
        <v>494</v>
      </c>
      <c r="D191" s="11">
        <v>0.99743599999999999</v>
      </c>
      <c r="E191" s="11">
        <v>377573435</v>
      </c>
      <c r="F191" s="11">
        <v>192</v>
      </c>
      <c r="G191" s="11">
        <v>2934428</v>
      </c>
      <c r="H191" s="11">
        <v>-0.32485000000000003</v>
      </c>
      <c r="I191" s="11">
        <v>378269092.33003098</v>
      </c>
      <c r="J191" s="11">
        <v>1.26</v>
      </c>
      <c r="K191" s="11">
        <v>-21.003050000000002</v>
      </c>
      <c r="L191" s="11" t="s">
        <v>1300</v>
      </c>
      <c r="M191" s="18" t="s">
        <v>1141</v>
      </c>
    </row>
    <row r="192" spans="1:13">
      <c r="A192" s="11" t="s">
        <v>598</v>
      </c>
      <c r="B192" s="41" t="s">
        <v>598</v>
      </c>
      <c r="C192" s="11" t="s">
        <v>599</v>
      </c>
      <c r="D192" s="11">
        <v>1.56</v>
      </c>
      <c r="E192" s="11">
        <v>375960645</v>
      </c>
      <c r="F192" s="11">
        <v>191</v>
      </c>
      <c r="G192" s="11">
        <v>22173054</v>
      </c>
      <c r="H192" s="11">
        <v>1.8726799999999999</v>
      </c>
      <c r="I192" s="11">
        <v>241388889</v>
      </c>
      <c r="J192" s="11">
        <v>2.88</v>
      </c>
      <c r="K192" s="11">
        <v>-45.840739999999997</v>
      </c>
      <c r="L192" s="11" t="s">
        <v>1374</v>
      </c>
      <c r="M192" s="18" t="s">
        <v>1153</v>
      </c>
    </row>
    <row r="193" spans="1:13">
      <c r="A193" s="11" t="s">
        <v>565</v>
      </c>
      <c r="B193" s="41" t="s">
        <v>566</v>
      </c>
      <c r="C193" s="11" t="s">
        <v>567</v>
      </c>
      <c r="D193" s="11">
        <v>0.31596099999999999</v>
      </c>
      <c r="E193" s="11">
        <v>375834081</v>
      </c>
      <c r="F193" s="11">
        <v>190</v>
      </c>
      <c r="G193" s="11">
        <v>6067450</v>
      </c>
      <c r="H193" s="11">
        <v>1.4444600000000001</v>
      </c>
      <c r="I193" s="11">
        <v>1186879247.9380939</v>
      </c>
      <c r="J193" s="11">
        <v>2.65</v>
      </c>
      <c r="K193" s="11">
        <v>-87.999300000000005</v>
      </c>
      <c r="L193" s="11" t="s">
        <v>1340</v>
      </c>
      <c r="M193" s="18" t="s">
        <v>826</v>
      </c>
    </row>
    <row r="194" spans="1:13">
      <c r="A194" s="11" t="s">
        <v>506</v>
      </c>
      <c r="B194" s="41" t="s">
        <v>507</v>
      </c>
      <c r="C194" s="11" t="s">
        <v>508</v>
      </c>
      <c r="D194" s="11">
        <v>1.8729999999999999E-5</v>
      </c>
      <c r="E194" s="11">
        <v>372591930</v>
      </c>
      <c r="F194" s="11">
        <v>193</v>
      </c>
      <c r="G194" s="11">
        <v>3556315</v>
      </c>
      <c r="H194" s="11">
        <v>1.91238</v>
      </c>
      <c r="I194" s="11">
        <v>19887876547582</v>
      </c>
      <c r="J194" s="11">
        <v>3.8001000000000002E-4</v>
      </c>
      <c r="K194" s="11">
        <v>-95.052689999999998</v>
      </c>
      <c r="L194" s="11" t="s">
        <v>1375</v>
      </c>
      <c r="M194" s="18" t="s">
        <v>1143</v>
      </c>
    </row>
    <row r="195" spans="1:13">
      <c r="A195" s="11" t="s">
        <v>501</v>
      </c>
      <c r="B195" s="41" t="s">
        <v>502</v>
      </c>
      <c r="C195" s="11" t="s">
        <v>503</v>
      </c>
      <c r="D195" s="11">
        <v>2584.4299999999998</v>
      </c>
      <c r="E195" s="11">
        <v>370626536</v>
      </c>
      <c r="F195" s="11">
        <v>194</v>
      </c>
      <c r="G195" s="11">
        <v>3789.25</v>
      </c>
      <c r="H195" s="11">
        <v>2.76451</v>
      </c>
      <c r="I195" s="11">
        <v>143381.43505559152</v>
      </c>
      <c r="J195" s="11">
        <v>5307.23</v>
      </c>
      <c r="K195" s="11">
        <v>-51.087940000000003</v>
      </c>
      <c r="L195" s="11" t="s">
        <v>1376</v>
      </c>
      <c r="M195" s="18" t="s">
        <v>1143</v>
      </c>
    </row>
    <row r="196" spans="1:13">
      <c r="A196" s="11" t="s">
        <v>630</v>
      </c>
      <c r="B196" s="41" t="s">
        <v>630</v>
      </c>
      <c r="C196" s="11" t="s">
        <v>631</v>
      </c>
      <c r="D196" s="11">
        <v>0.14790400000000001</v>
      </c>
      <c r="E196" s="11">
        <v>369780102</v>
      </c>
      <c r="F196" s="11">
        <v>195</v>
      </c>
      <c r="G196" s="11">
        <v>12857151</v>
      </c>
      <c r="H196" s="11">
        <v>1.8254300000000001</v>
      </c>
      <c r="I196" s="11">
        <v>2500000000</v>
      </c>
      <c r="J196" s="11">
        <v>0.34108500000000003</v>
      </c>
      <c r="K196" s="11">
        <v>-56.407139999999998</v>
      </c>
      <c r="L196" s="11" t="s">
        <v>1377</v>
      </c>
      <c r="M196" s="18" t="s">
        <v>1141</v>
      </c>
    </row>
    <row r="197" spans="1:13">
      <c r="A197" s="11" t="s">
        <v>583</v>
      </c>
      <c r="B197" s="41" t="s">
        <v>584</v>
      </c>
      <c r="C197" s="11" t="s">
        <v>585</v>
      </c>
      <c r="D197" s="11">
        <v>108943</v>
      </c>
      <c r="E197" s="11">
        <v>365633253</v>
      </c>
      <c r="F197" s="11">
        <v>196</v>
      </c>
      <c r="G197" s="11">
        <v>378463</v>
      </c>
      <c r="H197" s="11">
        <v>0.89541999999999999</v>
      </c>
      <c r="I197" s="11">
        <v>3356.5723522600001</v>
      </c>
      <c r="J197" s="11">
        <v>112644</v>
      </c>
      <c r="K197" s="11">
        <v>-2.8854199999999999</v>
      </c>
      <c r="L197" s="11" t="s">
        <v>1378</v>
      </c>
      <c r="M197" s="18" t="s">
        <v>1141</v>
      </c>
    </row>
    <row r="198" spans="1:13">
      <c r="A198" s="11" t="s">
        <v>573</v>
      </c>
      <c r="B198" s="41" t="s">
        <v>574</v>
      </c>
      <c r="C198" s="11" t="s">
        <v>1077</v>
      </c>
      <c r="D198" s="11">
        <v>1.1599999999999999</v>
      </c>
      <c r="E198" s="11">
        <v>363511928</v>
      </c>
      <c r="F198" s="11">
        <v>197</v>
      </c>
      <c r="G198" s="11">
        <v>59498309</v>
      </c>
      <c r="H198" s="11">
        <v>6.2058999999999997</v>
      </c>
      <c r="I198" s="11">
        <v>312566705.90109187</v>
      </c>
      <c r="J198" s="11">
        <v>5.65</v>
      </c>
      <c r="K198" s="11">
        <v>-79.260050000000007</v>
      </c>
      <c r="L198" s="11" t="s">
        <v>1379</v>
      </c>
      <c r="M198" s="18" t="s">
        <v>1143</v>
      </c>
    </row>
    <row r="199" spans="1:13">
      <c r="A199" s="11" t="s">
        <v>528</v>
      </c>
      <c r="B199" s="41" t="s">
        <v>529</v>
      </c>
      <c r="C199" s="11" t="s">
        <v>530</v>
      </c>
      <c r="D199" s="11">
        <v>2.19</v>
      </c>
      <c r="E199" s="11">
        <v>362927224</v>
      </c>
      <c r="F199" s="11">
        <v>198</v>
      </c>
      <c r="G199" s="11">
        <v>12238927</v>
      </c>
      <c r="H199" s="11">
        <v>2.3859499999999998</v>
      </c>
      <c r="I199" s="11">
        <v>165546740.92514521</v>
      </c>
      <c r="J199" s="11">
        <v>164.9</v>
      </c>
      <c r="K199" s="11">
        <v>-98.666560000000004</v>
      </c>
      <c r="L199" s="11" t="s">
        <v>1380</v>
      </c>
      <c r="M199" s="18" t="s">
        <v>1150</v>
      </c>
    </row>
    <row r="200" spans="1:13">
      <c r="A200" s="11" t="s">
        <v>540</v>
      </c>
      <c r="B200" s="41" t="s">
        <v>541</v>
      </c>
      <c r="C200" s="11" t="s">
        <v>542</v>
      </c>
      <c r="D200" s="11">
        <v>3.9260800000000002E-3</v>
      </c>
      <c r="E200" s="11">
        <v>361040248</v>
      </c>
      <c r="F200" s="11">
        <v>199</v>
      </c>
      <c r="G200" s="11">
        <v>889641</v>
      </c>
      <c r="H200" s="11">
        <v>2.95106</v>
      </c>
      <c r="I200" s="11">
        <v>91899666665.009995</v>
      </c>
      <c r="J200" s="11">
        <v>6.4482999999999999E-2</v>
      </c>
      <c r="K200" s="11">
        <v>-93.899929999999998</v>
      </c>
      <c r="L200" s="11" t="s">
        <v>1381</v>
      </c>
      <c r="M200" s="18" t="s">
        <v>829</v>
      </c>
    </row>
    <row r="201" spans="1:13">
      <c r="A201" s="11" t="s">
        <v>568</v>
      </c>
      <c r="B201" s="41" t="s">
        <v>569</v>
      </c>
      <c r="C201" s="11" t="s">
        <v>570</v>
      </c>
      <c r="D201" s="11">
        <v>0.96290200000000004</v>
      </c>
      <c r="E201" s="11">
        <v>359919532</v>
      </c>
      <c r="F201" s="11">
        <v>200</v>
      </c>
      <c r="G201" s="11">
        <v>57803349</v>
      </c>
      <c r="H201" s="11">
        <v>3.3687900000000002</v>
      </c>
      <c r="I201" s="11">
        <v>374688147</v>
      </c>
      <c r="J201" s="11">
        <v>8.5299999999999994</v>
      </c>
      <c r="K201" s="11">
        <v>-88.691699999999997</v>
      </c>
      <c r="L201" s="11" t="s">
        <v>1214</v>
      </c>
      <c r="M201" s="18" t="s">
        <v>843</v>
      </c>
    </row>
    <row r="202" spans="1:13">
      <c r="A202" s="11" t="s">
        <v>580</v>
      </c>
      <c r="B202" s="41" t="s">
        <v>581</v>
      </c>
      <c r="C202" s="11" t="s">
        <v>582</v>
      </c>
      <c r="D202" s="11">
        <v>2852.79</v>
      </c>
      <c r="E202" s="11">
        <v>358213791</v>
      </c>
      <c r="F202" s="11">
        <v>201</v>
      </c>
      <c r="G202" s="11">
        <v>5109955</v>
      </c>
      <c r="H202" s="11">
        <v>2.8348300000000002</v>
      </c>
      <c r="I202" s="11">
        <v>125667.44034536841</v>
      </c>
      <c r="J202" s="11">
        <v>4434.57</v>
      </c>
      <c r="K202" s="11">
        <v>-35.481099999999998</v>
      </c>
      <c r="L202" s="11" t="s">
        <v>1186</v>
      </c>
      <c r="M202" s="18" t="s">
        <v>1148</v>
      </c>
    </row>
    <row r="203" spans="1:13">
      <c r="A203" s="11" t="s">
        <v>575</v>
      </c>
      <c r="B203" s="41" t="s">
        <v>114</v>
      </c>
      <c r="C203" s="11" t="s">
        <v>576</v>
      </c>
      <c r="D203" s="11">
        <v>0.99997899999999995</v>
      </c>
      <c r="E203" s="11">
        <v>354406960</v>
      </c>
      <c r="F203" s="11">
        <v>202</v>
      </c>
      <c r="G203" s="11">
        <v>9751851</v>
      </c>
      <c r="H203" s="11">
        <v>-9.7999999999999997E-4</v>
      </c>
      <c r="I203" s="11">
        <v>354445824.9522258</v>
      </c>
      <c r="J203" s="11">
        <v>1.0249999999999999</v>
      </c>
      <c r="K203" s="11">
        <v>-2.4412600000000002</v>
      </c>
      <c r="L203" s="11" t="s">
        <v>1187</v>
      </c>
      <c r="M203" s="18" t="s">
        <v>829</v>
      </c>
    </row>
    <row r="204" spans="1:13">
      <c r="A204" s="11" t="s">
        <v>577</v>
      </c>
      <c r="B204" s="41" t="s">
        <v>578</v>
      </c>
      <c r="C204" s="11" t="s">
        <v>579</v>
      </c>
      <c r="D204" s="11">
        <v>3.5979709999999998E-2</v>
      </c>
      <c r="E204" s="11">
        <v>349099070</v>
      </c>
      <c r="F204" s="11">
        <v>203</v>
      </c>
      <c r="G204" s="11">
        <v>15417499</v>
      </c>
      <c r="H204" s="11">
        <v>2.7054800000000001</v>
      </c>
      <c r="I204" s="11">
        <v>9703241626</v>
      </c>
      <c r="J204" s="11">
        <v>0.878633</v>
      </c>
      <c r="K204" s="11">
        <v>-95.88588</v>
      </c>
      <c r="L204" s="11" t="s">
        <v>1188</v>
      </c>
      <c r="M204" s="18" t="s">
        <v>1143</v>
      </c>
    </row>
    <row r="205" spans="1:13">
      <c r="A205" s="11" t="s">
        <v>517</v>
      </c>
      <c r="B205" s="41" t="s">
        <v>517</v>
      </c>
      <c r="C205" s="11" t="s">
        <v>518</v>
      </c>
      <c r="D205" s="11">
        <v>0.48546600000000001</v>
      </c>
      <c r="E205" s="11">
        <v>347257199</v>
      </c>
      <c r="F205" s="11">
        <v>204</v>
      </c>
      <c r="G205" s="11">
        <v>981983</v>
      </c>
      <c r="H205" s="11">
        <v>1.2841899999999999</v>
      </c>
      <c r="I205" s="11">
        <v>715307208.45920002</v>
      </c>
      <c r="J205" s="11">
        <v>22.71</v>
      </c>
      <c r="K205" s="11">
        <v>-97.848219999999998</v>
      </c>
      <c r="L205" s="11" t="s">
        <v>1189</v>
      </c>
      <c r="M205" s="18" t="s">
        <v>1141</v>
      </c>
    </row>
    <row r="206" spans="1:13">
      <c r="A206" s="11" t="s">
        <v>545</v>
      </c>
      <c r="B206" s="41" t="s">
        <v>546</v>
      </c>
      <c r="C206" s="11" t="s">
        <v>547</v>
      </c>
      <c r="D206" s="11">
        <v>3.4729870000000003E-2</v>
      </c>
      <c r="E206" s="11">
        <v>343912003</v>
      </c>
      <c r="F206" s="11">
        <v>205</v>
      </c>
      <c r="G206" s="11">
        <v>15558504</v>
      </c>
      <c r="H206" s="11">
        <v>0.82103000000000004</v>
      </c>
      <c r="I206" s="11">
        <v>9900000000</v>
      </c>
      <c r="J206" s="11">
        <v>0.19325400000000001</v>
      </c>
      <c r="K206" s="11">
        <v>-81.991259999999997</v>
      </c>
      <c r="L206" s="11" t="s">
        <v>1190</v>
      </c>
      <c r="M206" s="18" t="s">
        <v>1146</v>
      </c>
    </row>
    <row r="207" spans="1:13">
      <c r="A207" s="11" t="s">
        <v>600</v>
      </c>
      <c r="B207" s="41" t="s">
        <v>600</v>
      </c>
      <c r="C207" s="11" t="s">
        <v>601</v>
      </c>
      <c r="D207" s="11">
        <v>2828.88</v>
      </c>
      <c r="E207" s="11">
        <v>342963778</v>
      </c>
      <c r="F207" s="11">
        <v>206</v>
      </c>
      <c r="G207" s="11">
        <v>147870</v>
      </c>
      <c r="H207" s="11">
        <v>2.7253099999999999</v>
      </c>
      <c r="I207" s="11">
        <v>121323.09574107701</v>
      </c>
      <c r="J207" s="11">
        <v>4395.57</v>
      </c>
      <c r="K207" s="11">
        <v>-35.374020000000002</v>
      </c>
      <c r="L207" s="11" t="s">
        <v>1191</v>
      </c>
      <c r="M207" s="18" t="s">
        <v>1144</v>
      </c>
    </row>
    <row r="208" spans="1:13">
      <c r="A208" s="11" t="s">
        <v>586</v>
      </c>
      <c r="B208" s="41" t="s">
        <v>587</v>
      </c>
      <c r="C208" s="11" t="s">
        <v>588</v>
      </c>
      <c r="D208" s="11">
        <v>5.2</v>
      </c>
      <c r="E208" s="11">
        <v>340390030</v>
      </c>
      <c r="F208" s="11">
        <v>207</v>
      </c>
      <c r="G208" s="11">
        <v>13027563</v>
      </c>
      <c r="H208" s="11">
        <v>3.2852000000000001</v>
      </c>
      <c r="I208" s="11">
        <v>65454185.5381511</v>
      </c>
      <c r="J208" s="11">
        <v>89.24</v>
      </c>
      <c r="K208" s="11">
        <v>-94.145910000000001</v>
      </c>
      <c r="L208" s="11" t="s">
        <v>1192</v>
      </c>
      <c r="M208" s="18" t="s">
        <v>1150</v>
      </c>
    </row>
    <row r="209" spans="1:13">
      <c r="A209" s="11" t="s">
        <v>554</v>
      </c>
      <c r="B209" s="41" t="s">
        <v>555</v>
      </c>
      <c r="C209" s="11" t="s">
        <v>556</v>
      </c>
      <c r="D209" s="11">
        <v>20.52</v>
      </c>
      <c r="E209" s="11">
        <v>335942988</v>
      </c>
      <c r="F209" s="11">
        <v>208</v>
      </c>
      <c r="G209" s="11">
        <v>188281</v>
      </c>
      <c r="H209" s="11">
        <v>0.51770000000000005</v>
      </c>
      <c r="I209" s="11">
        <v>16376217.36631088</v>
      </c>
      <c r="J209" s="11">
        <v>1415.26</v>
      </c>
      <c r="K209" s="11">
        <v>-98.548090000000002</v>
      </c>
      <c r="L209" s="11" t="s">
        <v>1193</v>
      </c>
      <c r="M209" s="18" t="s">
        <v>826</v>
      </c>
    </row>
    <row r="210" spans="1:13">
      <c r="A210" s="11" t="s">
        <v>815</v>
      </c>
      <c r="B210" s="41" t="s">
        <v>816</v>
      </c>
      <c r="C210" s="11" t="s">
        <v>817</v>
      </c>
      <c r="D210" s="11">
        <v>4.6582859999999997E-2</v>
      </c>
      <c r="E210" s="11">
        <v>333471452</v>
      </c>
      <c r="F210" s="11">
        <v>209</v>
      </c>
      <c r="G210" s="11">
        <v>17952059</v>
      </c>
      <c r="H210" s="11">
        <v>2.6065900000000002</v>
      </c>
      <c r="I210" s="11">
        <v>7157421941.3718176</v>
      </c>
      <c r="J210" s="11">
        <v>0.32098300000000002</v>
      </c>
      <c r="K210" s="11">
        <v>-85.456639999999993</v>
      </c>
      <c r="L210" s="11" t="s">
        <v>1194</v>
      </c>
      <c r="M210" s="18" t="s">
        <v>829</v>
      </c>
    </row>
    <row r="211" spans="1:13">
      <c r="A211" s="11" t="s">
        <v>557</v>
      </c>
      <c r="B211" s="41" t="s">
        <v>558</v>
      </c>
      <c r="C211" s="11" t="s">
        <v>559</v>
      </c>
      <c r="D211" s="11">
        <v>0.99927500000000002</v>
      </c>
      <c r="E211" s="11">
        <v>332354920</v>
      </c>
      <c r="F211" s="11">
        <v>210</v>
      </c>
      <c r="G211" s="11">
        <v>14861269</v>
      </c>
      <c r="H211" s="11">
        <v>-2.4000000000000001E-4</v>
      </c>
      <c r="I211" s="11">
        <v>332596121.01703602</v>
      </c>
      <c r="J211" s="11">
        <v>1.65</v>
      </c>
      <c r="K211" s="11">
        <v>-39.599290000000003</v>
      </c>
      <c r="L211" s="11" t="s">
        <v>1195</v>
      </c>
      <c r="M211" s="18" t="s">
        <v>1145</v>
      </c>
    </row>
    <row r="212" spans="1:13">
      <c r="A212" s="11" t="s">
        <v>537</v>
      </c>
      <c r="B212" s="41" t="s">
        <v>538</v>
      </c>
      <c r="C212" s="11" t="s">
        <v>539</v>
      </c>
      <c r="D212" s="11">
        <v>1.727327E-2</v>
      </c>
      <c r="E212" s="11">
        <v>330673875</v>
      </c>
      <c r="F212" s="11">
        <v>212</v>
      </c>
      <c r="G212" s="11">
        <v>9493637</v>
      </c>
      <c r="H212" s="11">
        <v>0.65458000000000005</v>
      </c>
      <c r="I212" s="11">
        <v>19148609073.823849</v>
      </c>
      <c r="J212" s="11">
        <v>66.45</v>
      </c>
      <c r="K212" s="11">
        <v>-99.974019999999996</v>
      </c>
      <c r="L212" s="11" t="s">
        <v>1196</v>
      </c>
      <c r="M212" s="18" t="s">
        <v>1143</v>
      </c>
    </row>
    <row r="213" spans="1:13">
      <c r="A213" s="11" t="s">
        <v>602</v>
      </c>
      <c r="B213" s="41" t="s">
        <v>88</v>
      </c>
      <c r="C213" s="11" t="s">
        <v>603</v>
      </c>
      <c r="D213" s="11">
        <v>2586.4</v>
      </c>
      <c r="E213" s="11">
        <v>330216830</v>
      </c>
      <c r="F213" s="11">
        <v>213</v>
      </c>
      <c r="G213" s="11">
        <v>10296197</v>
      </c>
      <c r="H213" s="11">
        <v>2.7881999999999998</v>
      </c>
      <c r="I213" s="11">
        <v>127686.6303470339</v>
      </c>
      <c r="J213" s="11">
        <v>4090.99</v>
      </c>
      <c r="K213" s="11">
        <v>-36.497839999999997</v>
      </c>
      <c r="L213" s="11" t="s">
        <v>1197</v>
      </c>
      <c r="M213" s="18" t="s">
        <v>1144</v>
      </c>
    </row>
    <row r="214" spans="1:13">
      <c r="A214" s="11" t="s">
        <v>571</v>
      </c>
      <c r="B214" s="41" t="s">
        <v>46</v>
      </c>
      <c r="C214" s="11" t="s">
        <v>572</v>
      </c>
      <c r="D214" s="11">
        <v>109046</v>
      </c>
      <c r="E214" s="11">
        <v>330113820</v>
      </c>
      <c r="F214" s="11">
        <v>211</v>
      </c>
      <c r="G214" s="11">
        <v>3608630</v>
      </c>
      <c r="H214" s="11">
        <v>0.86400999999999994</v>
      </c>
      <c r="I214" s="11">
        <v>3044.0243482000001</v>
      </c>
      <c r="J214" s="11">
        <v>111643</v>
      </c>
      <c r="K214" s="11">
        <v>-1.9852300000000001</v>
      </c>
      <c r="L214" s="11" t="s">
        <v>1198</v>
      </c>
      <c r="M214" s="18" t="s">
        <v>826</v>
      </c>
    </row>
    <row r="215" spans="1:13">
      <c r="A215" s="11" t="s">
        <v>495</v>
      </c>
      <c r="B215" s="41" t="s">
        <v>495</v>
      </c>
      <c r="C215" s="11" t="s">
        <v>496</v>
      </c>
      <c r="D215" s="11">
        <v>0.327378</v>
      </c>
      <c r="E215" s="11">
        <v>328469575</v>
      </c>
      <c r="F215" s="11">
        <v>214</v>
      </c>
      <c r="G215" s="11">
        <v>10059529</v>
      </c>
      <c r="H215" s="11">
        <v>-3.6688200000000002</v>
      </c>
      <c r="I215" s="11">
        <v>1000000000</v>
      </c>
      <c r="J215" s="11">
        <v>0.61663999999999997</v>
      </c>
      <c r="K215" s="11">
        <v>-46.286180000000002</v>
      </c>
      <c r="L215" s="11" t="s">
        <v>1199</v>
      </c>
      <c r="M215" s="18" t="s">
        <v>829</v>
      </c>
    </row>
    <row r="216" spans="1:13">
      <c r="A216" s="11" t="s">
        <v>543</v>
      </c>
      <c r="B216" s="41" t="s">
        <v>543</v>
      </c>
      <c r="C216" s="11" t="s">
        <v>544</v>
      </c>
      <c r="D216" s="11">
        <v>1.1299999999999999</v>
      </c>
      <c r="E216" s="11">
        <v>325253841</v>
      </c>
      <c r="F216" s="11">
        <v>215</v>
      </c>
      <c r="G216" s="11">
        <v>40084257</v>
      </c>
      <c r="H216" s="11">
        <v>3.0806800000000001</v>
      </c>
      <c r="I216" s="11">
        <v>288103770</v>
      </c>
      <c r="J216" s="11">
        <v>3.89</v>
      </c>
      <c r="K216" s="11">
        <v>-71.011920000000003</v>
      </c>
      <c r="L216" s="11" t="s">
        <v>1200</v>
      </c>
      <c r="M216" s="18" t="s">
        <v>826</v>
      </c>
    </row>
    <row r="217" spans="1:13">
      <c r="A217" s="11" t="s">
        <v>531</v>
      </c>
      <c r="B217" s="41" t="s">
        <v>532</v>
      </c>
      <c r="C217" s="11" t="s">
        <v>533</v>
      </c>
      <c r="D217" s="11">
        <v>0.32242799999999999</v>
      </c>
      <c r="E217" s="11">
        <v>321411944</v>
      </c>
      <c r="F217" s="11">
        <v>216</v>
      </c>
      <c r="G217" s="11">
        <v>6451795</v>
      </c>
      <c r="H217" s="11">
        <v>1.73359</v>
      </c>
      <c r="I217" s="11">
        <v>996255661.47847295</v>
      </c>
      <c r="J217" s="11">
        <v>2.64</v>
      </c>
      <c r="K217" s="11">
        <v>-87.766620000000003</v>
      </c>
      <c r="L217" s="11" t="s">
        <v>1201</v>
      </c>
      <c r="M217" s="18" t="s">
        <v>1144</v>
      </c>
    </row>
    <row r="218" spans="1:13">
      <c r="A218" s="11" t="s">
        <v>637</v>
      </c>
      <c r="B218" s="41" t="s">
        <v>638</v>
      </c>
      <c r="C218" s="11" t="s">
        <v>639</v>
      </c>
      <c r="D218" s="11">
        <v>0.48647299999999999</v>
      </c>
      <c r="E218" s="11">
        <v>320784652</v>
      </c>
      <c r="F218" s="11">
        <v>217</v>
      </c>
      <c r="G218" s="11">
        <v>6634638</v>
      </c>
      <c r="H218" s="11">
        <v>1.3627</v>
      </c>
      <c r="I218" s="11">
        <v>659239687.96378124</v>
      </c>
      <c r="J218" s="11">
        <v>4.45</v>
      </c>
      <c r="K218" s="11">
        <v>-89.036079999999998</v>
      </c>
      <c r="L218" s="11" t="s">
        <v>1202</v>
      </c>
      <c r="M218" s="18" t="s">
        <v>829</v>
      </c>
    </row>
    <row r="219" spans="1:13">
      <c r="A219" s="11" t="s">
        <v>677</v>
      </c>
      <c r="B219" s="41" t="s">
        <v>678</v>
      </c>
      <c r="C219" s="11" t="s">
        <v>679</v>
      </c>
      <c r="D219" s="11">
        <v>6.1182299999999997E-3</v>
      </c>
      <c r="E219" s="11">
        <v>320629008</v>
      </c>
      <c r="F219" s="11">
        <v>218</v>
      </c>
      <c r="G219" s="11">
        <v>15376949</v>
      </c>
      <c r="H219" s="11">
        <v>6.8915899999999999</v>
      </c>
      <c r="I219" s="11">
        <v>52410655848</v>
      </c>
      <c r="J219" s="11">
        <v>4.4163040000000001E-2</v>
      </c>
      <c r="K219" s="11">
        <v>-86.117850000000004</v>
      </c>
      <c r="L219" s="11" t="s">
        <v>1203</v>
      </c>
      <c r="M219" s="18" t="s">
        <v>1153</v>
      </c>
    </row>
    <row r="220" spans="1:13">
      <c r="A220" s="11" t="s">
        <v>560</v>
      </c>
      <c r="B220" s="41" t="s">
        <v>560</v>
      </c>
      <c r="C220" s="11" t="s">
        <v>561</v>
      </c>
      <c r="D220" s="11">
        <v>0.99878800000000001</v>
      </c>
      <c r="E220" s="11">
        <v>314063235</v>
      </c>
      <c r="F220" s="11">
        <v>219</v>
      </c>
      <c r="G220" s="11">
        <v>2070753</v>
      </c>
      <c r="H220" s="11">
        <v>-1.2359999999999999E-2</v>
      </c>
      <c r="I220" s="11">
        <v>314401093.02529258</v>
      </c>
      <c r="J220" s="11">
        <v>1.1399999999999999</v>
      </c>
      <c r="K220" s="11">
        <v>-12.41581</v>
      </c>
      <c r="L220" s="11" t="s">
        <v>1204</v>
      </c>
      <c r="M220" s="18" t="s">
        <v>1144</v>
      </c>
    </row>
    <row r="221" spans="1:13">
      <c r="A221" s="11" t="s">
        <v>663</v>
      </c>
      <c r="B221" s="41" t="s">
        <v>664</v>
      </c>
      <c r="C221" s="11" t="s">
        <v>665</v>
      </c>
      <c r="D221" s="11">
        <v>6.7290000000000003E-2</v>
      </c>
      <c r="E221" s="11">
        <v>313370049</v>
      </c>
      <c r="F221" s="11">
        <v>220</v>
      </c>
      <c r="G221" s="11">
        <v>23212948</v>
      </c>
      <c r="H221" s="11">
        <v>1.2537799999999999</v>
      </c>
      <c r="I221" s="11">
        <v>4657053312</v>
      </c>
      <c r="J221" s="11">
        <v>1.66</v>
      </c>
      <c r="K221" s="11">
        <v>-95.914240000000007</v>
      </c>
      <c r="L221" s="11" t="s">
        <v>1205</v>
      </c>
      <c r="M221" s="18" t="s">
        <v>829</v>
      </c>
    </row>
    <row r="222" spans="1:13">
      <c r="A222" s="11" t="s">
        <v>640</v>
      </c>
      <c r="B222" s="41" t="s">
        <v>641</v>
      </c>
      <c r="C222" s="11" t="s">
        <v>642</v>
      </c>
      <c r="D222" s="11">
        <v>2585.41</v>
      </c>
      <c r="E222" s="11">
        <v>312777615</v>
      </c>
      <c r="F222" s="11">
        <v>221</v>
      </c>
      <c r="G222" s="11">
        <v>671736</v>
      </c>
      <c r="H222" s="11">
        <v>2.7794400000000001</v>
      </c>
      <c r="I222" s="11">
        <v>120975.595494692</v>
      </c>
      <c r="J222" s="11">
        <v>4084.25</v>
      </c>
      <c r="K222" s="11">
        <v>-36.553550000000001</v>
      </c>
      <c r="L222" s="11" t="s">
        <v>1206</v>
      </c>
      <c r="M222" s="18" t="s">
        <v>1145</v>
      </c>
    </row>
    <row r="223" spans="1:13">
      <c r="A223" s="11" t="s">
        <v>562</v>
      </c>
      <c r="B223" s="41" t="s">
        <v>563</v>
      </c>
      <c r="C223" s="11" t="s">
        <v>564</v>
      </c>
      <c r="D223" s="11">
        <v>1</v>
      </c>
      <c r="E223" s="11">
        <v>312616183</v>
      </c>
      <c r="F223" s="11">
        <v>222</v>
      </c>
      <c r="G223" s="11">
        <v>1246330</v>
      </c>
      <c r="H223" s="11">
        <v>-0.22928999999999999</v>
      </c>
      <c r="I223" s="11">
        <v>312477997.50968897</v>
      </c>
      <c r="J223" s="11">
        <v>1.0640000000000001</v>
      </c>
      <c r="K223" s="11">
        <v>-6.2393400000000003</v>
      </c>
      <c r="L223" s="11" t="s">
        <v>1207</v>
      </c>
      <c r="M223" s="18" t="s">
        <v>1154</v>
      </c>
    </row>
    <row r="224" spans="1:13">
      <c r="A224" s="11" t="s">
        <v>607</v>
      </c>
      <c r="B224" s="41" t="s">
        <v>608</v>
      </c>
      <c r="C224" s="11" t="s">
        <v>609</v>
      </c>
      <c r="D224" s="11">
        <v>5.7139999999999998E-5</v>
      </c>
      <c r="E224" s="11">
        <v>312205565</v>
      </c>
      <c r="F224" s="11">
        <v>223</v>
      </c>
      <c r="G224" s="11">
        <v>8502167</v>
      </c>
      <c r="H224" s="11">
        <v>2.0810599999999999</v>
      </c>
      <c r="I224" s="11">
        <v>5462893936627.8418</v>
      </c>
      <c r="J224" s="11">
        <v>119.18</v>
      </c>
      <c r="K224" s="11">
        <v>-99.999949999999998</v>
      </c>
      <c r="L224" s="11" t="s">
        <v>1208</v>
      </c>
      <c r="M224" s="18" t="s">
        <v>1141</v>
      </c>
    </row>
    <row r="225" spans="1:13">
      <c r="A225" s="11" t="s">
        <v>604</v>
      </c>
      <c r="B225" s="41" t="s">
        <v>605</v>
      </c>
      <c r="C225" s="11" t="s">
        <v>606</v>
      </c>
      <c r="D225" s="11">
        <v>166.54</v>
      </c>
      <c r="E225" s="11">
        <v>305630746</v>
      </c>
      <c r="F225" s="11">
        <v>224</v>
      </c>
      <c r="G225" s="11">
        <v>1036089</v>
      </c>
      <c r="H225" s="11">
        <v>3.4304299999999999</v>
      </c>
      <c r="I225" s="11">
        <v>1834909.5038415161</v>
      </c>
      <c r="J225" s="11">
        <v>308.60000000000002</v>
      </c>
      <c r="K225" s="11">
        <v>-45.840940000000003</v>
      </c>
      <c r="L225" s="11" t="s">
        <v>1209</v>
      </c>
      <c r="M225" s="18" t="s">
        <v>829</v>
      </c>
    </row>
    <row r="226" spans="1:13">
      <c r="A226" s="11" t="s">
        <v>613</v>
      </c>
      <c r="B226" s="41" t="s">
        <v>613</v>
      </c>
      <c r="C226" s="11" t="s">
        <v>614</v>
      </c>
      <c r="D226" s="11">
        <v>10.36</v>
      </c>
      <c r="E226" s="11">
        <v>305565106</v>
      </c>
      <c r="F226" s="11">
        <v>225</v>
      </c>
      <c r="G226" s="11">
        <v>929.2</v>
      </c>
      <c r="H226" s="11">
        <v>1.5702100000000001</v>
      </c>
      <c r="I226" s="11">
        <v>29500000</v>
      </c>
      <c r="J226" s="11">
        <v>10.36</v>
      </c>
      <c r="K226" s="11">
        <v>-3.5770000000000003E-2</v>
      </c>
      <c r="L226" s="11" t="s">
        <v>1210</v>
      </c>
      <c r="M226" s="18" t="s">
        <v>1143</v>
      </c>
    </row>
    <row r="227" spans="1:13">
      <c r="A227" s="11" t="s">
        <v>697</v>
      </c>
      <c r="B227" s="41" t="s">
        <v>697</v>
      </c>
      <c r="C227" s="11" t="s">
        <v>698</v>
      </c>
      <c r="D227" s="11">
        <v>0.99939100000000003</v>
      </c>
      <c r="E227" s="11">
        <v>301845953</v>
      </c>
      <c r="F227" s="11">
        <v>228</v>
      </c>
      <c r="G227" s="11">
        <v>2455090</v>
      </c>
      <c r="H227" s="11">
        <v>2.31E-3</v>
      </c>
      <c r="I227" s="11">
        <v>301996240.72163701</v>
      </c>
      <c r="J227" s="11">
        <v>1.03</v>
      </c>
      <c r="K227" s="11">
        <v>-2.9453800000000001</v>
      </c>
      <c r="L227" s="11" t="s">
        <v>1211</v>
      </c>
      <c r="M227" s="18" t="s">
        <v>1143</v>
      </c>
    </row>
    <row r="228" spans="1:13">
      <c r="A228" s="11" t="s">
        <v>669</v>
      </c>
      <c r="B228" s="41" t="s">
        <v>669</v>
      </c>
      <c r="C228" s="11" t="s">
        <v>670</v>
      </c>
      <c r="D228" s="11">
        <v>0.30761300000000003</v>
      </c>
      <c r="E228" s="11">
        <v>301524719</v>
      </c>
      <c r="F228" s="11">
        <v>227</v>
      </c>
      <c r="G228" s="11">
        <v>37549862</v>
      </c>
      <c r="H228" s="11">
        <v>5.0723799999999999</v>
      </c>
      <c r="I228" s="11">
        <v>979978669.96000004</v>
      </c>
      <c r="J228" s="11">
        <v>2.0499999999999998</v>
      </c>
      <c r="K228" s="11">
        <v>-84.826650000000001</v>
      </c>
      <c r="L228" s="11" t="s">
        <v>1212</v>
      </c>
      <c r="M228" s="18" t="s">
        <v>1146</v>
      </c>
    </row>
    <row r="229" spans="1:13">
      <c r="A229" s="11" t="s">
        <v>699</v>
      </c>
      <c r="B229" s="41" t="s">
        <v>700</v>
      </c>
      <c r="C229" s="11" t="s">
        <v>701</v>
      </c>
      <c r="D229" s="11">
        <v>0.66635100000000003</v>
      </c>
      <c r="E229" s="11">
        <v>301400397</v>
      </c>
      <c r="F229" s="11">
        <v>226</v>
      </c>
      <c r="G229" s="11">
        <v>11917560</v>
      </c>
      <c r="H229" s="11">
        <v>5.5145600000000004</v>
      </c>
      <c r="I229" s="11">
        <v>451694843.41691703</v>
      </c>
      <c r="J229" s="11">
        <v>4.74</v>
      </c>
      <c r="K229" s="11">
        <v>-85.76943</v>
      </c>
      <c r="L229" s="11" t="s">
        <v>1213</v>
      </c>
      <c r="M229" s="18" t="s">
        <v>1149</v>
      </c>
    </row>
    <row r="230" spans="1:13">
      <c r="A230" s="11" t="s">
        <v>1081</v>
      </c>
      <c r="B230" s="41" t="s">
        <v>1082</v>
      </c>
      <c r="C230" s="11" t="s">
        <v>1083</v>
      </c>
      <c r="D230" s="11">
        <v>0.29546</v>
      </c>
      <c r="E230" s="11">
        <v>297450753</v>
      </c>
      <c r="F230" s="11">
        <v>229</v>
      </c>
      <c r="G230" s="11">
        <v>28849933</v>
      </c>
      <c r="H230" s="11">
        <v>0.50887000000000004</v>
      </c>
      <c r="I230" s="11">
        <v>999940362.01999998</v>
      </c>
      <c r="J230" s="11">
        <v>0.30302499999999999</v>
      </c>
      <c r="K230" s="11">
        <v>-1.1941299999999999</v>
      </c>
      <c r="L230" s="11" t="s">
        <v>1214</v>
      </c>
      <c r="M230" s="18" t="s">
        <v>1149</v>
      </c>
    </row>
    <row r="231" spans="1:13">
      <c r="A231" s="11" t="s">
        <v>643</v>
      </c>
      <c r="B231" s="41" t="s">
        <v>644</v>
      </c>
      <c r="C231" s="11" t="s">
        <v>645</v>
      </c>
      <c r="D231" s="11">
        <v>112.39</v>
      </c>
      <c r="E231" s="11">
        <v>296608139</v>
      </c>
      <c r="F231" s="11">
        <v>230</v>
      </c>
      <c r="G231" s="11">
        <v>3838026</v>
      </c>
      <c r="H231" s="11">
        <v>2.8710599999999999</v>
      </c>
      <c r="I231" s="11">
        <v>2639589</v>
      </c>
      <c r="J231" s="11">
        <v>644.20000000000005</v>
      </c>
      <c r="K231" s="11">
        <v>-82.57311</v>
      </c>
      <c r="L231" s="11" t="s">
        <v>1215</v>
      </c>
      <c r="M231" s="18" t="s">
        <v>1144</v>
      </c>
    </row>
    <row r="232" spans="1:13">
      <c r="A232" s="11" t="s">
        <v>618</v>
      </c>
      <c r="B232" s="41" t="s">
        <v>619</v>
      </c>
      <c r="C232" s="11" t="s">
        <v>620</v>
      </c>
      <c r="D232" s="11">
        <v>0.70860999999999996</v>
      </c>
      <c r="E232" s="11">
        <v>295237627</v>
      </c>
      <c r="F232" s="11">
        <v>231</v>
      </c>
      <c r="G232" s="11">
        <v>5901332</v>
      </c>
      <c r="H232" s="11">
        <v>2.5629400000000002</v>
      </c>
      <c r="I232" s="11">
        <v>416649900</v>
      </c>
      <c r="J232" s="11">
        <v>2.72</v>
      </c>
      <c r="K232" s="11">
        <v>-73.927300000000002</v>
      </c>
      <c r="L232" s="11" t="s">
        <v>1216</v>
      </c>
      <c r="M232" s="18" t="s">
        <v>1141</v>
      </c>
    </row>
    <row r="233" spans="1:13">
      <c r="A233" s="11" t="s">
        <v>615</v>
      </c>
      <c r="B233" s="41" t="s">
        <v>616</v>
      </c>
      <c r="C233" s="11" t="s">
        <v>617</v>
      </c>
      <c r="D233" s="11">
        <v>1.0009999999999999</v>
      </c>
      <c r="E233" s="11">
        <v>293137024</v>
      </c>
      <c r="F233" s="11">
        <v>232</v>
      </c>
      <c r="G233" s="11">
        <v>8188.63</v>
      </c>
      <c r="H233" s="11">
        <v>4.5900000000000003E-2</v>
      </c>
      <c r="I233" s="11">
        <v>292716961.82815558</v>
      </c>
      <c r="J233" s="11">
        <v>2.97</v>
      </c>
      <c r="K233" s="11">
        <v>-66.276730000000001</v>
      </c>
      <c r="L233" s="11" t="s">
        <v>1217</v>
      </c>
      <c r="M233" s="18" t="s">
        <v>1150</v>
      </c>
    </row>
    <row r="234" spans="1:13">
      <c r="A234" s="11" t="s">
        <v>781</v>
      </c>
      <c r="B234" s="41" t="s">
        <v>782</v>
      </c>
      <c r="C234" s="11" t="s">
        <v>783</v>
      </c>
      <c r="D234" s="11">
        <v>3128.22</v>
      </c>
      <c r="E234" s="11">
        <v>290875962</v>
      </c>
      <c r="F234" s="11">
        <v>233</v>
      </c>
      <c r="G234" s="11">
        <v>1336940</v>
      </c>
      <c r="H234" s="11">
        <v>2.7743699999999998</v>
      </c>
      <c r="I234" s="11">
        <v>92997.458697432739</v>
      </c>
      <c r="J234" s="11">
        <v>4837.5200000000004</v>
      </c>
      <c r="K234" s="11">
        <v>-35.127420000000001</v>
      </c>
      <c r="L234" s="11" t="s">
        <v>1218</v>
      </c>
      <c r="M234" s="18" t="s">
        <v>1146</v>
      </c>
    </row>
    <row r="235" spans="1:13">
      <c r="A235" s="11" t="s">
        <v>742</v>
      </c>
      <c r="B235" s="41" t="s">
        <v>742</v>
      </c>
      <c r="C235" s="11" t="s">
        <v>743</v>
      </c>
      <c r="D235" s="11">
        <v>0.114256</v>
      </c>
      <c r="E235" s="11">
        <v>290479983</v>
      </c>
      <c r="F235" s="11">
        <v>234</v>
      </c>
      <c r="G235" s="11">
        <v>24430152</v>
      </c>
      <c r="H235" s="11">
        <v>0.58060999999999996</v>
      </c>
      <c r="I235" s="11">
        <v>2541666666.666666</v>
      </c>
      <c r="J235" s="11">
        <v>0.24753700000000001</v>
      </c>
      <c r="K235" s="11">
        <v>-53.686979999999998</v>
      </c>
      <c r="L235" s="11" t="s">
        <v>1219</v>
      </c>
      <c r="M235" s="18" t="s">
        <v>1145</v>
      </c>
    </row>
    <row r="236" spans="1:13">
      <c r="A236" s="11" t="s">
        <v>649</v>
      </c>
      <c r="B236" s="41" t="s">
        <v>650</v>
      </c>
      <c r="C236" s="11" t="s">
        <v>651</v>
      </c>
      <c r="D236" s="11">
        <v>1.069</v>
      </c>
      <c r="E236" s="11">
        <v>289994040</v>
      </c>
      <c r="F236" s="11">
        <v>235</v>
      </c>
      <c r="G236" s="11">
        <v>6962617</v>
      </c>
      <c r="H236" s="11">
        <v>-2.0485099999999998</v>
      </c>
      <c r="I236" s="11">
        <v>271338573.240677</v>
      </c>
      <c r="J236" s="11">
        <v>8.07</v>
      </c>
      <c r="K236" s="11">
        <v>-86.703659999999999</v>
      </c>
      <c r="L236" s="11" t="s">
        <v>1220</v>
      </c>
      <c r="M236" s="18" t="s">
        <v>1153</v>
      </c>
    </row>
    <row r="237" spans="1:13">
      <c r="A237" s="11" t="s">
        <v>646</v>
      </c>
      <c r="B237" s="41" t="s">
        <v>647</v>
      </c>
      <c r="C237" s="11" t="s">
        <v>648</v>
      </c>
      <c r="D237" s="11">
        <v>3.4320800000000001E-3</v>
      </c>
      <c r="E237" s="11">
        <v>289213408</v>
      </c>
      <c r="F237" s="11">
        <v>236</v>
      </c>
      <c r="G237" s="11">
        <v>10246946</v>
      </c>
      <c r="H237" s="11">
        <v>-0.77503</v>
      </c>
      <c r="I237" s="11">
        <v>84231346590.286697</v>
      </c>
      <c r="J237" s="11">
        <v>0.120813</v>
      </c>
      <c r="K237" s="11">
        <v>-97.153279999999995</v>
      </c>
      <c r="L237" s="11" t="s">
        <v>1221</v>
      </c>
      <c r="M237" s="18" t="s">
        <v>1145</v>
      </c>
    </row>
    <row r="238" spans="1:13">
      <c r="A238" s="11" t="s">
        <v>635</v>
      </c>
      <c r="B238" s="41" t="s">
        <v>635</v>
      </c>
      <c r="C238" s="11" t="s">
        <v>636</v>
      </c>
      <c r="D238" s="11">
        <v>108835</v>
      </c>
      <c r="E238" s="11">
        <v>289012708</v>
      </c>
      <c r="F238" s="11">
        <v>237</v>
      </c>
      <c r="G238" s="11">
        <v>346160</v>
      </c>
      <c r="H238" s="11">
        <v>0.73043000000000002</v>
      </c>
      <c r="I238" s="11">
        <v>2655.5048381534998</v>
      </c>
      <c r="J238" s="11">
        <v>112862</v>
      </c>
      <c r="K238" s="11">
        <v>-3.1983799999999998</v>
      </c>
      <c r="L238" s="11" t="s">
        <v>1222</v>
      </c>
      <c r="M238" s="18" t="s">
        <v>1153</v>
      </c>
    </row>
    <row r="239" spans="1:13">
      <c r="A239" s="11" t="s">
        <v>652</v>
      </c>
      <c r="B239" s="41" t="s">
        <v>653</v>
      </c>
      <c r="C239" s="11" t="s">
        <v>654</v>
      </c>
      <c r="D239" s="11">
        <v>18.34</v>
      </c>
      <c r="E239" s="11">
        <v>287537981</v>
      </c>
      <c r="F239" s="11">
        <v>238</v>
      </c>
      <c r="G239" s="11">
        <v>48320842</v>
      </c>
      <c r="H239" s="11">
        <v>2.6830599999999998</v>
      </c>
      <c r="I239" s="11">
        <v>15636576.67864614</v>
      </c>
      <c r="J239" s="11">
        <v>2000.68</v>
      </c>
      <c r="K239" s="11">
        <v>-99.077749999999995</v>
      </c>
      <c r="L239" s="11" t="s">
        <v>1223</v>
      </c>
      <c r="M239" s="18" t="s">
        <v>1147</v>
      </c>
    </row>
    <row r="240" spans="1:13">
      <c r="A240" s="11" t="s">
        <v>627</v>
      </c>
      <c r="B240" s="41" t="s">
        <v>628</v>
      </c>
      <c r="C240" s="11" t="s">
        <v>629</v>
      </c>
      <c r="D240" s="11">
        <v>1.4100000000000001E-6</v>
      </c>
      <c r="E240" s="11">
        <v>286449225</v>
      </c>
      <c r="F240" s="11">
        <v>239</v>
      </c>
      <c r="G240" s="11">
        <v>3195426</v>
      </c>
      <c r="H240" s="11">
        <v>-0.13965</v>
      </c>
      <c r="I240" s="11">
        <v>203672952113698.72</v>
      </c>
      <c r="J240" s="11">
        <v>2.1600000000000001E-6</v>
      </c>
      <c r="K240" s="11">
        <v>-34.970089999999999</v>
      </c>
      <c r="L240" s="11" t="s">
        <v>1224</v>
      </c>
      <c r="M240" s="18" t="s">
        <v>829</v>
      </c>
    </row>
    <row r="241" spans="1:13">
      <c r="A241" s="11" t="s">
        <v>632</v>
      </c>
      <c r="B241" s="41" t="s">
        <v>633</v>
      </c>
      <c r="C241" s="11" t="s">
        <v>634</v>
      </c>
      <c r="D241" s="11">
        <v>1.0189999999999999</v>
      </c>
      <c r="E241" s="11">
        <v>284351923</v>
      </c>
      <c r="F241" s="11">
        <v>240</v>
      </c>
      <c r="G241" s="11">
        <v>2787889</v>
      </c>
      <c r="H241" s="11">
        <v>-0.1244</v>
      </c>
      <c r="I241" s="11">
        <v>278891481.67419052</v>
      </c>
      <c r="J241" s="11">
        <v>1.038</v>
      </c>
      <c r="K241" s="11">
        <v>-1.7639</v>
      </c>
      <c r="L241" s="11" t="s">
        <v>1225</v>
      </c>
      <c r="M241" s="18" t="s">
        <v>1141</v>
      </c>
    </row>
    <row r="242" spans="1:13">
      <c r="A242" s="11" t="s">
        <v>718</v>
      </c>
      <c r="B242" s="41" t="s">
        <v>719</v>
      </c>
      <c r="C242" s="11" t="s">
        <v>720</v>
      </c>
      <c r="D242" s="11">
        <v>0.70121900000000004</v>
      </c>
      <c r="E242" s="11">
        <v>283194220</v>
      </c>
      <c r="F242" s="11">
        <v>241</v>
      </c>
      <c r="G242" s="11">
        <v>7678361</v>
      </c>
      <c r="H242" s="11">
        <v>14.78023</v>
      </c>
      <c r="I242" s="11">
        <v>403844804.6819337</v>
      </c>
      <c r="J242" s="11">
        <v>1.68</v>
      </c>
      <c r="K242" s="11">
        <v>-58.17924</v>
      </c>
      <c r="L242" s="11" t="s">
        <v>1226</v>
      </c>
      <c r="M242" s="18" t="s">
        <v>1142</v>
      </c>
    </row>
    <row r="243" spans="1:13">
      <c r="A243" s="11" t="s">
        <v>687</v>
      </c>
      <c r="B243" s="41" t="s">
        <v>687</v>
      </c>
      <c r="C243" s="11" t="s">
        <v>688</v>
      </c>
      <c r="D243" s="11">
        <v>1.22</v>
      </c>
      <c r="E243" s="11">
        <v>277620328</v>
      </c>
      <c r="F243" s="11">
        <v>242</v>
      </c>
      <c r="G243" s="11">
        <v>0</v>
      </c>
      <c r="H243" s="11">
        <v>2.333E-2</v>
      </c>
      <c r="I243" s="11">
        <v>227512535.46055001</v>
      </c>
      <c r="J243" s="11">
        <v>1.22</v>
      </c>
      <c r="K243" s="11">
        <v>-0.35235</v>
      </c>
      <c r="L243" s="11" t="s">
        <v>1227</v>
      </c>
      <c r="M243" s="18" t="s">
        <v>1143</v>
      </c>
    </row>
    <row r="244" spans="1:13">
      <c r="A244" s="11" t="s">
        <v>658</v>
      </c>
      <c r="B244" s="41" t="s">
        <v>658</v>
      </c>
      <c r="C244" s="11" t="s">
        <v>659</v>
      </c>
      <c r="D244" s="11">
        <v>106084</v>
      </c>
      <c r="E244" s="11">
        <v>274737592</v>
      </c>
      <c r="F244" s="11">
        <v>243</v>
      </c>
      <c r="G244" s="11">
        <v>26152</v>
      </c>
      <c r="H244" s="11">
        <v>0.58528000000000002</v>
      </c>
      <c r="I244" s="11">
        <v>2589.82308384</v>
      </c>
      <c r="J244" s="11">
        <v>109781</v>
      </c>
      <c r="K244" s="11">
        <v>-3.3679100000000002</v>
      </c>
      <c r="L244" s="11" t="s">
        <v>1228</v>
      </c>
      <c r="M244" s="18" t="s">
        <v>1143</v>
      </c>
    </row>
    <row r="245" spans="1:13">
      <c r="A245" s="11" t="s">
        <v>713</v>
      </c>
      <c r="B245" s="41" t="s">
        <v>713</v>
      </c>
      <c r="C245" s="11" t="s">
        <v>714</v>
      </c>
      <c r="D245" s="11">
        <v>3.9772699999999998E-3</v>
      </c>
      <c r="E245" s="11">
        <v>274105576</v>
      </c>
      <c r="F245" s="11">
        <v>244</v>
      </c>
      <c r="G245" s="11">
        <v>51344348</v>
      </c>
      <c r="H245" s="11">
        <v>10.31359</v>
      </c>
      <c r="I245" s="11">
        <v>69000000000</v>
      </c>
      <c r="J245" s="11">
        <v>1.431669E-2</v>
      </c>
      <c r="K245" s="11">
        <v>-72.120599999999996</v>
      </c>
      <c r="L245" s="11" t="s">
        <v>1229</v>
      </c>
      <c r="M245" s="18" t="s">
        <v>826</v>
      </c>
    </row>
    <row r="246" spans="1:13">
      <c r="A246" s="11" t="s">
        <v>660</v>
      </c>
      <c r="B246" s="41" t="s">
        <v>661</v>
      </c>
      <c r="C246" s="11" t="s">
        <v>662</v>
      </c>
      <c r="D246" s="11">
        <v>0.59822299999999995</v>
      </c>
      <c r="E246" s="11">
        <v>271820507</v>
      </c>
      <c r="F246" s="11">
        <v>246</v>
      </c>
      <c r="G246" s="11">
        <v>4145634</v>
      </c>
      <c r="H246" s="11">
        <v>2.04162</v>
      </c>
      <c r="I246" s="11">
        <v>454416053</v>
      </c>
      <c r="J246" s="11">
        <v>8.67</v>
      </c>
      <c r="K246" s="11">
        <v>-93.096450000000004</v>
      </c>
      <c r="L246" s="11" t="s">
        <v>1230</v>
      </c>
      <c r="M246" s="18" t="s">
        <v>1149</v>
      </c>
    </row>
    <row r="247" spans="1:13">
      <c r="A247" s="11" t="s">
        <v>655</v>
      </c>
      <c r="B247" s="41" t="s">
        <v>656</v>
      </c>
      <c r="C247" s="11" t="s">
        <v>657</v>
      </c>
      <c r="D247" s="11">
        <v>2190.61</v>
      </c>
      <c r="E247" s="11">
        <v>271486682</v>
      </c>
      <c r="F247" s="11">
        <v>245</v>
      </c>
      <c r="G247" s="11">
        <v>0</v>
      </c>
      <c r="H247" s="11">
        <v>0.91483999999999999</v>
      </c>
      <c r="I247" s="11">
        <v>123932.1345763</v>
      </c>
      <c r="J247" s="11">
        <v>2247.69</v>
      </c>
      <c r="K247" s="11">
        <v>-2.2755100000000001</v>
      </c>
      <c r="L247" s="11" t="s">
        <v>1231</v>
      </c>
      <c r="M247" s="18" t="s">
        <v>829</v>
      </c>
    </row>
    <row r="248" spans="1:13">
      <c r="A248" s="11" t="s">
        <v>666</v>
      </c>
      <c r="B248" s="41" t="s">
        <v>667</v>
      </c>
      <c r="C248" s="11" t="s">
        <v>668</v>
      </c>
      <c r="D248" s="11">
        <v>0.18487600000000001</v>
      </c>
      <c r="E248" s="11">
        <v>269476320</v>
      </c>
      <c r="F248" s="11">
        <v>247</v>
      </c>
      <c r="G248" s="11">
        <v>520665</v>
      </c>
      <c r="H248" s="11">
        <v>1.1331599999999999</v>
      </c>
      <c r="I248" s="11">
        <v>1457609394.0398419</v>
      </c>
      <c r="J248" s="11">
        <v>2.92</v>
      </c>
      <c r="K248" s="11">
        <v>-93.629530000000003</v>
      </c>
      <c r="L248" s="11" t="s">
        <v>1232</v>
      </c>
      <c r="M248" s="18" t="s">
        <v>829</v>
      </c>
    </row>
    <row r="249" spans="1:13">
      <c r="A249" s="11" t="s">
        <v>705</v>
      </c>
      <c r="B249" s="41" t="s">
        <v>705</v>
      </c>
      <c r="C249" s="11" t="s">
        <v>706</v>
      </c>
      <c r="D249" s="11">
        <v>0.44209999999999999</v>
      </c>
      <c r="E249" s="11">
        <v>268357032</v>
      </c>
      <c r="F249" s="11">
        <v>249</v>
      </c>
      <c r="G249" s="11">
        <v>55266544</v>
      </c>
      <c r="H249" s="11">
        <v>5.2466900000000001</v>
      </c>
      <c r="I249" s="11">
        <v>607031526</v>
      </c>
      <c r="J249" s="11">
        <v>3.56</v>
      </c>
      <c r="K249" s="11">
        <v>-87.598619999999997</v>
      </c>
      <c r="L249" s="11" t="s">
        <v>1233</v>
      </c>
      <c r="M249" s="18" t="s">
        <v>1145</v>
      </c>
    </row>
    <row r="250" spans="1:13">
      <c r="A250" s="11" t="s">
        <v>689</v>
      </c>
      <c r="B250" s="41" t="s">
        <v>690</v>
      </c>
      <c r="C250" s="11" t="s">
        <v>691</v>
      </c>
      <c r="D250" s="11">
        <v>15.86</v>
      </c>
      <c r="E250" s="11">
        <v>267840040</v>
      </c>
      <c r="F250" s="11">
        <v>248</v>
      </c>
      <c r="G250" s="11">
        <v>2398323</v>
      </c>
      <c r="H250" s="11">
        <v>1.61761</v>
      </c>
      <c r="I250" s="11">
        <v>16888568.720408902</v>
      </c>
      <c r="J250" s="11">
        <v>247.35</v>
      </c>
      <c r="K250" s="11">
        <v>-93.580870000000004</v>
      </c>
      <c r="L250" s="11" t="s">
        <v>1234</v>
      </c>
      <c r="M250" s="18" t="s">
        <v>826</v>
      </c>
    </row>
    <row r="251" spans="1:13">
      <c r="A251" s="11" t="s">
        <v>683</v>
      </c>
      <c r="B251" s="41" t="s">
        <v>683</v>
      </c>
      <c r="C251" s="11" t="s">
        <v>683</v>
      </c>
      <c r="D251" s="11">
        <v>0.19035299999999999</v>
      </c>
      <c r="E251" s="11">
        <v>265199183</v>
      </c>
      <c r="F251" s="11">
        <v>250</v>
      </c>
      <c r="G251" s="11">
        <v>50570230</v>
      </c>
      <c r="H251" s="11">
        <v>5.5490700000000004</v>
      </c>
      <c r="I251" s="11">
        <v>1393972552.4188139</v>
      </c>
      <c r="J251" s="11">
        <v>8.65</v>
      </c>
      <c r="K251" s="11">
        <v>-97.793869999999998</v>
      </c>
      <c r="L251" s="11" t="s">
        <v>1235</v>
      </c>
      <c r="M251" s="18" t="s">
        <v>1143</v>
      </c>
    </row>
    <row r="252" spans="1:13">
      <c r="A252" s="11" t="s">
        <v>589</v>
      </c>
      <c r="B252" s="41" t="s">
        <v>590</v>
      </c>
      <c r="C252" s="11" t="s">
        <v>591</v>
      </c>
      <c r="D252" s="11">
        <v>2.677904E-2</v>
      </c>
      <c r="E252" s="11">
        <v>265054357</v>
      </c>
      <c r="F252" s="11">
        <v>251</v>
      </c>
      <c r="G252" s="11">
        <v>10477925</v>
      </c>
      <c r="H252" s="11">
        <v>1.7703</v>
      </c>
      <c r="I252" s="11">
        <v>9895446319</v>
      </c>
      <c r="J252" s="11">
        <v>0.118536</v>
      </c>
      <c r="K252" s="11">
        <v>-77.354110000000006</v>
      </c>
      <c r="L252" s="11" t="s">
        <v>1236</v>
      </c>
      <c r="M252" s="18" t="s">
        <v>1147</v>
      </c>
    </row>
    <row r="253" spans="1:13">
      <c r="A253" s="11" t="s">
        <v>621</v>
      </c>
      <c r="B253" s="41" t="s">
        <v>622</v>
      </c>
      <c r="C253" s="11" t="s">
        <v>623</v>
      </c>
      <c r="D253" s="11">
        <v>1.63</v>
      </c>
      <c r="E253" s="11">
        <v>263952023</v>
      </c>
      <c r="F253" s="11">
        <v>252</v>
      </c>
      <c r="G253" s="11">
        <v>2744990</v>
      </c>
      <c r="H253" s="11">
        <v>0.36825999999999998</v>
      </c>
      <c r="I253" s="11">
        <v>162061501</v>
      </c>
      <c r="J253" s="11">
        <v>9.2100000000000009</v>
      </c>
      <c r="K253" s="11">
        <v>-82.324910000000003</v>
      </c>
      <c r="L253" s="11" t="s">
        <v>1237</v>
      </c>
      <c r="M253" s="18" t="s">
        <v>1141</v>
      </c>
    </row>
    <row r="254" spans="1:13">
      <c r="A254" s="11" t="s">
        <v>680</v>
      </c>
      <c r="B254" s="41" t="s">
        <v>681</v>
      </c>
      <c r="C254" s="11" t="s">
        <v>682</v>
      </c>
      <c r="D254" s="11">
        <v>6.25</v>
      </c>
      <c r="E254" s="11">
        <v>263085904</v>
      </c>
      <c r="F254" s="11">
        <v>253</v>
      </c>
      <c r="G254" s="11">
        <v>44705665</v>
      </c>
      <c r="H254" s="11">
        <v>0.26433000000000001</v>
      </c>
      <c r="I254" s="11">
        <v>42144518.083380781</v>
      </c>
      <c r="J254" s="11">
        <v>99.03</v>
      </c>
      <c r="K254" s="11">
        <v>-93.691569999999999</v>
      </c>
      <c r="L254" s="11" t="s">
        <v>1238</v>
      </c>
      <c r="M254" s="18" t="s">
        <v>829</v>
      </c>
    </row>
    <row r="255" spans="1:13">
      <c r="A255" s="11" t="s">
        <v>674</v>
      </c>
      <c r="B255" s="41" t="s">
        <v>675</v>
      </c>
      <c r="C255" s="11" t="s">
        <v>676</v>
      </c>
      <c r="D255" s="11">
        <v>106159</v>
      </c>
      <c r="E255" s="11">
        <v>251138448</v>
      </c>
      <c r="F255" s="11">
        <v>254</v>
      </c>
      <c r="G255" s="11">
        <v>227874</v>
      </c>
      <c r="H255" s="11">
        <v>1.03145</v>
      </c>
      <c r="I255" s="11">
        <v>2365.7353487599999</v>
      </c>
      <c r="J255" s="11">
        <v>111378</v>
      </c>
      <c r="K255" s="11">
        <v>-4.6686899999999998</v>
      </c>
      <c r="L255" s="11" t="s">
        <v>1239</v>
      </c>
      <c r="M255" s="18" t="s">
        <v>1144</v>
      </c>
    </row>
    <row r="256" spans="1:13">
      <c r="A256" s="11" t="s">
        <v>736</v>
      </c>
      <c r="B256" s="41" t="s">
        <v>737</v>
      </c>
      <c r="C256" s="11" t="s">
        <v>738</v>
      </c>
      <c r="D256" s="11">
        <v>2702.35</v>
      </c>
      <c r="E256" s="11">
        <v>248590299</v>
      </c>
      <c r="F256" s="11">
        <v>255</v>
      </c>
      <c r="G256" s="11">
        <v>178947</v>
      </c>
      <c r="H256" s="11">
        <v>2.4007999999999998</v>
      </c>
      <c r="I256" s="11">
        <v>91996.976502355683</v>
      </c>
      <c r="J256" s="11">
        <v>4194.1099999999997</v>
      </c>
      <c r="K256" s="11">
        <v>-35.292819999999999</v>
      </c>
      <c r="L256" s="11" t="s">
        <v>1240</v>
      </c>
      <c r="M256" s="18" t="s">
        <v>1150</v>
      </c>
    </row>
    <row r="257" spans="1:13">
      <c r="A257" s="11" t="s">
        <v>695</v>
      </c>
      <c r="B257" s="41" t="s">
        <v>695</v>
      </c>
      <c r="C257" s="11" t="s">
        <v>696</v>
      </c>
      <c r="D257" s="11">
        <v>20.149999999999999</v>
      </c>
      <c r="E257" s="11">
        <v>248323082</v>
      </c>
      <c r="F257" s="11">
        <v>257</v>
      </c>
      <c r="G257" s="11">
        <v>15179727</v>
      </c>
      <c r="H257" s="11">
        <v>1.7724599999999999</v>
      </c>
      <c r="I257" s="11">
        <v>12324692.56264656</v>
      </c>
      <c r="J257" s="11">
        <v>1493.59</v>
      </c>
      <c r="K257" s="11">
        <v>-98.646510000000006</v>
      </c>
      <c r="L257" s="11" t="s">
        <v>1241</v>
      </c>
      <c r="M257" s="18" t="s">
        <v>829</v>
      </c>
    </row>
    <row r="258" spans="1:13">
      <c r="A258" s="11" t="s">
        <v>702</v>
      </c>
      <c r="B258" s="41" t="s">
        <v>703</v>
      </c>
      <c r="C258" s="11" t="s">
        <v>704</v>
      </c>
      <c r="D258" s="11">
        <v>22.28</v>
      </c>
      <c r="E258" s="11">
        <v>248019256</v>
      </c>
      <c r="F258" s="11">
        <v>259</v>
      </c>
      <c r="G258" s="11">
        <v>300514</v>
      </c>
      <c r="H258" s="11">
        <v>2.7079200000000001</v>
      </c>
      <c r="I258" s="11">
        <v>11114814.778163079</v>
      </c>
      <c r="J258" s="11">
        <v>103.55</v>
      </c>
      <c r="K258" s="11">
        <v>-78.347629999999995</v>
      </c>
      <c r="L258" s="11" t="s">
        <v>1242</v>
      </c>
      <c r="M258" s="18" t="s">
        <v>1143</v>
      </c>
    </row>
    <row r="259" spans="1:13">
      <c r="A259" s="11" t="s">
        <v>727</v>
      </c>
      <c r="B259" s="41" t="s">
        <v>728</v>
      </c>
      <c r="C259" s="11" t="s">
        <v>729</v>
      </c>
      <c r="D259" s="11">
        <v>2.7905899999999999E-3</v>
      </c>
      <c r="E259" s="11">
        <v>247879353</v>
      </c>
      <c r="F259" s="11">
        <v>256</v>
      </c>
      <c r="G259" s="11">
        <v>33889315</v>
      </c>
      <c r="H259" s="11">
        <v>6.6495100000000003</v>
      </c>
      <c r="I259" s="11">
        <v>88888888888.880005</v>
      </c>
      <c r="J259" s="11">
        <v>1.288153E-2</v>
      </c>
      <c r="K259" s="11">
        <v>-78.078590000000005</v>
      </c>
      <c r="L259" s="11" t="s">
        <v>1243</v>
      </c>
      <c r="M259" s="18" t="s">
        <v>1144</v>
      </c>
    </row>
    <row r="260" spans="1:13">
      <c r="A260" s="11" t="s">
        <v>707</v>
      </c>
      <c r="B260" s="41" t="s">
        <v>708</v>
      </c>
      <c r="C260" s="11" t="s">
        <v>709</v>
      </c>
      <c r="D260" s="11">
        <v>171.38</v>
      </c>
      <c r="E260" s="11">
        <v>247695989</v>
      </c>
      <c r="F260" s="11">
        <v>258</v>
      </c>
      <c r="G260" s="11">
        <v>146013</v>
      </c>
      <c r="H260" s="11">
        <v>3.2795299999999998</v>
      </c>
      <c r="I260" s="11">
        <v>1441894.647970492</v>
      </c>
      <c r="J260" s="11">
        <v>311.33999999999997</v>
      </c>
      <c r="K260" s="11">
        <v>-44.673139999999997</v>
      </c>
      <c r="L260" s="11" t="s">
        <v>1244</v>
      </c>
      <c r="M260" s="18" t="s">
        <v>1141</v>
      </c>
    </row>
    <row r="261" spans="1:13">
      <c r="A261" s="11" t="s">
        <v>730</v>
      </c>
      <c r="B261" s="41" t="s">
        <v>731</v>
      </c>
      <c r="C261" s="11" t="s">
        <v>732</v>
      </c>
      <c r="D261" s="11">
        <v>2915.47</v>
      </c>
      <c r="E261" s="11">
        <v>244100198</v>
      </c>
      <c r="F261" s="11">
        <v>260</v>
      </c>
      <c r="G261" s="11">
        <v>92940</v>
      </c>
      <c r="H261" s="11">
        <v>2.9238</v>
      </c>
      <c r="I261" s="11">
        <v>83718.007211596516</v>
      </c>
      <c r="J261" s="11">
        <v>7545.09</v>
      </c>
      <c r="K261" s="11">
        <v>-61.368569999999998</v>
      </c>
      <c r="L261" s="11" t="s">
        <v>1245</v>
      </c>
      <c r="M261" s="18" t="s">
        <v>1141</v>
      </c>
    </row>
    <row r="262" spans="1:13">
      <c r="A262" s="11" t="s">
        <v>778</v>
      </c>
      <c r="B262" s="41" t="s">
        <v>779</v>
      </c>
      <c r="C262" s="11" t="s">
        <v>780</v>
      </c>
      <c r="D262" s="11">
        <v>6.9351999999999997E-2</v>
      </c>
      <c r="E262" s="11">
        <v>234276260</v>
      </c>
      <c r="F262" s="11">
        <v>261</v>
      </c>
      <c r="G262" s="11">
        <v>11386603</v>
      </c>
      <c r="H262" s="11">
        <v>0.12168</v>
      </c>
      <c r="I262" s="11">
        <v>3378425088.3024998</v>
      </c>
      <c r="J262" s="11">
        <v>0.47737299999999999</v>
      </c>
      <c r="K262" s="11">
        <v>-85.445149999999998</v>
      </c>
      <c r="L262" s="11" t="s">
        <v>1246</v>
      </c>
      <c r="M262" s="18" t="s">
        <v>1153</v>
      </c>
    </row>
    <row r="263" spans="1:13">
      <c r="A263" s="11" t="s">
        <v>721</v>
      </c>
      <c r="B263" s="41" t="s">
        <v>722</v>
      </c>
      <c r="C263" s="11" t="s">
        <v>723</v>
      </c>
      <c r="D263" s="11">
        <v>2.48</v>
      </c>
      <c r="E263" s="11">
        <v>233913574</v>
      </c>
      <c r="F263" s="11">
        <v>262</v>
      </c>
      <c r="G263" s="11">
        <v>3436820</v>
      </c>
      <c r="H263" s="11">
        <v>3.1959200000000001</v>
      </c>
      <c r="I263" s="11">
        <v>94310834</v>
      </c>
      <c r="J263" s="11">
        <v>5.85</v>
      </c>
      <c r="K263" s="11">
        <v>-57.64378</v>
      </c>
      <c r="L263" s="11" t="s">
        <v>1247</v>
      </c>
      <c r="M263" s="18" t="s">
        <v>1141</v>
      </c>
    </row>
    <row r="264" spans="1:13">
      <c r="A264" s="11" t="s">
        <v>595</v>
      </c>
      <c r="B264" s="41" t="s">
        <v>596</v>
      </c>
      <c r="C264" s="11" t="s">
        <v>597</v>
      </c>
      <c r="D264" s="11">
        <v>2.6637599999999998E-3</v>
      </c>
      <c r="E264" s="11">
        <v>231158176</v>
      </c>
      <c r="F264" s="11">
        <v>266</v>
      </c>
      <c r="G264" s="11">
        <v>30680647</v>
      </c>
      <c r="H264" s="11">
        <v>-7.2313999999999998</v>
      </c>
      <c r="I264" s="11">
        <v>86306926388.026566</v>
      </c>
      <c r="J264" s="11">
        <v>7.0026100000000003E-3</v>
      </c>
      <c r="K264" s="11">
        <v>-62.648400000000002</v>
      </c>
      <c r="L264" s="11" t="s">
        <v>1248</v>
      </c>
      <c r="M264" s="18" t="s">
        <v>1146</v>
      </c>
    </row>
    <row r="265" spans="1:13">
      <c r="A265" s="11" t="s">
        <v>715</v>
      </c>
      <c r="B265" s="41" t="s">
        <v>716</v>
      </c>
      <c r="C265" s="11" t="s">
        <v>717</v>
      </c>
      <c r="D265" s="11">
        <v>3.2648330000000003E-2</v>
      </c>
      <c r="E265" s="11">
        <v>228408044</v>
      </c>
      <c r="F265" s="11">
        <v>263</v>
      </c>
      <c r="G265" s="11">
        <v>1916479</v>
      </c>
      <c r="H265" s="11">
        <v>0.79717000000000005</v>
      </c>
      <c r="I265" s="11">
        <v>6996128807</v>
      </c>
      <c r="J265" s="11">
        <v>0.68159000000000003</v>
      </c>
      <c r="K265" s="11">
        <v>-95.193060000000003</v>
      </c>
      <c r="L265" s="11" t="s">
        <v>1249</v>
      </c>
      <c r="M265" s="18" t="s">
        <v>1154</v>
      </c>
    </row>
    <row r="266" spans="1:13">
      <c r="A266" s="11" t="s">
        <v>755</v>
      </c>
      <c r="B266" s="41" t="s">
        <v>756</v>
      </c>
      <c r="C266" s="11" t="s">
        <v>757</v>
      </c>
      <c r="D266" s="11">
        <v>0.228237</v>
      </c>
      <c r="E266" s="11">
        <v>228204344</v>
      </c>
      <c r="F266" s="11">
        <v>265</v>
      </c>
      <c r="G266" s="11">
        <v>90451818</v>
      </c>
      <c r="H266" s="11">
        <v>3.16656</v>
      </c>
      <c r="I266" s="11">
        <v>999858912.07000005</v>
      </c>
      <c r="J266" s="11">
        <v>2.44</v>
      </c>
      <c r="K266" s="11">
        <v>-90.562049999999999</v>
      </c>
      <c r="L266" s="11" t="s">
        <v>1250</v>
      </c>
      <c r="M266" s="18" t="s">
        <v>1153</v>
      </c>
    </row>
    <row r="267" spans="1:13">
      <c r="A267" s="11" t="s">
        <v>724</v>
      </c>
      <c r="B267" s="41" t="s">
        <v>725</v>
      </c>
      <c r="C267" s="11" t="s">
        <v>726</v>
      </c>
      <c r="D267" s="11">
        <v>0.22803300000000001</v>
      </c>
      <c r="E267" s="11">
        <v>228074719</v>
      </c>
      <c r="F267" s="11">
        <v>264</v>
      </c>
      <c r="G267" s="11">
        <v>5156325</v>
      </c>
      <c r="H267" s="11">
        <v>1.2258899999999999</v>
      </c>
      <c r="I267" s="11">
        <v>1000000000</v>
      </c>
      <c r="J267" s="11">
        <v>1.32</v>
      </c>
      <c r="K267" s="11">
        <v>-82.67062</v>
      </c>
      <c r="L267" s="11" t="s">
        <v>1251</v>
      </c>
      <c r="M267" s="18" t="s">
        <v>1142</v>
      </c>
    </row>
    <row r="268" spans="1:13">
      <c r="A268" s="11" t="s">
        <v>684</v>
      </c>
      <c r="B268" s="41" t="s">
        <v>685</v>
      </c>
      <c r="C268" s="11" t="s">
        <v>686</v>
      </c>
      <c r="D268" s="11">
        <v>0.45249299999999998</v>
      </c>
      <c r="E268" s="11">
        <v>226185844</v>
      </c>
      <c r="F268" s="11">
        <v>267</v>
      </c>
      <c r="G268" s="11">
        <v>1965608</v>
      </c>
      <c r="H268" s="11">
        <v>1.35287</v>
      </c>
      <c r="I268" s="11">
        <v>500000000</v>
      </c>
      <c r="J268" s="11">
        <v>4.1900000000000004</v>
      </c>
      <c r="K268" s="11">
        <v>-89.182649999999995</v>
      </c>
      <c r="L268" s="11" t="s">
        <v>1252</v>
      </c>
      <c r="M268" s="18" t="s">
        <v>1144</v>
      </c>
    </row>
    <row r="269" spans="1:13">
      <c r="A269" s="11" t="s">
        <v>818</v>
      </c>
      <c r="B269" s="41" t="s">
        <v>818</v>
      </c>
      <c r="C269" s="11" t="s">
        <v>819</v>
      </c>
      <c r="D269" s="11">
        <v>5.2817000000000001E-4</v>
      </c>
      <c r="E269" s="11">
        <v>222285228</v>
      </c>
      <c r="F269" s="11">
        <v>268</v>
      </c>
      <c r="G269" s="11">
        <v>12896165</v>
      </c>
      <c r="H269" s="11">
        <v>4.18912</v>
      </c>
      <c r="I269" s="11">
        <v>420690000000</v>
      </c>
      <c r="J269" s="11">
        <v>2.26012E-3</v>
      </c>
      <c r="K269" s="11">
        <v>-76.610560000000007</v>
      </c>
      <c r="L269" s="11" t="s">
        <v>1233</v>
      </c>
      <c r="M269" s="18" t="s">
        <v>1152</v>
      </c>
    </row>
    <row r="270" spans="1:13">
      <c r="A270" s="11" t="s">
        <v>1078</v>
      </c>
      <c r="B270" s="41" t="s">
        <v>1079</v>
      </c>
      <c r="C270" s="11" t="s">
        <v>1080</v>
      </c>
      <c r="D270" s="11">
        <v>11.78</v>
      </c>
      <c r="E270" s="11">
        <v>219997192</v>
      </c>
      <c r="F270" s="11">
        <v>269</v>
      </c>
      <c r="G270" s="11">
        <v>1213813</v>
      </c>
      <c r="H270" s="11">
        <v>4.9327300000000003</v>
      </c>
      <c r="I270" s="11">
        <v>18685530.670000002</v>
      </c>
      <c r="J270" s="11">
        <v>12.78</v>
      </c>
      <c r="K270" s="11">
        <v>-7.1730400000000003</v>
      </c>
      <c r="L270" s="11" t="s">
        <v>1253</v>
      </c>
      <c r="M270" s="18" t="s">
        <v>1143</v>
      </c>
    </row>
    <row r="271" spans="1:13">
      <c r="A271" s="11" t="s">
        <v>710</v>
      </c>
      <c r="B271" s="41" t="s">
        <v>711</v>
      </c>
      <c r="C271" s="11" t="s">
        <v>712</v>
      </c>
      <c r="D271" s="11">
        <v>12.87</v>
      </c>
      <c r="E271" s="11">
        <v>215346037</v>
      </c>
      <c r="F271" s="11">
        <v>270</v>
      </c>
      <c r="G271" s="11">
        <v>6474903</v>
      </c>
      <c r="H271" s="11">
        <v>2.2347700000000001</v>
      </c>
      <c r="I271" s="11">
        <v>16731662.36992503</v>
      </c>
      <c r="J271" s="11">
        <v>621.71</v>
      </c>
      <c r="K271" s="11">
        <v>-97.925420000000003</v>
      </c>
      <c r="L271" s="11" t="s">
        <v>1254</v>
      </c>
      <c r="M271" s="18" t="s">
        <v>826</v>
      </c>
    </row>
    <row r="272" spans="1:13">
      <c r="A272" s="11" t="s">
        <v>671</v>
      </c>
      <c r="B272" s="41" t="s">
        <v>672</v>
      </c>
      <c r="C272" s="11" t="s">
        <v>673</v>
      </c>
      <c r="D272" s="11">
        <v>0.99967200000000001</v>
      </c>
      <c r="E272" s="11">
        <v>212549528</v>
      </c>
      <c r="F272" s="11">
        <v>271</v>
      </c>
      <c r="G272" s="11">
        <v>1180998</v>
      </c>
      <c r="H272" s="11">
        <v>-4.5999999999999999E-3</v>
      </c>
      <c r="I272" s="11">
        <v>212616527.1175184</v>
      </c>
      <c r="J272" s="11">
        <v>1.022</v>
      </c>
      <c r="K272" s="11">
        <v>-2.15924</v>
      </c>
      <c r="L272" s="11" t="s">
        <v>1255</v>
      </c>
      <c r="M272" s="18" t="s">
        <v>826</v>
      </c>
    </row>
    <row r="273" spans="1:13">
      <c r="A273" s="11" t="s">
        <v>767</v>
      </c>
      <c r="B273" s="41" t="s">
        <v>768</v>
      </c>
      <c r="C273" s="11" t="s">
        <v>769</v>
      </c>
      <c r="D273" s="11">
        <v>0.17050899999999999</v>
      </c>
      <c r="E273" s="11">
        <v>211675908</v>
      </c>
      <c r="F273" s="11">
        <v>272</v>
      </c>
      <c r="G273" s="11">
        <v>6035239</v>
      </c>
      <c r="H273" s="11">
        <v>1.80233</v>
      </c>
      <c r="I273" s="11">
        <v>1240607617.840039</v>
      </c>
      <c r="J273" s="11">
        <v>9.09</v>
      </c>
      <c r="K273" s="11">
        <v>-98.113200000000006</v>
      </c>
      <c r="L273" s="11" t="s">
        <v>1256</v>
      </c>
      <c r="M273" s="18" t="s">
        <v>826</v>
      </c>
    </row>
    <row r="274" spans="1:13">
      <c r="A274" s="11" t="s">
        <v>770</v>
      </c>
      <c r="B274" s="41" t="s">
        <v>770</v>
      </c>
      <c r="C274" s="11" t="s">
        <v>771</v>
      </c>
      <c r="D274" s="11">
        <v>1.99</v>
      </c>
      <c r="E274" s="11">
        <v>210387939</v>
      </c>
      <c r="F274" s="11">
        <v>273</v>
      </c>
      <c r="G274" s="11">
        <v>10894042</v>
      </c>
      <c r="H274" s="11">
        <v>2.27075</v>
      </c>
      <c r="I274" s="11">
        <v>105714634</v>
      </c>
      <c r="J274" s="11">
        <v>100.22</v>
      </c>
      <c r="K274" s="11">
        <v>-98.007720000000006</v>
      </c>
      <c r="L274" s="11" t="s">
        <v>1257</v>
      </c>
      <c r="M274" s="18" t="s">
        <v>829</v>
      </c>
    </row>
    <row r="275" spans="1:13">
      <c r="A275" s="11" t="s">
        <v>749</v>
      </c>
      <c r="B275" s="41" t="s">
        <v>750</v>
      </c>
      <c r="C275" s="11" t="s">
        <v>751</v>
      </c>
      <c r="D275" s="11">
        <v>22.89</v>
      </c>
      <c r="E275" s="11">
        <v>208515082</v>
      </c>
      <c r="F275" s="11">
        <v>274</v>
      </c>
      <c r="G275" s="11">
        <v>0</v>
      </c>
      <c r="H275" s="11">
        <v>0</v>
      </c>
      <c r="I275" s="11">
        <v>9109440</v>
      </c>
      <c r="J275" s="11">
        <v>24.28</v>
      </c>
      <c r="K275" s="11">
        <v>-5.7248799999999997</v>
      </c>
      <c r="L275" s="11" t="s">
        <v>1258</v>
      </c>
      <c r="M275" s="18" t="s">
        <v>1141</v>
      </c>
    </row>
    <row r="276" spans="1:13">
      <c r="A276" s="11" t="s">
        <v>739</v>
      </c>
      <c r="B276" s="41" t="s">
        <v>740</v>
      </c>
      <c r="C276" s="11" t="s">
        <v>741</v>
      </c>
      <c r="D276" s="11">
        <v>0.212202</v>
      </c>
      <c r="E276" s="11">
        <v>207458211</v>
      </c>
      <c r="F276" s="11">
        <v>275</v>
      </c>
      <c r="G276" s="11">
        <v>28619257</v>
      </c>
      <c r="H276" s="11">
        <v>3.6153200000000001</v>
      </c>
      <c r="I276" s="11">
        <v>977517345.7531662</v>
      </c>
      <c r="J276" s="11">
        <v>8.99</v>
      </c>
      <c r="K276" s="11">
        <v>-97.623279999999994</v>
      </c>
      <c r="L276" s="11" t="s">
        <v>1259</v>
      </c>
      <c r="M276" s="18" t="s">
        <v>1141</v>
      </c>
    </row>
    <row r="277" spans="1:13">
      <c r="A277" s="11" t="s">
        <v>758</v>
      </c>
      <c r="B277" s="41" t="s">
        <v>759</v>
      </c>
      <c r="C277" s="11" t="s">
        <v>760</v>
      </c>
      <c r="D277" s="11">
        <v>1.056529E-2</v>
      </c>
      <c r="E277" s="11">
        <v>205903154</v>
      </c>
      <c r="F277" s="11">
        <v>276</v>
      </c>
      <c r="G277" s="11">
        <v>7001430</v>
      </c>
      <c r="H277" s="11">
        <v>1.88062</v>
      </c>
      <c r="I277" s="11">
        <v>19509746932.98</v>
      </c>
      <c r="J277" s="11">
        <v>0.25537599999999999</v>
      </c>
      <c r="K277" s="11">
        <v>-95.862669999999994</v>
      </c>
      <c r="L277" s="11" t="s">
        <v>1260</v>
      </c>
      <c r="M277" s="18" t="s">
        <v>1141</v>
      </c>
    </row>
    <row r="278" spans="1:13">
      <c r="A278" s="11" t="s">
        <v>775</v>
      </c>
      <c r="B278" s="41" t="s">
        <v>776</v>
      </c>
      <c r="C278" s="11" t="s">
        <v>777</v>
      </c>
      <c r="D278" s="11">
        <v>1.7</v>
      </c>
      <c r="E278" s="11">
        <v>204564925</v>
      </c>
      <c r="F278" s="11">
        <v>277</v>
      </c>
      <c r="G278" s="11">
        <v>15205776</v>
      </c>
      <c r="H278" s="11">
        <v>3.3279000000000001</v>
      </c>
      <c r="I278" s="11">
        <v>120411566.78551149</v>
      </c>
      <c r="J278" s="11">
        <v>14.83</v>
      </c>
      <c r="K278" s="11">
        <v>-88.489109999999997</v>
      </c>
      <c r="L278" s="11" t="s">
        <v>1186</v>
      </c>
      <c r="M278" s="18" t="s">
        <v>1141</v>
      </c>
    </row>
    <row r="279" spans="1:13">
      <c r="A279" s="11" t="s">
        <v>787</v>
      </c>
      <c r="B279" s="41" t="s">
        <v>788</v>
      </c>
      <c r="C279" s="11" t="s">
        <v>789</v>
      </c>
      <c r="D279" s="11">
        <v>1.84</v>
      </c>
      <c r="E279" s="11">
        <v>204119460</v>
      </c>
      <c r="F279" s="11">
        <v>278</v>
      </c>
      <c r="G279" s="11">
        <v>18023037</v>
      </c>
      <c r="H279" s="11">
        <v>3.6560800000000002</v>
      </c>
      <c r="I279" s="11">
        <v>111152854.20763355</v>
      </c>
      <c r="J279" s="11">
        <v>7.47</v>
      </c>
      <c r="K279" s="11">
        <v>-75.374229999999997</v>
      </c>
      <c r="L279" s="11" t="s">
        <v>1261</v>
      </c>
      <c r="M279" s="18" t="s">
        <v>1141</v>
      </c>
    </row>
    <row r="280" spans="1:13">
      <c r="A280" s="11" t="s">
        <v>733</v>
      </c>
      <c r="B280" s="41" t="s">
        <v>734</v>
      </c>
      <c r="C280" s="11" t="s">
        <v>735</v>
      </c>
      <c r="D280" s="11">
        <v>1.18</v>
      </c>
      <c r="E280" s="11">
        <v>202903669</v>
      </c>
      <c r="F280" s="11">
        <v>279</v>
      </c>
      <c r="G280" s="11">
        <v>13477834</v>
      </c>
      <c r="H280" s="11">
        <v>0.12934999999999999</v>
      </c>
      <c r="I280" s="11">
        <v>172327039.16082659</v>
      </c>
      <c r="J280" s="11">
        <v>1.35</v>
      </c>
      <c r="K280" s="11">
        <v>-12.90296</v>
      </c>
      <c r="L280" s="11" t="s">
        <v>1262</v>
      </c>
      <c r="M280" s="18" t="s">
        <v>843</v>
      </c>
    </row>
    <row r="281" spans="1:13">
      <c r="A281" s="11" t="s">
        <v>799</v>
      </c>
      <c r="B281" s="41" t="s">
        <v>800</v>
      </c>
      <c r="C281" s="11" t="s">
        <v>801</v>
      </c>
      <c r="D281" s="11">
        <v>0.45713999999999999</v>
      </c>
      <c r="E281" s="11">
        <v>202111358</v>
      </c>
      <c r="F281" s="11">
        <v>280</v>
      </c>
      <c r="G281" s="11">
        <v>22097593</v>
      </c>
      <c r="H281" s="11">
        <v>4.1815499999999997</v>
      </c>
      <c r="I281" s="11">
        <v>441999596</v>
      </c>
      <c r="J281" s="11">
        <v>3.98</v>
      </c>
      <c r="K281" s="11">
        <v>-88.417389999999997</v>
      </c>
      <c r="L281" s="11" t="s">
        <v>1263</v>
      </c>
      <c r="M281" s="18" t="s">
        <v>1148</v>
      </c>
    </row>
    <row r="282" spans="1:13">
      <c r="A282" s="11" t="s">
        <v>746</v>
      </c>
      <c r="B282" s="41" t="s">
        <v>747</v>
      </c>
      <c r="C282" s="11" t="s">
        <v>748</v>
      </c>
      <c r="D282" s="11">
        <v>2.1328429999999999E-2</v>
      </c>
      <c r="E282" s="11">
        <v>201434680</v>
      </c>
      <c r="F282" s="11">
        <v>281</v>
      </c>
      <c r="G282" s="11">
        <v>3203552</v>
      </c>
      <c r="H282" s="11">
        <v>1.84863</v>
      </c>
      <c r="I282" s="11">
        <v>9441368979</v>
      </c>
      <c r="J282" s="11">
        <v>0.25559300000000001</v>
      </c>
      <c r="K282" s="11">
        <v>-91.62612</v>
      </c>
      <c r="L282" s="11" t="s">
        <v>1264</v>
      </c>
      <c r="M282" s="18" t="s">
        <v>826</v>
      </c>
    </row>
    <row r="283" spans="1:13">
      <c r="A283" s="11" t="s">
        <v>692</v>
      </c>
      <c r="B283" s="41" t="s">
        <v>693</v>
      </c>
      <c r="C283" s="11" t="s">
        <v>694</v>
      </c>
      <c r="D283" s="11">
        <v>1.2990710000000001E-2</v>
      </c>
      <c r="E283" s="11">
        <v>199355265</v>
      </c>
      <c r="F283" s="11">
        <v>282</v>
      </c>
      <c r="G283" s="11">
        <v>7049487</v>
      </c>
      <c r="H283" s="11">
        <v>1.8812899999999999</v>
      </c>
      <c r="I283" s="11">
        <v>15334714025.4946</v>
      </c>
      <c r="J283" s="11">
        <v>0.28521800000000003</v>
      </c>
      <c r="K283" s="11">
        <v>-95.434049999999999</v>
      </c>
      <c r="L283" s="11" t="s">
        <v>1265</v>
      </c>
      <c r="M283" s="18" t="s">
        <v>826</v>
      </c>
    </row>
    <row r="284" spans="1:13">
      <c r="A284" s="11" t="s">
        <v>796</v>
      </c>
      <c r="B284" s="41" t="s">
        <v>797</v>
      </c>
      <c r="C284" s="11" t="s">
        <v>798</v>
      </c>
      <c r="D284" s="11">
        <v>1.1800000000000001E-9</v>
      </c>
      <c r="E284" s="11">
        <v>198991424</v>
      </c>
      <c r="F284" s="11">
        <v>283</v>
      </c>
      <c r="G284" s="11">
        <v>7717749</v>
      </c>
      <c r="H284" s="11">
        <v>4.8821300000000001</v>
      </c>
      <c r="I284" s="11">
        <v>1.6858880199313242E+17</v>
      </c>
      <c r="J284" s="11">
        <v>6.4979999999999997E-9</v>
      </c>
      <c r="K284" s="11">
        <v>-81.712959999999995</v>
      </c>
      <c r="L284" s="11" t="s">
        <v>1266</v>
      </c>
      <c r="M284" s="18" t="s">
        <v>829</v>
      </c>
    </row>
    <row r="285" spans="1:13">
      <c r="A285" s="11" t="s">
        <v>805</v>
      </c>
      <c r="B285" s="41" t="s">
        <v>806</v>
      </c>
      <c r="C285" s="11" t="s">
        <v>807</v>
      </c>
      <c r="D285" s="11">
        <v>2771.18</v>
      </c>
      <c r="E285" s="11">
        <v>196579863</v>
      </c>
      <c r="F285" s="11">
        <v>286</v>
      </c>
      <c r="G285" s="11">
        <v>3541974</v>
      </c>
      <c r="H285" s="11">
        <v>2.63551</v>
      </c>
      <c r="I285" s="11">
        <v>70938</v>
      </c>
      <c r="J285" s="11">
        <v>4317.0600000000004</v>
      </c>
      <c r="K285" s="11">
        <v>-36.070419999999999</v>
      </c>
      <c r="L285" s="11" t="s">
        <v>1267</v>
      </c>
      <c r="M285" s="18" t="s">
        <v>1143</v>
      </c>
    </row>
    <row r="286" spans="1:13">
      <c r="A286" s="11" t="s">
        <v>784</v>
      </c>
      <c r="B286" s="41" t="s">
        <v>785</v>
      </c>
      <c r="C286" s="11" t="s">
        <v>786</v>
      </c>
      <c r="D286" s="11">
        <v>0.57195499999999999</v>
      </c>
      <c r="E286" s="11">
        <v>196494950</v>
      </c>
      <c r="F286" s="11">
        <v>285</v>
      </c>
      <c r="G286" s="11">
        <v>8789821</v>
      </c>
      <c r="H286" s="11">
        <v>2.2468699999999999</v>
      </c>
      <c r="I286" s="11">
        <v>343466216.99839866</v>
      </c>
      <c r="J286" s="11">
        <v>28.53</v>
      </c>
      <c r="K286" s="11">
        <v>-97.989339999999999</v>
      </c>
      <c r="L286" s="11" t="s">
        <v>1268</v>
      </c>
      <c r="M286" s="18" t="s">
        <v>1141</v>
      </c>
    </row>
    <row r="287" spans="1:13">
      <c r="A287" s="11" t="s">
        <v>808</v>
      </c>
      <c r="B287" s="41" t="s">
        <v>88</v>
      </c>
      <c r="C287" s="11" t="s">
        <v>809</v>
      </c>
      <c r="D287" s="11">
        <v>2586.62</v>
      </c>
      <c r="E287" s="11">
        <v>196377388</v>
      </c>
      <c r="F287" s="11">
        <v>284</v>
      </c>
      <c r="G287" s="11">
        <v>1668978</v>
      </c>
      <c r="H287" s="11">
        <v>3.0951499999999998</v>
      </c>
      <c r="I287" s="11">
        <v>76083.333812711004</v>
      </c>
      <c r="J287" s="11">
        <v>4597.42</v>
      </c>
      <c r="K287" s="11">
        <v>-43.830269999999999</v>
      </c>
      <c r="L287" s="11" t="s">
        <v>1269</v>
      </c>
      <c r="M287" s="18" t="s">
        <v>1143</v>
      </c>
    </row>
    <row r="288" spans="1:13">
      <c r="A288" s="11" t="s">
        <v>790</v>
      </c>
      <c r="B288" s="41" t="s">
        <v>791</v>
      </c>
      <c r="C288" s="11" t="s">
        <v>792</v>
      </c>
      <c r="D288" s="11">
        <v>0.19953100000000001</v>
      </c>
      <c r="E288" s="11">
        <v>196068098</v>
      </c>
      <c r="F288" s="11">
        <v>287</v>
      </c>
      <c r="G288" s="11">
        <v>244458</v>
      </c>
      <c r="H288" s="11">
        <v>4.95913</v>
      </c>
      <c r="I288" s="11">
        <v>982602443.44200003</v>
      </c>
      <c r="J288" s="11">
        <v>1.64</v>
      </c>
      <c r="K288" s="11">
        <v>-87.798900000000003</v>
      </c>
      <c r="L288" s="11" t="s">
        <v>1270</v>
      </c>
      <c r="M288" s="18" t="s">
        <v>1152</v>
      </c>
    </row>
    <row r="289" spans="1:13">
      <c r="A289" s="11" t="s">
        <v>1271</v>
      </c>
      <c r="B289" s="41" t="s">
        <v>1272</v>
      </c>
      <c r="C289" s="11" t="s">
        <v>1273</v>
      </c>
      <c r="D289" s="11">
        <v>0.426485</v>
      </c>
      <c r="E289" s="11">
        <v>192915345</v>
      </c>
      <c r="F289" s="11">
        <v>289</v>
      </c>
      <c r="G289" s="11">
        <v>2955130</v>
      </c>
      <c r="H289" s="11">
        <v>3.16818</v>
      </c>
      <c r="I289" s="11">
        <v>452675481.64299488</v>
      </c>
      <c r="J289" s="11">
        <v>24.71</v>
      </c>
      <c r="K289" s="11">
        <v>-98.273150000000001</v>
      </c>
      <c r="L289" s="11" t="s">
        <v>1274</v>
      </c>
      <c r="M289" s="18" t="s">
        <v>1152</v>
      </c>
    </row>
    <row r="290" spans="1:13">
      <c r="A290" s="11" t="s">
        <v>752</v>
      </c>
      <c r="B290" s="41" t="s">
        <v>753</v>
      </c>
      <c r="C290" s="11" t="s">
        <v>754</v>
      </c>
      <c r="D290" s="11">
        <v>1.75</v>
      </c>
      <c r="E290" s="11">
        <v>192538738</v>
      </c>
      <c r="F290" s="11">
        <v>290</v>
      </c>
      <c r="G290" s="11">
        <v>5957689</v>
      </c>
      <c r="H290" s="11">
        <v>0.84406000000000003</v>
      </c>
      <c r="I290" s="11">
        <v>106079066.79177712</v>
      </c>
      <c r="J290" s="11">
        <v>2.2000000000000002</v>
      </c>
      <c r="K290" s="11">
        <v>-20.24981</v>
      </c>
      <c r="L290" s="11" t="s">
        <v>1275</v>
      </c>
      <c r="M290" s="18" t="s">
        <v>826</v>
      </c>
    </row>
    <row r="291" spans="1:13">
      <c r="A291" s="11" t="s">
        <v>764</v>
      </c>
      <c r="B291" s="41" t="s">
        <v>765</v>
      </c>
      <c r="C291" s="11" t="s">
        <v>766</v>
      </c>
      <c r="D291" s="11">
        <v>2.34</v>
      </c>
      <c r="E291" s="11">
        <v>192360124</v>
      </c>
      <c r="F291" s="11">
        <v>288</v>
      </c>
      <c r="G291" s="11">
        <v>8776005</v>
      </c>
      <c r="H291" s="11">
        <v>8.1181800000000006</v>
      </c>
      <c r="I291" s="11">
        <v>81990703.724254146</v>
      </c>
      <c r="J291" s="11">
        <v>60.09</v>
      </c>
      <c r="K291" s="11">
        <v>-96.083430000000007</v>
      </c>
      <c r="L291" s="11" t="s">
        <v>1259</v>
      </c>
      <c r="M291" s="18" t="s">
        <v>829</v>
      </c>
    </row>
    <row r="292" spans="1:13">
      <c r="A292" s="11" t="s">
        <v>810</v>
      </c>
      <c r="B292" s="41" t="s">
        <v>811</v>
      </c>
      <c r="C292" s="11" t="s">
        <v>812</v>
      </c>
      <c r="D292" s="11">
        <v>0.127271</v>
      </c>
      <c r="E292" s="11">
        <v>190336565</v>
      </c>
      <c r="F292" s="11">
        <v>292</v>
      </c>
      <c r="G292" s="11">
        <v>8816353</v>
      </c>
      <c r="H292" s="11">
        <v>3.0801699999999999</v>
      </c>
      <c r="I292" s="11">
        <v>1495668356.9526055</v>
      </c>
      <c r="J292" s="11">
        <v>1.9</v>
      </c>
      <c r="K292" s="11">
        <v>-93.295959999999994</v>
      </c>
      <c r="L292" s="11" t="s">
        <v>1276</v>
      </c>
      <c r="M292" s="18" t="s">
        <v>1141</v>
      </c>
    </row>
    <row r="293" spans="1:13">
      <c r="A293" s="11" t="s">
        <v>1277</v>
      </c>
      <c r="B293" s="41" t="s">
        <v>1278</v>
      </c>
      <c r="C293" s="11" t="s">
        <v>1279</v>
      </c>
      <c r="D293" s="11">
        <v>0.191833</v>
      </c>
      <c r="E293" s="11">
        <v>189879855</v>
      </c>
      <c r="F293" s="11">
        <v>291</v>
      </c>
      <c r="G293" s="11">
        <v>110085778</v>
      </c>
      <c r="H293" s="11">
        <v>3.83528</v>
      </c>
      <c r="I293" s="11">
        <v>989971791.16999996</v>
      </c>
      <c r="J293" s="11">
        <v>0.68037800000000004</v>
      </c>
      <c r="K293" s="11">
        <v>-71.255880000000005</v>
      </c>
      <c r="L293" s="11" t="s">
        <v>1280</v>
      </c>
      <c r="M293" s="18" t="s">
        <v>1141</v>
      </c>
    </row>
    <row r="294" spans="1:13">
      <c r="A294" s="11" t="s">
        <v>761</v>
      </c>
      <c r="B294" s="41" t="s">
        <v>762</v>
      </c>
      <c r="C294" s="11" t="s">
        <v>763</v>
      </c>
      <c r="D294" s="11">
        <v>1</v>
      </c>
      <c r="E294" s="11">
        <v>189500000</v>
      </c>
      <c r="F294" s="11">
        <v>293</v>
      </c>
      <c r="G294" s="11">
        <v>0</v>
      </c>
      <c r="H294" s="11">
        <v>0</v>
      </c>
      <c r="I294" s="11">
        <v>189500000</v>
      </c>
      <c r="J294" s="11">
        <v>189500000</v>
      </c>
      <c r="K294" s="11">
        <v>-100</v>
      </c>
      <c r="L294" s="11" t="s">
        <v>1281</v>
      </c>
      <c r="M294" s="18" t="s">
        <v>826</v>
      </c>
    </row>
    <row r="295" spans="1:13">
      <c r="A295" s="11" t="s">
        <v>1084</v>
      </c>
      <c r="B295" s="41" t="s">
        <v>1085</v>
      </c>
      <c r="C295" s="11" t="s">
        <v>1086</v>
      </c>
      <c r="D295" s="11">
        <v>0.21659200000000001</v>
      </c>
      <c r="E295" s="11">
        <v>189030778</v>
      </c>
      <c r="F295" s="11">
        <v>294</v>
      </c>
      <c r="G295" s="11">
        <v>214786</v>
      </c>
      <c r="H295" s="11">
        <v>0.27793000000000001</v>
      </c>
      <c r="I295" s="11">
        <v>872750000</v>
      </c>
      <c r="J295" s="11">
        <v>0.22222800000000001</v>
      </c>
      <c r="K295" s="11">
        <v>-2.39114</v>
      </c>
      <c r="L295" s="11" t="s">
        <v>1282</v>
      </c>
      <c r="M295" s="18" t="s">
        <v>1143</v>
      </c>
    </row>
    <row r="296" spans="1:13">
      <c r="A296" s="11" t="s">
        <v>772</v>
      </c>
      <c r="B296" s="41" t="s">
        <v>773</v>
      </c>
      <c r="C296" s="11" t="s">
        <v>774</v>
      </c>
      <c r="D296" s="11">
        <v>0.99353000000000002</v>
      </c>
      <c r="E296" s="11">
        <v>188174381</v>
      </c>
      <c r="F296" s="11">
        <v>296</v>
      </c>
      <c r="G296" s="11">
        <v>15211.69</v>
      </c>
      <c r="H296" s="11">
        <v>-8.7349999999999997E-2</v>
      </c>
      <c r="I296" s="11">
        <v>189398098.19604331</v>
      </c>
      <c r="J296" s="11">
        <v>1.0209999999999999</v>
      </c>
      <c r="K296" s="11">
        <v>-2.7403900000000001</v>
      </c>
      <c r="L296" s="11" t="s">
        <v>1283</v>
      </c>
      <c r="M296" s="18" t="s">
        <v>1153</v>
      </c>
    </row>
    <row r="297" spans="1:13">
      <c r="A297" s="11" t="s">
        <v>813</v>
      </c>
      <c r="B297" s="41" t="s">
        <v>813</v>
      </c>
      <c r="C297" s="11" t="s">
        <v>814</v>
      </c>
      <c r="D297" s="11">
        <v>2.89</v>
      </c>
      <c r="E297" s="11">
        <v>187769949</v>
      </c>
      <c r="F297" s="11">
        <v>295</v>
      </c>
      <c r="G297" s="11">
        <v>4751614</v>
      </c>
      <c r="H297" s="11">
        <v>1.0715399999999999</v>
      </c>
      <c r="I297" s="11">
        <v>65093580.544272691</v>
      </c>
      <c r="J297" s="11">
        <v>91.94</v>
      </c>
      <c r="K297" s="11">
        <v>-96.854339999999993</v>
      </c>
      <c r="L297" s="11" t="s">
        <v>1284</v>
      </c>
      <c r="M297" s="18" t="s">
        <v>1144</v>
      </c>
    </row>
    <row r="298" spans="1:13">
      <c r="A298" s="11" t="s">
        <v>793</v>
      </c>
      <c r="B298" s="41" t="s">
        <v>794</v>
      </c>
      <c r="C298" s="11" t="s">
        <v>795</v>
      </c>
      <c r="D298" s="11">
        <v>1.82814E-3</v>
      </c>
      <c r="E298" s="11">
        <v>187387236</v>
      </c>
      <c r="F298" s="11">
        <v>298</v>
      </c>
      <c r="G298" s="11">
        <v>32534508</v>
      </c>
      <c r="H298" s="11">
        <v>3.5471300000000001</v>
      </c>
      <c r="I298" s="11">
        <v>102456956859.5639</v>
      </c>
      <c r="J298" s="11">
        <v>2.836145E-2</v>
      </c>
      <c r="K298" s="11">
        <v>-93.516930000000002</v>
      </c>
      <c r="L298" s="11" t="s">
        <v>1285</v>
      </c>
      <c r="M298" s="18" t="s">
        <v>1144</v>
      </c>
    </row>
    <row r="299" spans="1:13">
      <c r="A299" s="11" t="s">
        <v>1158</v>
      </c>
      <c r="B299" s="41" t="s">
        <v>1159</v>
      </c>
      <c r="C299" s="11" t="s">
        <v>1160</v>
      </c>
      <c r="D299" s="11">
        <v>4.4506999999999999E-4</v>
      </c>
      <c r="E299" s="11">
        <v>187221661</v>
      </c>
      <c r="F299" s="11">
        <v>297</v>
      </c>
      <c r="G299" s="11">
        <v>82199829</v>
      </c>
      <c r="H299" s="11">
        <v>6.1788699999999999</v>
      </c>
      <c r="I299" s="11">
        <v>420690000000</v>
      </c>
      <c r="J299" s="11">
        <v>3.01761E-3</v>
      </c>
      <c r="K299" s="11">
        <v>-85.098420000000004</v>
      </c>
      <c r="L299" s="11" t="s">
        <v>1286</v>
      </c>
      <c r="M299" s="18" t="s">
        <v>1145</v>
      </c>
    </row>
    <row r="300" spans="1:13">
      <c r="A300" s="11" t="s">
        <v>802</v>
      </c>
      <c r="B300" s="41" t="s">
        <v>803</v>
      </c>
      <c r="C300" s="11" t="s">
        <v>804</v>
      </c>
      <c r="D300" s="11">
        <v>0.22023300000000001</v>
      </c>
      <c r="E300" s="11">
        <v>186935370</v>
      </c>
      <c r="F300" s="11">
        <v>299</v>
      </c>
      <c r="G300" s="11">
        <v>9928821</v>
      </c>
      <c r="H300" s="11">
        <v>2.6874199999999999</v>
      </c>
      <c r="I300" s="11">
        <v>848396562.90683603</v>
      </c>
      <c r="J300" s="11">
        <v>2.5</v>
      </c>
      <c r="K300" s="11">
        <v>-91.158649999999994</v>
      </c>
      <c r="L300" s="11" t="s">
        <v>1287</v>
      </c>
      <c r="M300" s="18" t="s">
        <v>1141</v>
      </c>
    </row>
    <row r="301" spans="1:13">
      <c r="A301" s="11" t="s">
        <v>744</v>
      </c>
      <c r="B301" s="41" t="s">
        <v>560</v>
      </c>
      <c r="C301" s="11" t="s">
        <v>745</v>
      </c>
      <c r="D301" s="11">
        <v>1.98</v>
      </c>
      <c r="E301" s="11">
        <v>180430314</v>
      </c>
      <c r="F301" s="11">
        <v>300</v>
      </c>
      <c r="G301" s="11">
        <v>5938859</v>
      </c>
      <c r="H301" s="11">
        <v>1.36317</v>
      </c>
      <c r="I301" s="11">
        <v>91034868.664894879</v>
      </c>
      <c r="J301" s="11">
        <v>42.8</v>
      </c>
      <c r="K301" s="11">
        <v>-95.370769999999993</v>
      </c>
      <c r="L301" s="11" t="s">
        <v>1288</v>
      </c>
      <c r="M301" s="18"/>
    </row>
    <row r="302" spans="1:13"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</row>
    <row r="303" spans="1:13"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</row>
    <row r="304" spans="1:13"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</row>
    <row r="305" spans="2:13"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</row>
    <row r="306" spans="2:13"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</row>
    <row r="307" spans="2:13"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</row>
    <row r="308" spans="2:13"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</row>
    <row r="309" spans="2:13"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</row>
    <row r="310" spans="2:13"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</row>
    <row r="311" spans="2:13"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</row>
    <row r="312" spans="2:13"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</row>
    <row r="313" spans="2:13"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</row>
    <row r="314" spans="2:13"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</row>
    <row r="315" spans="2:13"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</row>
    <row r="316" spans="2:13"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</row>
    <row r="317" spans="2:13"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</row>
    <row r="318" spans="2:13"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</row>
    <row r="319" spans="2:13"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</row>
    <row r="320" spans="2:13"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</row>
    <row r="321" spans="2:13"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</row>
    <row r="322" spans="2:13"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</row>
    <row r="323" spans="2:13"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</row>
    <row r="324" spans="2:13"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</row>
    <row r="325" spans="2:13"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</row>
    <row r="326" spans="2:13"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</row>
    <row r="327" spans="2:13"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</row>
    <row r="328" spans="2:13"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</row>
    <row r="329" spans="2:13"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</row>
    <row r="330" spans="2:13"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</row>
    <row r="331" spans="2:13"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</row>
    <row r="332" spans="2:13"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</row>
    <row r="333" spans="2:13"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</row>
    <row r="334" spans="2:13"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</row>
    <row r="335" spans="2:13"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</row>
    <row r="336" spans="2:13"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</row>
    <row r="337" spans="1:13"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</row>
    <row r="338" spans="1:13"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</row>
    <row r="339" spans="1:13"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</row>
    <row r="340" spans="1:13"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</row>
    <row r="341" spans="1:13"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</row>
    <row r="342" spans="1:13"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</row>
    <row r="343" spans="1:13"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</row>
    <row r="344" spans="1:13"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</row>
    <row r="345" spans="1:13"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</row>
    <row r="346" spans="1:13"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</row>
    <row r="347" spans="1:13">
      <c r="A347" s="5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0AF5-1749-4F9E-8E57-3ACA18FC49EA}">
  <sheetPr codeName="גיליון4"/>
  <dimension ref="A1:H843"/>
  <sheetViews>
    <sheetView rightToLeft="1" workbookViewId="0">
      <selection activeCell="H1" sqref="A1:H5"/>
    </sheetView>
  </sheetViews>
  <sheetFormatPr defaultRowHeight="14.25"/>
  <cols>
    <col min="1" max="1" width="19.25" customWidth="1"/>
    <col min="2" max="2" width="15" customWidth="1"/>
    <col min="3" max="3" width="17.5" style="16" customWidth="1"/>
    <col min="4" max="4" width="15.125" style="16" customWidth="1"/>
    <col min="5" max="5" width="14.125" customWidth="1"/>
    <col min="6" max="6" width="18.25" customWidth="1"/>
    <col min="7" max="7" width="14.375" customWidth="1"/>
    <col min="8" max="8" width="44.625" customWidth="1"/>
  </cols>
  <sheetData>
    <row r="1" spans="1:8">
      <c r="A1" s="37" t="s">
        <v>848</v>
      </c>
      <c r="B1" s="24" t="s">
        <v>849</v>
      </c>
      <c r="C1" s="26" t="s">
        <v>850</v>
      </c>
      <c r="D1" s="26" t="s">
        <v>851</v>
      </c>
      <c r="E1" s="25" t="s">
        <v>999</v>
      </c>
      <c r="F1" s="25" t="s">
        <v>852</v>
      </c>
      <c r="G1" s="25" t="s">
        <v>853</v>
      </c>
      <c r="H1" s="27" t="s">
        <v>854</v>
      </c>
    </row>
    <row r="2" spans="1:8">
      <c r="A2" s="40" t="s">
        <v>1087</v>
      </c>
      <c r="B2" s="11" t="s">
        <v>855</v>
      </c>
      <c r="C2" s="42" t="s">
        <v>856</v>
      </c>
      <c r="D2" s="15" t="s">
        <v>857</v>
      </c>
      <c r="E2" s="17">
        <v>45519</v>
      </c>
      <c r="F2" s="11" t="s">
        <v>1012</v>
      </c>
      <c r="G2" s="11" t="s">
        <v>1001</v>
      </c>
      <c r="H2" s="41"/>
    </row>
    <row r="3" spans="1:8">
      <c r="A3" s="40" t="s">
        <v>1088</v>
      </c>
      <c r="B3" s="11" t="s">
        <v>858</v>
      </c>
      <c r="C3" s="15" t="s">
        <v>905</v>
      </c>
      <c r="D3" s="15" t="s">
        <v>952</v>
      </c>
      <c r="E3" s="17">
        <v>45665</v>
      </c>
      <c r="F3" s="11" t="s">
        <v>1010</v>
      </c>
      <c r="G3" s="11" t="s">
        <v>1001</v>
      </c>
      <c r="H3" s="18"/>
    </row>
    <row r="4" spans="1:8">
      <c r="A4" s="40" t="s">
        <v>1089</v>
      </c>
      <c r="B4" s="11" t="s">
        <v>859</v>
      </c>
      <c r="C4" s="15" t="s">
        <v>906</v>
      </c>
      <c r="D4" s="15" t="s">
        <v>953</v>
      </c>
      <c r="E4" s="17">
        <v>45202</v>
      </c>
      <c r="F4" s="11" t="s">
        <v>1011</v>
      </c>
      <c r="G4" s="11" t="s">
        <v>1002</v>
      </c>
      <c r="H4" s="18"/>
    </row>
    <row r="5" spans="1:8">
      <c r="A5" s="40" t="s">
        <v>1090</v>
      </c>
      <c r="B5" s="11" t="s">
        <v>860</v>
      </c>
      <c r="C5" s="15" t="s">
        <v>907</v>
      </c>
      <c r="D5" s="15" t="s">
        <v>954</v>
      </c>
      <c r="E5" s="17">
        <v>45153</v>
      </c>
      <c r="F5" s="11" t="s">
        <v>1012</v>
      </c>
      <c r="G5" s="11" t="s">
        <v>1002</v>
      </c>
      <c r="H5" s="18" t="s">
        <v>1004</v>
      </c>
    </row>
    <row r="6" spans="1:8">
      <c r="A6" s="40" t="s">
        <v>1091</v>
      </c>
      <c r="B6" s="11" t="s">
        <v>861</v>
      </c>
      <c r="C6" s="15" t="s">
        <v>908</v>
      </c>
      <c r="D6" s="15" t="s">
        <v>955</v>
      </c>
      <c r="E6" s="17">
        <v>45655</v>
      </c>
      <c r="F6" s="11" t="s">
        <v>1011</v>
      </c>
      <c r="G6" s="11" t="s">
        <v>1001</v>
      </c>
      <c r="H6" s="18" t="s">
        <v>1003</v>
      </c>
    </row>
    <row r="7" spans="1:8">
      <c r="A7" s="40" t="s">
        <v>1092</v>
      </c>
      <c r="B7" s="11" t="s">
        <v>862</v>
      </c>
      <c r="C7" s="15" t="s">
        <v>909</v>
      </c>
      <c r="D7" s="15" t="s">
        <v>956</v>
      </c>
      <c r="E7" s="17">
        <v>45117</v>
      </c>
      <c r="F7" s="11" t="s">
        <v>1011</v>
      </c>
      <c r="G7" s="11" t="s">
        <v>1002</v>
      </c>
      <c r="H7" s="18"/>
    </row>
    <row r="8" spans="1:8">
      <c r="A8" s="40" t="s">
        <v>1093</v>
      </c>
      <c r="B8" s="11" t="s">
        <v>863</v>
      </c>
      <c r="C8" s="15" t="s">
        <v>910</v>
      </c>
      <c r="D8" s="15" t="s">
        <v>957</v>
      </c>
      <c r="E8" s="17">
        <v>45197</v>
      </c>
      <c r="F8" s="11" t="s">
        <v>1010</v>
      </c>
      <c r="G8" s="11" t="s">
        <v>1001</v>
      </c>
      <c r="H8" s="18"/>
    </row>
    <row r="9" spans="1:8">
      <c r="A9" s="40" t="s">
        <v>1094</v>
      </c>
      <c r="B9" s="11" t="s">
        <v>864</v>
      </c>
      <c r="C9" s="15" t="s">
        <v>911</v>
      </c>
      <c r="D9" s="15" t="s">
        <v>958</v>
      </c>
      <c r="E9" s="17">
        <v>45344</v>
      </c>
      <c r="F9" s="11" t="s">
        <v>1011</v>
      </c>
      <c r="G9" s="11" t="s">
        <v>1001</v>
      </c>
      <c r="H9" s="18" t="s">
        <v>1004</v>
      </c>
    </row>
    <row r="10" spans="1:8">
      <c r="A10" s="40" t="s">
        <v>1095</v>
      </c>
      <c r="B10" s="11" t="s">
        <v>865</v>
      </c>
      <c r="C10" s="15" t="s">
        <v>912</v>
      </c>
      <c r="D10" s="15" t="s">
        <v>959</v>
      </c>
      <c r="E10" s="17">
        <v>45272</v>
      </c>
      <c r="F10" s="11" t="s">
        <v>1012</v>
      </c>
      <c r="G10" s="11" t="s">
        <v>1002</v>
      </c>
      <c r="H10" s="18"/>
    </row>
    <row r="11" spans="1:8">
      <c r="A11" s="40" t="s">
        <v>1096</v>
      </c>
      <c r="B11" s="11" t="s">
        <v>866</v>
      </c>
      <c r="C11" s="15" t="s">
        <v>913</v>
      </c>
      <c r="D11" s="15" t="s">
        <v>960</v>
      </c>
      <c r="E11" s="17">
        <v>45518</v>
      </c>
      <c r="F11" s="11" t="s">
        <v>1010</v>
      </c>
      <c r="G11" s="11" t="s">
        <v>1000</v>
      </c>
      <c r="H11" s="18"/>
    </row>
    <row r="12" spans="1:8">
      <c r="A12" s="40" t="s">
        <v>1097</v>
      </c>
      <c r="B12" s="11" t="s">
        <v>867</v>
      </c>
      <c r="C12" s="15" t="s">
        <v>914</v>
      </c>
      <c r="D12" s="15" t="s">
        <v>961</v>
      </c>
      <c r="E12" s="17">
        <v>45599</v>
      </c>
      <c r="F12" s="11" t="s">
        <v>1012</v>
      </c>
      <c r="G12" s="11" t="s">
        <v>1001</v>
      </c>
      <c r="H12" s="18" t="s">
        <v>1006</v>
      </c>
    </row>
    <row r="13" spans="1:8">
      <c r="A13" s="40" t="s">
        <v>1098</v>
      </c>
      <c r="B13" s="11" t="s">
        <v>868</v>
      </c>
      <c r="C13" s="15" t="s">
        <v>915</v>
      </c>
      <c r="D13" s="15" t="s">
        <v>962</v>
      </c>
      <c r="E13" s="17">
        <v>45594</v>
      </c>
      <c r="F13" s="11" t="s">
        <v>1011</v>
      </c>
      <c r="G13" s="11" t="s">
        <v>1002</v>
      </c>
      <c r="H13" s="18"/>
    </row>
    <row r="14" spans="1:8">
      <c r="A14" s="40" t="s">
        <v>1099</v>
      </c>
      <c r="B14" s="11" t="s">
        <v>869</v>
      </c>
      <c r="C14" s="15" t="s">
        <v>916</v>
      </c>
      <c r="D14" s="15" t="s">
        <v>963</v>
      </c>
      <c r="E14" s="17">
        <v>45320</v>
      </c>
      <c r="F14" s="11" t="s">
        <v>1010</v>
      </c>
      <c r="G14" s="11" t="s">
        <v>1000</v>
      </c>
      <c r="H14" s="18" t="s">
        <v>1003</v>
      </c>
    </row>
    <row r="15" spans="1:8">
      <c r="A15" s="40" t="s">
        <v>1100</v>
      </c>
      <c r="B15" s="11" t="s">
        <v>870</v>
      </c>
      <c r="C15" s="15" t="s">
        <v>917</v>
      </c>
      <c r="D15" s="15" t="s">
        <v>964</v>
      </c>
      <c r="E15" s="17">
        <v>45512</v>
      </c>
      <c r="F15" s="11" t="s">
        <v>1012</v>
      </c>
      <c r="G15" s="11" t="s">
        <v>1002</v>
      </c>
      <c r="H15" s="18" t="s">
        <v>1005</v>
      </c>
    </row>
    <row r="16" spans="1:8">
      <c r="A16" s="40" t="s">
        <v>1104</v>
      </c>
      <c r="B16" s="11" t="s">
        <v>871</v>
      </c>
      <c r="C16" s="15" t="s">
        <v>918</v>
      </c>
      <c r="D16" s="15" t="s">
        <v>965</v>
      </c>
      <c r="E16" s="17">
        <v>45162</v>
      </c>
      <c r="F16" s="11" t="s">
        <v>1012</v>
      </c>
      <c r="G16" s="11" t="s">
        <v>1001</v>
      </c>
      <c r="H16" s="18"/>
    </row>
    <row r="17" spans="1:8">
      <c r="A17" s="40" t="s">
        <v>1105</v>
      </c>
      <c r="B17" s="11" t="s">
        <v>872</v>
      </c>
      <c r="C17" s="15" t="s">
        <v>919</v>
      </c>
      <c r="D17" s="15" t="s">
        <v>966</v>
      </c>
      <c r="E17" s="17">
        <v>45270</v>
      </c>
      <c r="F17" s="11" t="s">
        <v>1012</v>
      </c>
      <c r="G17" s="11" t="s">
        <v>1000</v>
      </c>
      <c r="H17" s="18"/>
    </row>
    <row r="18" spans="1:8">
      <c r="A18" s="40" t="s">
        <v>1106</v>
      </c>
      <c r="B18" s="11" t="s">
        <v>873</v>
      </c>
      <c r="C18" s="15" t="s">
        <v>920</v>
      </c>
      <c r="D18" s="15" t="s">
        <v>967</v>
      </c>
      <c r="E18" s="17">
        <v>45490</v>
      </c>
      <c r="F18" s="11" t="s">
        <v>1011</v>
      </c>
      <c r="G18" s="11" t="s">
        <v>1002</v>
      </c>
      <c r="H18" s="18"/>
    </row>
    <row r="19" spans="1:8">
      <c r="A19" s="40" t="s">
        <v>1107</v>
      </c>
      <c r="B19" s="11" t="s">
        <v>874</v>
      </c>
      <c r="C19" s="15" t="s">
        <v>921</v>
      </c>
      <c r="D19" s="15" t="s">
        <v>968</v>
      </c>
      <c r="E19" s="17">
        <v>45104</v>
      </c>
      <c r="F19" s="11" t="s">
        <v>1012</v>
      </c>
      <c r="G19" s="11" t="s">
        <v>1000</v>
      </c>
      <c r="H19" s="18"/>
    </row>
    <row r="20" spans="1:8">
      <c r="A20" s="40" t="s">
        <v>1108</v>
      </c>
      <c r="B20" s="11" t="s">
        <v>875</v>
      </c>
      <c r="C20" s="15" t="s">
        <v>922</v>
      </c>
      <c r="D20" s="15" t="s">
        <v>969</v>
      </c>
      <c r="E20" s="17">
        <v>45501</v>
      </c>
      <c r="F20" s="11" t="s">
        <v>1011</v>
      </c>
      <c r="G20" s="11" t="s">
        <v>1001</v>
      </c>
      <c r="H20" s="18" t="s">
        <v>1007</v>
      </c>
    </row>
    <row r="21" spans="1:8">
      <c r="A21" s="40" t="s">
        <v>1109</v>
      </c>
      <c r="B21" s="11" t="s">
        <v>876</v>
      </c>
      <c r="C21" s="15" t="s">
        <v>923</v>
      </c>
      <c r="D21" s="15" t="s">
        <v>970</v>
      </c>
      <c r="E21" s="17">
        <v>45373</v>
      </c>
      <c r="F21" s="11" t="s">
        <v>1011</v>
      </c>
      <c r="G21" s="11" t="s">
        <v>1001</v>
      </c>
      <c r="H21" s="18"/>
    </row>
    <row r="22" spans="1:8">
      <c r="A22" s="40" t="s">
        <v>1110</v>
      </c>
      <c r="B22" s="11" t="s">
        <v>877</v>
      </c>
      <c r="C22" s="15" t="s">
        <v>924</v>
      </c>
      <c r="D22" s="15" t="s">
        <v>971</v>
      </c>
      <c r="E22" s="17">
        <v>45567</v>
      </c>
      <c r="F22" s="11" t="s">
        <v>1012</v>
      </c>
      <c r="G22" s="11" t="s">
        <v>1002</v>
      </c>
      <c r="H22" s="18" t="s">
        <v>1008</v>
      </c>
    </row>
    <row r="23" spans="1:8">
      <c r="A23" s="40" t="s">
        <v>1111</v>
      </c>
      <c r="B23" s="11" t="s">
        <v>878</v>
      </c>
      <c r="C23" s="15" t="s">
        <v>925</v>
      </c>
      <c r="D23" s="15" t="s">
        <v>972</v>
      </c>
      <c r="E23" s="17">
        <v>45394</v>
      </c>
      <c r="F23" s="11" t="s">
        <v>1011</v>
      </c>
      <c r="G23" s="11" t="s">
        <v>1000</v>
      </c>
      <c r="H23" s="18" t="s">
        <v>1004</v>
      </c>
    </row>
    <row r="24" spans="1:8">
      <c r="A24" s="40" t="s">
        <v>1112</v>
      </c>
      <c r="B24" s="11" t="s">
        <v>879</v>
      </c>
      <c r="C24" s="15" t="s">
        <v>926</v>
      </c>
      <c r="D24" s="15" t="s">
        <v>973</v>
      </c>
      <c r="E24" s="17">
        <v>45535</v>
      </c>
      <c r="F24" s="11" t="s">
        <v>1012</v>
      </c>
      <c r="G24" s="11" t="s">
        <v>1002</v>
      </c>
      <c r="H24" s="18"/>
    </row>
    <row r="25" spans="1:8">
      <c r="A25" s="40" t="s">
        <v>1113</v>
      </c>
      <c r="B25" s="11" t="s">
        <v>880</v>
      </c>
      <c r="C25" s="15" t="s">
        <v>927</v>
      </c>
      <c r="D25" s="15" t="s">
        <v>974</v>
      </c>
      <c r="E25" s="17">
        <v>45815</v>
      </c>
      <c r="F25" s="11" t="s">
        <v>1011</v>
      </c>
      <c r="G25" s="11" t="s">
        <v>1000</v>
      </c>
      <c r="H25" s="18"/>
    </row>
    <row r="26" spans="1:8">
      <c r="A26" s="40" t="s">
        <v>1114</v>
      </c>
      <c r="B26" s="11" t="s">
        <v>881</v>
      </c>
      <c r="C26" s="15" t="s">
        <v>928</v>
      </c>
      <c r="D26" s="15" t="s">
        <v>975</v>
      </c>
      <c r="E26" s="17">
        <v>45671</v>
      </c>
      <c r="F26" s="11" t="s">
        <v>1010</v>
      </c>
      <c r="G26" s="11" t="s">
        <v>1000</v>
      </c>
      <c r="H26" s="18" t="s">
        <v>1007</v>
      </c>
    </row>
    <row r="27" spans="1:8">
      <c r="A27" s="40" t="s">
        <v>1115</v>
      </c>
      <c r="B27" s="11" t="s">
        <v>882</v>
      </c>
      <c r="C27" s="15" t="s">
        <v>929</v>
      </c>
      <c r="D27" s="15" t="s">
        <v>976</v>
      </c>
      <c r="E27" s="17">
        <v>45779</v>
      </c>
      <c r="F27" s="11" t="s">
        <v>1010</v>
      </c>
      <c r="G27" s="11" t="s">
        <v>1000</v>
      </c>
      <c r="H27" s="18" t="s">
        <v>1004</v>
      </c>
    </row>
    <row r="28" spans="1:8">
      <c r="A28" s="40" t="s">
        <v>1116</v>
      </c>
      <c r="B28" s="11" t="s">
        <v>883</v>
      </c>
      <c r="C28" s="15" t="s">
        <v>930</v>
      </c>
      <c r="D28" s="15" t="s">
        <v>977</v>
      </c>
      <c r="E28" s="17">
        <v>45600</v>
      </c>
      <c r="F28" s="11" t="s">
        <v>1012</v>
      </c>
      <c r="G28" s="11" t="s">
        <v>1002</v>
      </c>
      <c r="H28" s="18" t="s">
        <v>1008</v>
      </c>
    </row>
    <row r="29" spans="1:8">
      <c r="A29" s="40" t="s">
        <v>1117</v>
      </c>
      <c r="B29" s="11" t="s">
        <v>884</v>
      </c>
      <c r="C29" s="15" t="s">
        <v>931</v>
      </c>
      <c r="D29" s="15" t="s">
        <v>978</v>
      </c>
      <c r="E29" s="17">
        <v>45260</v>
      </c>
      <c r="F29" s="11" t="s">
        <v>1011</v>
      </c>
      <c r="G29" s="11" t="s">
        <v>1001</v>
      </c>
      <c r="H29" s="18" t="s">
        <v>1005</v>
      </c>
    </row>
    <row r="30" spans="1:8">
      <c r="A30" s="40" t="s">
        <v>1118</v>
      </c>
      <c r="B30" s="11" t="s">
        <v>885</v>
      </c>
      <c r="C30" s="15" t="s">
        <v>932</v>
      </c>
      <c r="D30" s="15" t="s">
        <v>979</v>
      </c>
      <c r="E30" s="17">
        <v>45296</v>
      </c>
      <c r="F30" s="11" t="s">
        <v>1012</v>
      </c>
      <c r="G30" s="11" t="s">
        <v>1000</v>
      </c>
      <c r="H30" s="18" t="s">
        <v>1009</v>
      </c>
    </row>
    <row r="31" spans="1:8">
      <c r="A31" s="40" t="s">
        <v>1119</v>
      </c>
      <c r="B31" s="11" t="s">
        <v>886</v>
      </c>
      <c r="C31" s="15" t="s">
        <v>933</v>
      </c>
      <c r="D31" s="15" t="s">
        <v>980</v>
      </c>
      <c r="E31" s="17">
        <v>45405</v>
      </c>
      <c r="F31" s="11" t="s">
        <v>1012</v>
      </c>
      <c r="G31" s="11" t="s">
        <v>1002</v>
      </c>
      <c r="H31" s="18"/>
    </row>
    <row r="32" spans="1:8">
      <c r="A32" s="40" t="s">
        <v>1120</v>
      </c>
      <c r="B32" s="11" t="s">
        <v>887</v>
      </c>
      <c r="C32" s="15" t="s">
        <v>934</v>
      </c>
      <c r="D32" s="15" t="s">
        <v>981</v>
      </c>
      <c r="E32" s="17">
        <v>45324</v>
      </c>
      <c r="F32" s="11" t="s">
        <v>1011</v>
      </c>
      <c r="G32" s="11" t="s">
        <v>1002</v>
      </c>
      <c r="H32" s="18"/>
    </row>
    <row r="33" spans="1:8">
      <c r="A33" s="40" t="s">
        <v>1121</v>
      </c>
      <c r="B33" s="11" t="s">
        <v>888</v>
      </c>
      <c r="C33" s="15" t="s">
        <v>935</v>
      </c>
      <c r="D33" s="15" t="s">
        <v>982</v>
      </c>
      <c r="E33" s="17">
        <v>45161</v>
      </c>
      <c r="F33" s="11" t="s">
        <v>1011</v>
      </c>
      <c r="G33" s="11" t="s">
        <v>1001</v>
      </c>
      <c r="H33" s="18" t="s">
        <v>1008</v>
      </c>
    </row>
    <row r="34" spans="1:8">
      <c r="A34" s="40" t="s">
        <v>1122</v>
      </c>
      <c r="B34" s="11" t="s">
        <v>889</v>
      </c>
      <c r="C34" s="15" t="s">
        <v>936</v>
      </c>
      <c r="D34" s="15" t="s">
        <v>983</v>
      </c>
      <c r="E34" s="17">
        <v>45695</v>
      </c>
      <c r="F34" s="11" t="s">
        <v>1012</v>
      </c>
      <c r="G34" s="11" t="s">
        <v>1001</v>
      </c>
      <c r="H34" s="18"/>
    </row>
    <row r="35" spans="1:8">
      <c r="A35" s="40" t="s">
        <v>1123</v>
      </c>
      <c r="B35" s="11" t="s">
        <v>890</v>
      </c>
      <c r="C35" s="15" t="s">
        <v>937</v>
      </c>
      <c r="D35" s="15" t="s">
        <v>984</v>
      </c>
      <c r="E35" s="17">
        <v>45657</v>
      </c>
      <c r="F35" s="11" t="s">
        <v>1011</v>
      </c>
      <c r="G35" s="11" t="s">
        <v>1002</v>
      </c>
      <c r="H35" s="18" t="s">
        <v>1007</v>
      </c>
    </row>
    <row r="36" spans="1:8">
      <c r="A36" s="40" t="s">
        <v>1124</v>
      </c>
      <c r="B36" s="11" t="s">
        <v>891</v>
      </c>
      <c r="C36" s="15" t="s">
        <v>938</v>
      </c>
      <c r="D36" s="15" t="s">
        <v>985</v>
      </c>
      <c r="E36" s="17">
        <v>45164</v>
      </c>
      <c r="F36" s="11" t="s">
        <v>1011</v>
      </c>
      <c r="G36" s="11" t="s">
        <v>1000</v>
      </c>
      <c r="H36" s="18"/>
    </row>
    <row r="37" spans="1:8">
      <c r="A37" s="40" t="s">
        <v>1125</v>
      </c>
      <c r="B37" s="11" t="s">
        <v>892</v>
      </c>
      <c r="C37" s="15" t="s">
        <v>939</v>
      </c>
      <c r="D37" s="15" t="s">
        <v>986</v>
      </c>
      <c r="E37" s="17">
        <v>45423</v>
      </c>
      <c r="F37" s="11" t="s">
        <v>1011</v>
      </c>
      <c r="G37" s="11" t="s">
        <v>1000</v>
      </c>
      <c r="H37" s="18"/>
    </row>
    <row r="38" spans="1:8">
      <c r="A38" s="40" t="s">
        <v>1126</v>
      </c>
      <c r="B38" s="11" t="s">
        <v>893</v>
      </c>
      <c r="C38" s="15" t="s">
        <v>940</v>
      </c>
      <c r="D38" s="15" t="s">
        <v>987</v>
      </c>
      <c r="E38" s="17">
        <v>45160</v>
      </c>
      <c r="F38" s="11" t="s">
        <v>1012</v>
      </c>
      <c r="G38" s="11" t="s">
        <v>1000</v>
      </c>
      <c r="H38" s="18"/>
    </row>
    <row r="39" spans="1:8">
      <c r="A39" s="40" t="s">
        <v>1127</v>
      </c>
      <c r="B39" s="11" t="s">
        <v>894</v>
      </c>
      <c r="C39" s="15" t="s">
        <v>941</v>
      </c>
      <c r="D39" s="15" t="s">
        <v>988</v>
      </c>
      <c r="E39" s="17">
        <v>45153</v>
      </c>
      <c r="F39" s="11" t="s">
        <v>1012</v>
      </c>
      <c r="G39" s="11" t="s">
        <v>1000</v>
      </c>
      <c r="H39" s="18" t="s">
        <v>1003</v>
      </c>
    </row>
    <row r="40" spans="1:8">
      <c r="A40" s="40" t="s">
        <v>1128</v>
      </c>
      <c r="B40" s="11" t="s">
        <v>895</v>
      </c>
      <c r="C40" s="15" t="s">
        <v>942</v>
      </c>
      <c r="D40" s="15" t="s">
        <v>989</v>
      </c>
      <c r="E40" s="17">
        <v>45700</v>
      </c>
      <c r="F40" s="11" t="s">
        <v>1010</v>
      </c>
      <c r="G40" s="11" t="s">
        <v>1001</v>
      </c>
      <c r="H40" s="18" t="s">
        <v>1006</v>
      </c>
    </row>
    <row r="41" spans="1:8">
      <c r="A41" s="40" t="s">
        <v>1129</v>
      </c>
      <c r="B41" s="11" t="s">
        <v>896</v>
      </c>
      <c r="C41" s="15" t="s">
        <v>943</v>
      </c>
      <c r="D41" s="15" t="s">
        <v>990</v>
      </c>
      <c r="E41" s="17">
        <v>45590</v>
      </c>
      <c r="F41" s="11" t="s">
        <v>1010</v>
      </c>
      <c r="G41" s="11" t="s">
        <v>1000</v>
      </c>
      <c r="H41" s="18"/>
    </row>
    <row r="42" spans="1:8">
      <c r="A42" s="40" t="s">
        <v>1130</v>
      </c>
      <c r="B42" s="11" t="s">
        <v>897</v>
      </c>
      <c r="C42" s="15" t="s">
        <v>944</v>
      </c>
      <c r="D42" s="15" t="s">
        <v>991</v>
      </c>
      <c r="E42" s="17">
        <v>45616</v>
      </c>
      <c r="F42" s="11" t="s">
        <v>1011</v>
      </c>
      <c r="G42" s="11" t="s">
        <v>1002</v>
      </c>
      <c r="H42" s="18"/>
    </row>
    <row r="43" spans="1:8">
      <c r="A43" s="40" t="s">
        <v>1131</v>
      </c>
      <c r="B43" s="11" t="s">
        <v>898</v>
      </c>
      <c r="C43" s="15" t="s">
        <v>945</v>
      </c>
      <c r="D43" s="15" t="s">
        <v>992</v>
      </c>
      <c r="E43" s="17">
        <v>45645</v>
      </c>
      <c r="F43" s="11" t="s">
        <v>1010</v>
      </c>
      <c r="G43" s="11" t="s">
        <v>1002</v>
      </c>
      <c r="H43" s="18"/>
    </row>
    <row r="44" spans="1:8">
      <c r="A44" s="40" t="s">
        <v>1132</v>
      </c>
      <c r="B44" s="11" t="s">
        <v>899</v>
      </c>
      <c r="C44" s="15" t="s">
        <v>946</v>
      </c>
      <c r="D44" s="15" t="s">
        <v>993</v>
      </c>
      <c r="E44" s="17">
        <v>45263</v>
      </c>
      <c r="F44" s="11" t="s">
        <v>1011</v>
      </c>
      <c r="G44" s="11" t="s">
        <v>1001</v>
      </c>
      <c r="H44" s="18" t="s">
        <v>1003</v>
      </c>
    </row>
    <row r="45" spans="1:8">
      <c r="A45" s="40" t="s">
        <v>1133</v>
      </c>
      <c r="B45" s="11" t="s">
        <v>900</v>
      </c>
      <c r="C45" s="15" t="s">
        <v>947</v>
      </c>
      <c r="D45" s="15" t="s">
        <v>994</v>
      </c>
      <c r="E45" s="17">
        <v>45160</v>
      </c>
      <c r="F45" s="11" t="s">
        <v>1012</v>
      </c>
      <c r="G45" s="11" t="s">
        <v>1002</v>
      </c>
      <c r="H45" s="18" t="s">
        <v>1003</v>
      </c>
    </row>
    <row r="46" spans="1:8">
      <c r="A46" s="40" t="s">
        <v>1134</v>
      </c>
      <c r="B46" s="11" t="s">
        <v>901</v>
      </c>
      <c r="C46" s="15" t="s">
        <v>948</v>
      </c>
      <c r="D46" s="15" t="s">
        <v>995</v>
      </c>
      <c r="E46" s="17">
        <v>45622</v>
      </c>
      <c r="F46" s="11" t="s">
        <v>1012</v>
      </c>
      <c r="G46" s="11" t="s">
        <v>1002</v>
      </c>
      <c r="H46" s="18"/>
    </row>
    <row r="47" spans="1:8">
      <c r="A47" s="40" t="s">
        <v>1135</v>
      </c>
      <c r="B47" s="11" t="s">
        <v>902</v>
      </c>
      <c r="C47" s="15" t="s">
        <v>949</v>
      </c>
      <c r="D47" s="15" t="s">
        <v>996</v>
      </c>
      <c r="E47" s="17">
        <v>45292</v>
      </c>
      <c r="F47" s="11" t="s">
        <v>1010</v>
      </c>
      <c r="G47" s="11" t="s">
        <v>1000</v>
      </c>
      <c r="H47" s="18"/>
    </row>
    <row r="48" spans="1:8">
      <c r="A48" s="40" t="s">
        <v>1101</v>
      </c>
      <c r="B48" s="11" t="s">
        <v>903</v>
      </c>
      <c r="C48" s="15" t="s">
        <v>950</v>
      </c>
      <c r="D48" s="15" t="s">
        <v>997</v>
      </c>
      <c r="E48" s="17">
        <v>45172</v>
      </c>
      <c r="F48" s="11" t="s">
        <v>1011</v>
      </c>
      <c r="G48" s="11" t="s">
        <v>1001</v>
      </c>
      <c r="H48" s="18" t="s">
        <v>1008</v>
      </c>
    </row>
    <row r="49" spans="1:8">
      <c r="A49" s="40" t="s">
        <v>1102</v>
      </c>
      <c r="B49" s="19" t="s">
        <v>904</v>
      </c>
      <c r="C49" s="39" t="s">
        <v>951</v>
      </c>
      <c r="D49" s="39" t="s">
        <v>998</v>
      </c>
      <c r="E49" s="20">
        <v>45711</v>
      </c>
      <c r="F49" s="19" t="s">
        <v>1010</v>
      </c>
      <c r="G49" s="19" t="s">
        <v>1001</v>
      </c>
      <c r="H49" s="13" t="s">
        <v>1009</v>
      </c>
    </row>
    <row r="50" spans="1:8">
      <c r="A50" s="38"/>
    </row>
    <row r="51" spans="1:8">
      <c r="A51" s="38"/>
    </row>
    <row r="52" spans="1:8">
      <c r="A52" s="38"/>
    </row>
    <row r="53" spans="1:8">
      <c r="A53" s="38"/>
    </row>
    <row r="54" spans="1:8">
      <c r="A54" s="38"/>
    </row>
    <row r="55" spans="1:8">
      <c r="A55" s="38"/>
    </row>
    <row r="56" spans="1:8">
      <c r="A56" s="38"/>
    </row>
    <row r="57" spans="1:8">
      <c r="A57" s="38"/>
    </row>
    <row r="58" spans="1:8">
      <c r="A58" s="38"/>
    </row>
    <row r="59" spans="1:8">
      <c r="A59" s="38"/>
    </row>
    <row r="60" spans="1:8">
      <c r="A60" s="38"/>
    </row>
    <row r="61" spans="1:8">
      <c r="A61" s="38"/>
    </row>
    <row r="62" spans="1:8">
      <c r="A62" s="38"/>
    </row>
    <row r="63" spans="1:8">
      <c r="A63" s="38"/>
    </row>
    <row r="64" spans="1:8">
      <c r="A64" s="38"/>
    </row>
    <row r="65" spans="1:1">
      <c r="A65" s="38"/>
    </row>
    <row r="66" spans="1:1">
      <c r="A66" s="38"/>
    </row>
    <row r="67" spans="1:1">
      <c r="A67" s="38"/>
    </row>
    <row r="68" spans="1:1">
      <c r="A68" s="38"/>
    </row>
    <row r="69" spans="1:1">
      <c r="A69" s="38"/>
    </row>
    <row r="70" spans="1:1">
      <c r="A70" s="38"/>
    </row>
    <row r="71" spans="1:1">
      <c r="A71" s="38"/>
    </row>
    <row r="72" spans="1:1">
      <c r="A72" s="38"/>
    </row>
    <row r="73" spans="1:1">
      <c r="A73" s="38"/>
    </row>
    <row r="74" spans="1:1">
      <c r="A74" s="38"/>
    </row>
    <row r="75" spans="1:1">
      <c r="A75" s="38"/>
    </row>
    <row r="76" spans="1:1">
      <c r="A76" s="38"/>
    </row>
    <row r="77" spans="1:1">
      <c r="A77" s="38"/>
    </row>
    <row r="78" spans="1:1">
      <c r="A78" s="38"/>
    </row>
    <row r="79" spans="1:1">
      <c r="A79" s="38"/>
    </row>
    <row r="80" spans="1:1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">
      <c r="A97" s="38"/>
    </row>
    <row r="98" spans="1:1">
      <c r="A98" s="38"/>
    </row>
    <row r="99" spans="1:1">
      <c r="A99" s="38"/>
    </row>
    <row r="100" spans="1:1">
      <c r="A100" s="38"/>
    </row>
    <row r="101" spans="1:1">
      <c r="A101" s="38"/>
    </row>
    <row r="102" spans="1:1">
      <c r="A102" s="38"/>
    </row>
    <row r="103" spans="1:1">
      <c r="A103" s="38"/>
    </row>
    <row r="104" spans="1:1">
      <c r="A104" s="38"/>
    </row>
    <row r="105" spans="1:1">
      <c r="A105" s="38"/>
    </row>
    <row r="106" spans="1:1">
      <c r="A106" s="38"/>
    </row>
    <row r="107" spans="1:1">
      <c r="A107" s="38"/>
    </row>
    <row r="108" spans="1:1">
      <c r="A108" s="38"/>
    </row>
    <row r="109" spans="1:1">
      <c r="A109" s="38"/>
    </row>
    <row r="110" spans="1:1">
      <c r="A110" s="38"/>
    </row>
    <row r="111" spans="1:1">
      <c r="A111" s="38"/>
    </row>
    <row r="112" spans="1:1">
      <c r="A112" s="38"/>
    </row>
    <row r="113" spans="1:1">
      <c r="A113" s="38"/>
    </row>
    <row r="114" spans="1:1">
      <c r="A114" s="38"/>
    </row>
    <row r="115" spans="1:1">
      <c r="A115" s="38"/>
    </row>
    <row r="116" spans="1:1">
      <c r="A116" s="38"/>
    </row>
    <row r="117" spans="1:1">
      <c r="A117" s="38"/>
    </row>
    <row r="118" spans="1:1">
      <c r="A118" s="38"/>
    </row>
    <row r="119" spans="1:1">
      <c r="A119" s="38"/>
    </row>
    <row r="120" spans="1:1">
      <c r="A120" s="38"/>
    </row>
    <row r="121" spans="1:1">
      <c r="A121" s="38"/>
    </row>
    <row r="122" spans="1:1">
      <c r="A122" s="38"/>
    </row>
    <row r="123" spans="1:1">
      <c r="A123" s="38"/>
    </row>
    <row r="124" spans="1:1">
      <c r="A124" s="38"/>
    </row>
    <row r="125" spans="1:1">
      <c r="A125" s="38"/>
    </row>
    <row r="126" spans="1:1">
      <c r="A126" s="38"/>
    </row>
    <row r="127" spans="1:1">
      <c r="A127" s="38"/>
    </row>
    <row r="128" spans="1:1">
      <c r="A128" s="38"/>
    </row>
    <row r="129" spans="1:1">
      <c r="A129" s="38"/>
    </row>
    <row r="130" spans="1:1">
      <c r="A130" s="38"/>
    </row>
    <row r="131" spans="1:1">
      <c r="A131" s="38"/>
    </row>
    <row r="132" spans="1:1">
      <c r="A132" s="38"/>
    </row>
    <row r="133" spans="1:1">
      <c r="A133" s="38"/>
    </row>
    <row r="134" spans="1:1">
      <c r="A134" s="38"/>
    </row>
    <row r="135" spans="1:1">
      <c r="A135" s="38"/>
    </row>
    <row r="136" spans="1:1">
      <c r="A136" s="38"/>
    </row>
    <row r="137" spans="1:1">
      <c r="A137" s="38"/>
    </row>
    <row r="138" spans="1:1">
      <c r="A138" s="38"/>
    </row>
    <row r="139" spans="1:1">
      <c r="A139" s="38"/>
    </row>
    <row r="140" spans="1:1">
      <c r="A140" s="38"/>
    </row>
    <row r="141" spans="1:1">
      <c r="A141" s="38"/>
    </row>
    <row r="142" spans="1:1">
      <c r="A142" s="38"/>
    </row>
    <row r="143" spans="1:1">
      <c r="A143" s="38"/>
    </row>
    <row r="144" spans="1:1">
      <c r="A144" s="38"/>
    </row>
    <row r="145" spans="1:1">
      <c r="A145" s="38"/>
    </row>
    <row r="146" spans="1:1">
      <c r="A146" s="38"/>
    </row>
    <row r="147" spans="1:1">
      <c r="A147" s="38"/>
    </row>
    <row r="148" spans="1:1">
      <c r="A148" s="38"/>
    </row>
    <row r="149" spans="1:1">
      <c r="A149" s="38"/>
    </row>
    <row r="150" spans="1:1">
      <c r="A150" s="38"/>
    </row>
    <row r="151" spans="1:1">
      <c r="A151" s="38"/>
    </row>
    <row r="152" spans="1:1">
      <c r="A152" s="38"/>
    </row>
    <row r="153" spans="1:1">
      <c r="A153" s="38"/>
    </row>
    <row r="154" spans="1:1">
      <c r="A154" s="38"/>
    </row>
    <row r="155" spans="1:1">
      <c r="A155" s="38"/>
    </row>
    <row r="156" spans="1:1">
      <c r="A156" s="38"/>
    </row>
    <row r="157" spans="1:1">
      <c r="A157" s="38"/>
    </row>
    <row r="158" spans="1:1">
      <c r="A158" s="38"/>
    </row>
    <row r="159" spans="1:1">
      <c r="A159" s="38"/>
    </row>
    <row r="160" spans="1:1">
      <c r="A160" s="38"/>
    </row>
    <row r="161" spans="1:1">
      <c r="A161" s="38"/>
    </row>
    <row r="162" spans="1:1">
      <c r="A162" s="38"/>
    </row>
    <row r="163" spans="1:1">
      <c r="A163" s="38"/>
    </row>
    <row r="164" spans="1:1">
      <c r="A164" s="38"/>
    </row>
    <row r="165" spans="1:1">
      <c r="A165" s="38"/>
    </row>
    <row r="166" spans="1:1">
      <c r="A166" s="38"/>
    </row>
    <row r="167" spans="1:1">
      <c r="A167" s="38"/>
    </row>
    <row r="168" spans="1:1">
      <c r="A168" s="38"/>
    </row>
    <row r="169" spans="1:1">
      <c r="A169" s="38"/>
    </row>
    <row r="170" spans="1:1">
      <c r="A170" s="38"/>
    </row>
    <row r="171" spans="1:1">
      <c r="A171" s="38"/>
    </row>
    <row r="172" spans="1:1">
      <c r="A172" s="38"/>
    </row>
    <row r="173" spans="1:1">
      <c r="A173" s="38"/>
    </row>
    <row r="174" spans="1:1">
      <c r="A174" s="38"/>
    </row>
    <row r="175" spans="1:1">
      <c r="A175" s="38"/>
    </row>
    <row r="176" spans="1:1">
      <c r="A176" s="38"/>
    </row>
    <row r="177" spans="1:1">
      <c r="A177" s="38"/>
    </row>
    <row r="178" spans="1:1">
      <c r="A178" s="38"/>
    </row>
    <row r="179" spans="1:1">
      <c r="A179" s="38"/>
    </row>
    <row r="180" spans="1:1">
      <c r="A180" s="38"/>
    </row>
    <row r="181" spans="1:1">
      <c r="A181" s="38"/>
    </row>
    <row r="182" spans="1:1">
      <c r="A182" s="38"/>
    </row>
    <row r="183" spans="1:1">
      <c r="A183" s="38"/>
    </row>
    <row r="184" spans="1:1">
      <c r="A184" s="38"/>
    </row>
    <row r="185" spans="1:1">
      <c r="A185" s="38"/>
    </row>
    <row r="186" spans="1:1">
      <c r="A186" s="38"/>
    </row>
    <row r="187" spans="1:1">
      <c r="A187" s="38"/>
    </row>
    <row r="188" spans="1:1">
      <c r="A188" s="38"/>
    </row>
    <row r="189" spans="1:1">
      <c r="A189" s="38"/>
    </row>
    <row r="190" spans="1:1">
      <c r="A190" s="38"/>
    </row>
    <row r="191" spans="1:1">
      <c r="A191" s="38"/>
    </row>
    <row r="192" spans="1:1">
      <c r="A192" s="38"/>
    </row>
    <row r="193" spans="1:1">
      <c r="A193" s="38"/>
    </row>
    <row r="194" spans="1:1">
      <c r="A194" s="38"/>
    </row>
    <row r="195" spans="1:1">
      <c r="A195" s="38"/>
    </row>
    <row r="196" spans="1:1">
      <c r="A196" s="38"/>
    </row>
    <row r="197" spans="1:1">
      <c r="A197" s="38"/>
    </row>
    <row r="198" spans="1:1">
      <c r="A198" s="38"/>
    </row>
    <row r="199" spans="1:1">
      <c r="A199" s="38"/>
    </row>
    <row r="200" spans="1:1">
      <c r="A200" s="38"/>
    </row>
    <row r="201" spans="1:1">
      <c r="A201" s="38"/>
    </row>
    <row r="202" spans="1:1">
      <c r="A202" s="38"/>
    </row>
    <row r="203" spans="1:1">
      <c r="A203" s="38"/>
    </row>
    <row r="204" spans="1:1">
      <c r="A204" s="38"/>
    </row>
    <row r="205" spans="1:1">
      <c r="A205" s="38"/>
    </row>
    <row r="206" spans="1:1">
      <c r="A206" s="38"/>
    </row>
    <row r="207" spans="1:1">
      <c r="A207" s="38"/>
    </row>
    <row r="208" spans="1:1">
      <c r="A208" s="38"/>
    </row>
    <row r="209" spans="1:1">
      <c r="A209" s="38"/>
    </row>
    <row r="210" spans="1:1">
      <c r="A210" s="38"/>
    </row>
    <row r="211" spans="1:1">
      <c r="A211" s="38"/>
    </row>
    <row r="212" spans="1:1">
      <c r="A212" s="38"/>
    </row>
    <row r="213" spans="1:1">
      <c r="A213" s="38"/>
    </row>
    <row r="214" spans="1:1">
      <c r="A214" s="38"/>
    </row>
    <row r="215" spans="1:1">
      <c r="A215" s="38"/>
    </row>
    <row r="216" spans="1:1">
      <c r="A216" s="38"/>
    </row>
    <row r="217" spans="1:1">
      <c r="A217" s="38"/>
    </row>
    <row r="218" spans="1:1">
      <c r="A218" s="38"/>
    </row>
    <row r="219" spans="1:1">
      <c r="A219" s="38"/>
    </row>
    <row r="220" spans="1:1">
      <c r="A220" s="38"/>
    </row>
    <row r="221" spans="1:1">
      <c r="A221" s="38"/>
    </row>
    <row r="222" spans="1:1">
      <c r="A222" s="38"/>
    </row>
    <row r="223" spans="1:1">
      <c r="A223" s="38"/>
    </row>
    <row r="224" spans="1:1">
      <c r="A224" s="38"/>
    </row>
    <row r="225" spans="1:1">
      <c r="A225" s="38"/>
    </row>
    <row r="226" spans="1:1">
      <c r="A226" s="38"/>
    </row>
    <row r="227" spans="1:1">
      <c r="A227" s="38"/>
    </row>
    <row r="228" spans="1:1">
      <c r="A228" s="38"/>
    </row>
    <row r="229" spans="1:1">
      <c r="A229" s="38"/>
    </row>
    <row r="230" spans="1:1">
      <c r="A230" s="38"/>
    </row>
    <row r="231" spans="1:1">
      <c r="A231" s="38"/>
    </row>
    <row r="232" spans="1:1">
      <c r="A232" s="38"/>
    </row>
    <row r="233" spans="1:1">
      <c r="A233" s="38"/>
    </row>
    <row r="234" spans="1:1">
      <c r="A234" s="38"/>
    </row>
    <row r="235" spans="1:1">
      <c r="A235" s="38"/>
    </row>
    <row r="236" spans="1:1">
      <c r="A236" s="38"/>
    </row>
    <row r="237" spans="1:1">
      <c r="A237" s="38"/>
    </row>
    <row r="238" spans="1:1">
      <c r="A238" s="38"/>
    </row>
    <row r="239" spans="1:1">
      <c r="A239" s="38"/>
    </row>
    <row r="240" spans="1:1">
      <c r="A240" s="38"/>
    </row>
    <row r="241" spans="1:1">
      <c r="A241" s="38"/>
    </row>
    <row r="242" spans="1:1">
      <c r="A242" s="38"/>
    </row>
    <row r="243" spans="1:1">
      <c r="A243" s="38"/>
    </row>
    <row r="244" spans="1:1">
      <c r="A244" s="38"/>
    </row>
    <row r="245" spans="1:1">
      <c r="A245" s="38"/>
    </row>
    <row r="246" spans="1:1">
      <c r="A246" s="38"/>
    </row>
    <row r="247" spans="1:1">
      <c r="A247" s="38"/>
    </row>
    <row r="248" spans="1:1">
      <c r="A248" s="38"/>
    </row>
    <row r="249" spans="1:1">
      <c r="A249" s="38"/>
    </row>
    <row r="250" spans="1:1">
      <c r="A250" s="38"/>
    </row>
    <row r="251" spans="1:1">
      <c r="A251" s="38"/>
    </row>
    <row r="252" spans="1:1">
      <c r="A252" s="38"/>
    </row>
    <row r="253" spans="1:1">
      <c r="A253" s="38"/>
    </row>
    <row r="254" spans="1:1">
      <c r="A254" s="38"/>
    </row>
    <row r="255" spans="1:1">
      <c r="A255" s="38"/>
    </row>
    <row r="256" spans="1:1">
      <c r="A256" s="38"/>
    </row>
    <row r="257" spans="1:1">
      <c r="A257" s="38"/>
    </row>
    <row r="258" spans="1:1">
      <c r="A258" s="38"/>
    </row>
    <row r="259" spans="1:1">
      <c r="A259" s="38"/>
    </row>
    <row r="260" spans="1:1">
      <c r="A260" s="38"/>
    </row>
    <row r="261" spans="1:1">
      <c r="A261" s="38"/>
    </row>
    <row r="262" spans="1:1">
      <c r="A262" s="38"/>
    </row>
    <row r="263" spans="1:1">
      <c r="A263" s="38"/>
    </row>
    <row r="264" spans="1:1">
      <c r="A264" s="38"/>
    </row>
    <row r="265" spans="1:1">
      <c r="A265" s="38"/>
    </row>
    <row r="266" spans="1:1">
      <c r="A266" s="38"/>
    </row>
    <row r="267" spans="1:1">
      <c r="A267" s="38"/>
    </row>
    <row r="268" spans="1:1">
      <c r="A268" s="38"/>
    </row>
    <row r="269" spans="1:1">
      <c r="A269" s="38"/>
    </row>
    <row r="270" spans="1:1">
      <c r="A270" s="38"/>
    </row>
    <row r="271" spans="1:1">
      <c r="A271" s="38"/>
    </row>
    <row r="272" spans="1:1">
      <c r="A272" s="38"/>
    </row>
    <row r="273" spans="1:1">
      <c r="A273" s="38"/>
    </row>
    <row r="274" spans="1:1">
      <c r="A274" s="38"/>
    </row>
    <row r="275" spans="1:1">
      <c r="A275" s="38"/>
    </row>
    <row r="276" spans="1:1">
      <c r="A276" s="38"/>
    </row>
    <row r="277" spans="1:1">
      <c r="A277" s="38"/>
    </row>
    <row r="278" spans="1:1">
      <c r="A278" s="38"/>
    </row>
    <row r="279" spans="1:1">
      <c r="A279" s="38"/>
    </row>
    <row r="280" spans="1:1">
      <c r="A280" s="38"/>
    </row>
    <row r="281" spans="1:1">
      <c r="A281" s="38"/>
    </row>
    <row r="282" spans="1:1">
      <c r="A282" s="38"/>
    </row>
    <row r="283" spans="1:1">
      <c r="A283" s="38"/>
    </row>
    <row r="284" spans="1:1">
      <c r="A284" s="38"/>
    </row>
    <row r="285" spans="1:1">
      <c r="A285" s="38"/>
    </row>
    <row r="286" spans="1:1">
      <c r="A286" s="38"/>
    </row>
    <row r="287" spans="1:1">
      <c r="A287" s="38"/>
    </row>
    <row r="288" spans="1:1">
      <c r="A288" s="38"/>
    </row>
    <row r="289" spans="1:1">
      <c r="A289" s="38"/>
    </row>
    <row r="290" spans="1:1">
      <c r="A290" s="38"/>
    </row>
    <row r="291" spans="1:1">
      <c r="A291" s="38"/>
    </row>
    <row r="292" spans="1:1">
      <c r="A292" s="38"/>
    </row>
    <row r="293" spans="1:1">
      <c r="A293" s="38"/>
    </row>
    <row r="294" spans="1:1">
      <c r="A294" s="38"/>
    </row>
    <row r="295" spans="1:1">
      <c r="A295" s="38"/>
    </row>
    <row r="296" spans="1:1">
      <c r="A296" s="38"/>
    </row>
    <row r="297" spans="1:1">
      <c r="A297" s="38"/>
    </row>
    <row r="298" spans="1:1">
      <c r="A298" s="38"/>
    </row>
    <row r="299" spans="1:1">
      <c r="A299" s="38"/>
    </row>
    <row r="300" spans="1:1">
      <c r="A300" s="38"/>
    </row>
    <row r="301" spans="1:1">
      <c r="A301" s="38"/>
    </row>
    <row r="302" spans="1:1">
      <c r="A302" s="38"/>
    </row>
    <row r="303" spans="1:1">
      <c r="A303" s="38"/>
    </row>
    <row r="304" spans="1:1">
      <c r="A304" s="38"/>
    </row>
    <row r="305" spans="1:1">
      <c r="A305" s="38"/>
    </row>
    <row r="306" spans="1:1">
      <c r="A306" s="38"/>
    </row>
    <row r="307" spans="1:1">
      <c r="A307" s="38"/>
    </row>
    <row r="308" spans="1:1">
      <c r="A308" s="38"/>
    </row>
    <row r="309" spans="1:1">
      <c r="A309" s="38"/>
    </row>
    <row r="310" spans="1:1">
      <c r="A310" s="38"/>
    </row>
    <row r="311" spans="1:1">
      <c r="A311" s="38"/>
    </row>
    <row r="312" spans="1:1">
      <c r="A312" s="38"/>
    </row>
    <row r="313" spans="1:1">
      <c r="A313" s="38"/>
    </row>
    <row r="314" spans="1:1">
      <c r="A314" s="38"/>
    </row>
    <row r="315" spans="1:1">
      <c r="A315" s="38"/>
    </row>
    <row r="316" spans="1:1">
      <c r="A316" s="38"/>
    </row>
    <row r="317" spans="1:1">
      <c r="A317" s="38"/>
    </row>
    <row r="318" spans="1:1">
      <c r="A318" s="38"/>
    </row>
    <row r="319" spans="1:1">
      <c r="A319" s="38"/>
    </row>
    <row r="320" spans="1:1">
      <c r="A320" s="38"/>
    </row>
    <row r="321" spans="1:1">
      <c r="A321" s="38"/>
    </row>
    <row r="322" spans="1:1">
      <c r="A322" s="38"/>
    </row>
    <row r="323" spans="1:1">
      <c r="A323" s="38"/>
    </row>
    <row r="324" spans="1:1">
      <c r="A324" s="38"/>
    </row>
    <row r="325" spans="1:1">
      <c r="A325" s="38"/>
    </row>
    <row r="326" spans="1:1">
      <c r="A326" s="38"/>
    </row>
    <row r="327" spans="1:1">
      <c r="A327" s="38"/>
    </row>
    <row r="328" spans="1:1">
      <c r="A328" s="38"/>
    </row>
    <row r="329" spans="1:1">
      <c r="A329" s="38"/>
    </row>
    <row r="330" spans="1:1">
      <c r="A330" s="38"/>
    </row>
    <row r="331" spans="1:1">
      <c r="A331" s="38"/>
    </row>
    <row r="332" spans="1:1">
      <c r="A332" s="38"/>
    </row>
    <row r="333" spans="1:1">
      <c r="A333" s="38"/>
    </row>
    <row r="334" spans="1:1">
      <c r="A334" s="38"/>
    </row>
    <row r="335" spans="1:1">
      <c r="A335" s="38"/>
    </row>
    <row r="336" spans="1:1">
      <c r="A336" s="38"/>
    </row>
    <row r="337" spans="1:1">
      <c r="A337" s="38"/>
    </row>
    <row r="338" spans="1:1">
      <c r="A338" s="38"/>
    </row>
    <row r="339" spans="1:1">
      <c r="A339" s="38"/>
    </row>
    <row r="340" spans="1:1">
      <c r="A340" s="38"/>
    </row>
    <row r="341" spans="1:1">
      <c r="A341" s="38"/>
    </row>
    <row r="342" spans="1:1">
      <c r="A342" s="38"/>
    </row>
    <row r="343" spans="1:1">
      <c r="A343" s="38"/>
    </row>
    <row r="344" spans="1:1">
      <c r="A344" s="38"/>
    </row>
    <row r="345" spans="1:1">
      <c r="A345" s="38"/>
    </row>
    <row r="346" spans="1:1">
      <c r="A346" s="38"/>
    </row>
    <row r="347" spans="1:1">
      <c r="A347" s="38"/>
    </row>
    <row r="348" spans="1:1">
      <c r="A348" s="38"/>
    </row>
    <row r="349" spans="1:1">
      <c r="A349" s="38"/>
    </row>
    <row r="350" spans="1:1">
      <c r="A350" s="38"/>
    </row>
    <row r="351" spans="1:1">
      <c r="A351" s="38"/>
    </row>
    <row r="352" spans="1:1">
      <c r="A352" s="38"/>
    </row>
    <row r="353" spans="1:1">
      <c r="A353" s="38"/>
    </row>
    <row r="354" spans="1:1">
      <c r="A354" s="38"/>
    </row>
    <row r="355" spans="1:1">
      <c r="A355" s="38"/>
    </row>
    <row r="356" spans="1:1">
      <c r="A356" s="38"/>
    </row>
    <row r="357" spans="1:1">
      <c r="A357" s="38"/>
    </row>
    <row r="358" spans="1:1">
      <c r="A358" s="38"/>
    </row>
    <row r="359" spans="1:1">
      <c r="A359" s="38"/>
    </row>
    <row r="360" spans="1:1">
      <c r="A360" s="38"/>
    </row>
    <row r="361" spans="1:1">
      <c r="A361" s="38"/>
    </row>
    <row r="362" spans="1:1">
      <c r="A362" s="38"/>
    </row>
    <row r="363" spans="1:1">
      <c r="A363" s="38"/>
    </row>
    <row r="364" spans="1:1">
      <c r="A364" s="38"/>
    </row>
    <row r="365" spans="1:1">
      <c r="A365" s="38"/>
    </row>
    <row r="366" spans="1:1">
      <c r="A366" s="38"/>
    </row>
    <row r="367" spans="1:1">
      <c r="A367" s="38"/>
    </row>
    <row r="368" spans="1:1">
      <c r="A368" s="38"/>
    </row>
    <row r="369" spans="1:1">
      <c r="A369" s="38"/>
    </row>
    <row r="370" spans="1:1">
      <c r="A370" s="38"/>
    </row>
    <row r="371" spans="1:1">
      <c r="A371" s="38"/>
    </row>
    <row r="372" spans="1:1">
      <c r="A372" s="38"/>
    </row>
    <row r="373" spans="1:1">
      <c r="A373" s="38"/>
    </row>
    <row r="374" spans="1:1">
      <c r="A374" s="38"/>
    </row>
    <row r="375" spans="1:1">
      <c r="A375" s="38"/>
    </row>
    <row r="376" spans="1:1">
      <c r="A376" s="38"/>
    </row>
    <row r="377" spans="1:1">
      <c r="A377" s="38"/>
    </row>
    <row r="378" spans="1:1">
      <c r="A378" s="38"/>
    </row>
    <row r="379" spans="1:1">
      <c r="A379" s="38"/>
    </row>
    <row r="380" spans="1:1">
      <c r="A380" s="38"/>
    </row>
    <row r="381" spans="1:1">
      <c r="A381" s="38"/>
    </row>
    <row r="382" spans="1:1">
      <c r="A382" s="38"/>
    </row>
    <row r="383" spans="1:1">
      <c r="A383" s="38"/>
    </row>
    <row r="384" spans="1:1">
      <c r="A384" s="38"/>
    </row>
    <row r="385" spans="1:1">
      <c r="A385" s="38"/>
    </row>
    <row r="386" spans="1:1">
      <c r="A386" s="38"/>
    </row>
    <row r="387" spans="1:1">
      <c r="A387" s="38"/>
    </row>
    <row r="388" spans="1:1">
      <c r="A388" s="38"/>
    </row>
    <row r="389" spans="1:1">
      <c r="A389" s="38"/>
    </row>
    <row r="390" spans="1:1">
      <c r="A390" s="38"/>
    </row>
    <row r="391" spans="1:1">
      <c r="A391" s="38"/>
    </row>
    <row r="392" spans="1:1">
      <c r="A392" s="38"/>
    </row>
    <row r="393" spans="1:1">
      <c r="A393" s="38"/>
    </row>
    <row r="394" spans="1:1">
      <c r="A394" s="38"/>
    </row>
    <row r="395" spans="1:1">
      <c r="A395" s="38"/>
    </row>
    <row r="396" spans="1:1">
      <c r="A396" s="38"/>
    </row>
    <row r="397" spans="1:1">
      <c r="A397" s="38"/>
    </row>
    <row r="398" spans="1:1">
      <c r="A398" s="38"/>
    </row>
    <row r="399" spans="1:1">
      <c r="A399" s="38"/>
    </row>
    <row r="400" spans="1:1">
      <c r="A400" s="38"/>
    </row>
    <row r="401" spans="1:1">
      <c r="A401" s="38"/>
    </row>
    <row r="402" spans="1:1">
      <c r="A402" s="38"/>
    </row>
    <row r="403" spans="1:1">
      <c r="A403" s="38"/>
    </row>
    <row r="404" spans="1:1">
      <c r="A404" s="38"/>
    </row>
    <row r="405" spans="1:1">
      <c r="A405" s="38"/>
    </row>
    <row r="406" spans="1:1">
      <c r="A406" s="38"/>
    </row>
    <row r="407" spans="1:1">
      <c r="A407" s="38"/>
    </row>
    <row r="408" spans="1:1">
      <c r="A408" s="38"/>
    </row>
    <row r="409" spans="1:1">
      <c r="A409" s="38"/>
    </row>
    <row r="410" spans="1:1">
      <c r="A410" s="38"/>
    </row>
    <row r="411" spans="1:1">
      <c r="A411" s="38"/>
    </row>
    <row r="412" spans="1:1">
      <c r="A412" s="38"/>
    </row>
    <row r="413" spans="1:1">
      <c r="A413" s="38"/>
    </row>
    <row r="414" spans="1:1">
      <c r="A414" s="38"/>
    </row>
    <row r="415" spans="1:1">
      <c r="A415" s="38"/>
    </row>
    <row r="416" spans="1:1">
      <c r="A416" s="38"/>
    </row>
    <row r="417" spans="1:1">
      <c r="A417" s="38"/>
    </row>
    <row r="418" spans="1:1">
      <c r="A418" s="38"/>
    </row>
    <row r="419" spans="1:1">
      <c r="A419" s="38"/>
    </row>
    <row r="420" spans="1:1">
      <c r="A420" s="38"/>
    </row>
    <row r="421" spans="1:1">
      <c r="A421" s="38"/>
    </row>
    <row r="422" spans="1:1">
      <c r="A422" s="38"/>
    </row>
    <row r="423" spans="1:1">
      <c r="A423" s="38"/>
    </row>
    <row r="424" spans="1:1">
      <c r="A424" s="38"/>
    </row>
    <row r="425" spans="1:1">
      <c r="A425" s="38"/>
    </row>
    <row r="426" spans="1:1">
      <c r="A426" s="38"/>
    </row>
    <row r="427" spans="1:1">
      <c r="A427" s="38"/>
    </row>
    <row r="428" spans="1:1">
      <c r="A428" s="38"/>
    </row>
    <row r="429" spans="1:1">
      <c r="A429" s="38"/>
    </row>
    <row r="430" spans="1:1">
      <c r="A430" s="38"/>
    </row>
    <row r="431" spans="1:1">
      <c r="A431" s="38"/>
    </row>
    <row r="432" spans="1:1">
      <c r="A432" s="38"/>
    </row>
    <row r="433" spans="1:1">
      <c r="A433" s="38"/>
    </row>
    <row r="434" spans="1:1">
      <c r="A434" s="38"/>
    </row>
    <row r="435" spans="1:1">
      <c r="A435" s="38"/>
    </row>
    <row r="436" spans="1:1">
      <c r="A436" s="38"/>
    </row>
    <row r="437" spans="1:1">
      <c r="A437" s="38"/>
    </row>
    <row r="438" spans="1:1">
      <c r="A438" s="38"/>
    </row>
    <row r="439" spans="1:1">
      <c r="A439" s="38"/>
    </row>
    <row r="440" spans="1:1">
      <c r="A440" s="38"/>
    </row>
    <row r="441" spans="1:1">
      <c r="A441" s="38"/>
    </row>
    <row r="442" spans="1:1">
      <c r="A442" s="38"/>
    </row>
    <row r="443" spans="1:1">
      <c r="A443" s="38"/>
    </row>
    <row r="444" spans="1:1">
      <c r="A444" s="38"/>
    </row>
    <row r="445" spans="1:1">
      <c r="A445" s="38"/>
    </row>
    <row r="446" spans="1:1">
      <c r="A446" s="38"/>
    </row>
    <row r="447" spans="1:1">
      <c r="A447" s="38"/>
    </row>
    <row r="448" spans="1:1">
      <c r="A448" s="38"/>
    </row>
    <row r="449" spans="1:1">
      <c r="A449" s="38"/>
    </row>
    <row r="450" spans="1:1">
      <c r="A450" s="38"/>
    </row>
    <row r="451" spans="1:1">
      <c r="A451" s="38"/>
    </row>
    <row r="452" spans="1:1">
      <c r="A452" s="38"/>
    </row>
    <row r="453" spans="1:1">
      <c r="A453" s="38"/>
    </row>
    <row r="454" spans="1:1">
      <c r="A454" s="38"/>
    </row>
    <row r="455" spans="1:1">
      <c r="A455" s="38"/>
    </row>
    <row r="456" spans="1:1">
      <c r="A456" s="38"/>
    </row>
    <row r="457" spans="1:1">
      <c r="A457" s="38"/>
    </row>
    <row r="458" spans="1:1">
      <c r="A458" s="38"/>
    </row>
    <row r="459" spans="1:1">
      <c r="A459" s="38"/>
    </row>
    <row r="460" spans="1:1">
      <c r="A460" s="38"/>
    </row>
    <row r="461" spans="1:1">
      <c r="A461" s="38"/>
    </row>
    <row r="462" spans="1:1">
      <c r="A462" s="38"/>
    </row>
    <row r="463" spans="1:1">
      <c r="A463" s="38"/>
    </row>
    <row r="464" spans="1:1">
      <c r="A464" s="38"/>
    </row>
    <row r="465" spans="1:1">
      <c r="A465" s="38"/>
    </row>
    <row r="466" spans="1:1">
      <c r="A466" s="38"/>
    </row>
    <row r="467" spans="1:1">
      <c r="A467" s="38"/>
    </row>
    <row r="468" spans="1:1">
      <c r="A468" s="38"/>
    </row>
    <row r="469" spans="1:1">
      <c r="A469" s="38"/>
    </row>
    <row r="470" spans="1:1">
      <c r="A470" s="38"/>
    </row>
    <row r="471" spans="1:1">
      <c r="A471" s="38"/>
    </row>
    <row r="472" spans="1:1">
      <c r="A472" s="38"/>
    </row>
    <row r="473" spans="1:1">
      <c r="A473" s="38"/>
    </row>
    <row r="474" spans="1:1">
      <c r="A474" s="38"/>
    </row>
    <row r="475" spans="1:1">
      <c r="A475" s="38"/>
    </row>
    <row r="476" spans="1:1">
      <c r="A476" s="38"/>
    </row>
    <row r="477" spans="1:1">
      <c r="A477" s="38"/>
    </row>
    <row r="478" spans="1:1">
      <c r="A478" s="38"/>
    </row>
    <row r="479" spans="1:1">
      <c r="A479" s="38"/>
    </row>
    <row r="480" spans="1:1">
      <c r="A480" s="38"/>
    </row>
    <row r="481" spans="1:1">
      <c r="A481" s="38"/>
    </row>
    <row r="482" spans="1:1">
      <c r="A482" s="38"/>
    </row>
    <row r="483" spans="1:1">
      <c r="A483" s="38"/>
    </row>
    <row r="484" spans="1:1">
      <c r="A484" s="38"/>
    </row>
    <row r="485" spans="1:1">
      <c r="A485" s="38"/>
    </row>
    <row r="486" spans="1:1">
      <c r="A486" s="38"/>
    </row>
    <row r="487" spans="1:1">
      <c r="A487" s="38"/>
    </row>
    <row r="488" spans="1:1">
      <c r="A488" s="38"/>
    </row>
    <row r="489" spans="1:1">
      <c r="A489" s="38"/>
    </row>
    <row r="490" spans="1:1">
      <c r="A490" s="38"/>
    </row>
    <row r="491" spans="1:1">
      <c r="A491" s="38"/>
    </row>
    <row r="492" spans="1:1">
      <c r="A492" s="38"/>
    </row>
    <row r="493" spans="1:1">
      <c r="A493" s="38"/>
    </row>
    <row r="494" spans="1:1">
      <c r="A494" s="38"/>
    </row>
    <row r="495" spans="1:1">
      <c r="A495" s="38"/>
    </row>
    <row r="496" spans="1:1">
      <c r="A496" s="38"/>
    </row>
    <row r="497" spans="1:1">
      <c r="A497" s="38"/>
    </row>
    <row r="498" spans="1:1">
      <c r="A498" s="38"/>
    </row>
    <row r="499" spans="1:1">
      <c r="A499" s="38"/>
    </row>
    <row r="500" spans="1:1">
      <c r="A500" s="38"/>
    </row>
    <row r="501" spans="1:1">
      <c r="A501" s="38"/>
    </row>
    <row r="502" spans="1:1">
      <c r="A502" s="38"/>
    </row>
    <row r="503" spans="1:1">
      <c r="A503" s="38"/>
    </row>
    <row r="504" spans="1:1">
      <c r="A504" s="38"/>
    </row>
    <row r="505" spans="1:1">
      <c r="A505" s="38"/>
    </row>
    <row r="506" spans="1:1">
      <c r="A506" s="38"/>
    </row>
    <row r="507" spans="1:1">
      <c r="A507" s="38"/>
    </row>
    <row r="508" spans="1:1">
      <c r="A508" s="38"/>
    </row>
    <row r="509" spans="1:1">
      <c r="A509" s="38"/>
    </row>
    <row r="510" spans="1:1">
      <c r="A510" s="38"/>
    </row>
    <row r="511" spans="1:1">
      <c r="A511" s="38"/>
    </row>
    <row r="512" spans="1:1">
      <c r="A512" s="38"/>
    </row>
    <row r="513" spans="1:1">
      <c r="A513" s="38"/>
    </row>
    <row r="514" spans="1:1">
      <c r="A514" s="38"/>
    </row>
    <row r="515" spans="1:1">
      <c r="A515" s="38"/>
    </row>
    <row r="516" spans="1:1">
      <c r="A516" s="38"/>
    </row>
    <row r="517" spans="1:1">
      <c r="A517" s="38"/>
    </row>
    <row r="518" spans="1:1">
      <c r="A518" s="38"/>
    </row>
    <row r="519" spans="1:1">
      <c r="A519" s="38"/>
    </row>
    <row r="520" spans="1:1">
      <c r="A520" s="38"/>
    </row>
    <row r="521" spans="1:1">
      <c r="A521" s="38"/>
    </row>
    <row r="522" spans="1:1">
      <c r="A522" s="38"/>
    </row>
    <row r="523" spans="1:1">
      <c r="A523" s="38"/>
    </row>
    <row r="524" spans="1:1">
      <c r="A524" s="38"/>
    </row>
    <row r="525" spans="1:1">
      <c r="A525" s="38"/>
    </row>
    <row r="526" spans="1:1">
      <c r="A526" s="38"/>
    </row>
    <row r="527" spans="1:1">
      <c r="A527" s="38"/>
    </row>
    <row r="528" spans="1:1">
      <c r="A528" s="38"/>
    </row>
    <row r="529" spans="1:1">
      <c r="A529" s="38"/>
    </row>
    <row r="530" spans="1:1">
      <c r="A530" s="38"/>
    </row>
    <row r="531" spans="1:1">
      <c r="A531" s="38"/>
    </row>
    <row r="532" spans="1:1">
      <c r="A532" s="38"/>
    </row>
    <row r="533" spans="1:1">
      <c r="A533" s="38"/>
    </row>
    <row r="534" spans="1:1">
      <c r="A534" s="38"/>
    </row>
    <row r="535" spans="1:1">
      <c r="A535" s="38"/>
    </row>
    <row r="536" spans="1:1">
      <c r="A536" s="38"/>
    </row>
    <row r="537" spans="1:1">
      <c r="A537" s="38"/>
    </row>
    <row r="538" spans="1:1">
      <c r="A538" s="38"/>
    </row>
    <row r="539" spans="1:1">
      <c r="A539" s="38"/>
    </row>
    <row r="540" spans="1:1">
      <c r="A540" s="38"/>
    </row>
    <row r="541" spans="1:1">
      <c r="A541" s="38"/>
    </row>
    <row r="542" spans="1:1">
      <c r="A542" s="38"/>
    </row>
    <row r="543" spans="1:1">
      <c r="A543" s="38"/>
    </row>
    <row r="544" spans="1:1">
      <c r="A544" s="38"/>
    </row>
    <row r="545" spans="1:1">
      <c r="A545" s="38"/>
    </row>
    <row r="546" spans="1:1">
      <c r="A546" s="38"/>
    </row>
    <row r="547" spans="1:1">
      <c r="A547" s="38"/>
    </row>
    <row r="548" spans="1:1">
      <c r="A548" s="38"/>
    </row>
    <row r="549" spans="1:1">
      <c r="A549" s="38"/>
    </row>
    <row r="550" spans="1:1">
      <c r="A550" s="38"/>
    </row>
    <row r="551" spans="1:1">
      <c r="A551" s="38"/>
    </row>
    <row r="552" spans="1:1">
      <c r="A552" s="38"/>
    </row>
    <row r="553" spans="1:1">
      <c r="A553" s="38"/>
    </row>
    <row r="554" spans="1:1">
      <c r="A554" s="38"/>
    </row>
    <row r="555" spans="1:1">
      <c r="A555" s="38"/>
    </row>
    <row r="556" spans="1:1">
      <c r="A556" s="38"/>
    </row>
    <row r="557" spans="1:1">
      <c r="A557" s="38"/>
    </row>
    <row r="558" spans="1:1">
      <c r="A558" s="38"/>
    </row>
    <row r="559" spans="1:1">
      <c r="A559" s="38"/>
    </row>
    <row r="560" spans="1:1">
      <c r="A560" s="38"/>
    </row>
    <row r="561" spans="1:1">
      <c r="A561" s="38"/>
    </row>
    <row r="562" spans="1:1">
      <c r="A562" s="38"/>
    </row>
    <row r="563" spans="1:1">
      <c r="A563" s="38"/>
    </row>
    <row r="564" spans="1:1">
      <c r="A564" s="38"/>
    </row>
    <row r="565" spans="1:1">
      <c r="A565" s="38"/>
    </row>
    <row r="566" spans="1:1">
      <c r="A566" s="38"/>
    </row>
    <row r="567" spans="1:1">
      <c r="A567" s="38"/>
    </row>
    <row r="568" spans="1:1">
      <c r="A568" s="38"/>
    </row>
    <row r="569" spans="1:1">
      <c r="A569" s="38"/>
    </row>
    <row r="570" spans="1:1">
      <c r="A570" s="38"/>
    </row>
    <row r="571" spans="1:1">
      <c r="A571" s="38"/>
    </row>
    <row r="572" spans="1:1">
      <c r="A572" s="38"/>
    </row>
    <row r="573" spans="1:1">
      <c r="A573" s="38"/>
    </row>
    <row r="574" spans="1:1">
      <c r="A574" s="38"/>
    </row>
    <row r="575" spans="1:1">
      <c r="A575" s="38"/>
    </row>
    <row r="576" spans="1:1">
      <c r="A576" s="38"/>
    </row>
    <row r="577" spans="1:1">
      <c r="A577" s="38"/>
    </row>
    <row r="578" spans="1:1">
      <c r="A578" s="38"/>
    </row>
    <row r="579" spans="1:1">
      <c r="A579" s="38"/>
    </row>
    <row r="580" spans="1:1">
      <c r="A580" s="38"/>
    </row>
    <row r="581" spans="1:1">
      <c r="A581" s="38"/>
    </row>
    <row r="582" spans="1:1">
      <c r="A582" s="38"/>
    </row>
    <row r="583" spans="1:1">
      <c r="A583" s="38"/>
    </row>
    <row r="584" spans="1:1">
      <c r="A584" s="38"/>
    </row>
    <row r="585" spans="1:1">
      <c r="A585" s="38"/>
    </row>
    <row r="586" spans="1:1">
      <c r="A586" s="38"/>
    </row>
    <row r="587" spans="1:1">
      <c r="A587" s="38"/>
    </row>
    <row r="588" spans="1:1">
      <c r="A588" s="38"/>
    </row>
    <row r="589" spans="1:1">
      <c r="A589" s="38"/>
    </row>
    <row r="590" spans="1:1">
      <c r="A590" s="38"/>
    </row>
    <row r="591" spans="1:1">
      <c r="A591" s="38"/>
    </row>
    <row r="592" spans="1:1">
      <c r="A592" s="38"/>
    </row>
    <row r="593" spans="1:1">
      <c r="A593" s="38"/>
    </row>
    <row r="594" spans="1:1">
      <c r="A594" s="38"/>
    </row>
    <row r="595" spans="1:1">
      <c r="A595" s="38"/>
    </row>
    <row r="596" spans="1:1">
      <c r="A596" s="38"/>
    </row>
    <row r="597" spans="1:1">
      <c r="A597" s="38"/>
    </row>
    <row r="598" spans="1:1">
      <c r="A598" s="38"/>
    </row>
    <row r="599" spans="1:1">
      <c r="A599" s="38"/>
    </row>
    <row r="600" spans="1:1">
      <c r="A600" s="38"/>
    </row>
    <row r="601" spans="1:1">
      <c r="A601" s="38"/>
    </row>
    <row r="602" spans="1:1">
      <c r="A602" s="38"/>
    </row>
    <row r="603" spans="1:1">
      <c r="A603" s="38"/>
    </row>
    <row r="604" spans="1:1">
      <c r="A604" s="38"/>
    </row>
    <row r="605" spans="1:1">
      <c r="A605" s="38"/>
    </row>
    <row r="606" spans="1:1">
      <c r="A606" s="38"/>
    </row>
    <row r="607" spans="1:1">
      <c r="A607" s="38"/>
    </row>
    <row r="608" spans="1:1">
      <c r="A608" s="38"/>
    </row>
    <row r="609" spans="1:1">
      <c r="A609" s="38"/>
    </row>
    <row r="610" spans="1:1">
      <c r="A610" s="38"/>
    </row>
    <row r="611" spans="1:1">
      <c r="A611" s="38"/>
    </row>
    <row r="612" spans="1:1">
      <c r="A612" s="38"/>
    </row>
    <row r="613" spans="1:1">
      <c r="A613" s="38"/>
    </row>
    <row r="614" spans="1:1">
      <c r="A614" s="38"/>
    </row>
    <row r="615" spans="1:1">
      <c r="A615" s="38"/>
    </row>
    <row r="616" spans="1:1">
      <c r="A616" s="38"/>
    </row>
    <row r="617" spans="1:1">
      <c r="A617" s="38"/>
    </row>
    <row r="618" spans="1:1">
      <c r="A618" s="38"/>
    </row>
    <row r="619" spans="1:1">
      <c r="A619" s="38"/>
    </row>
    <row r="620" spans="1:1">
      <c r="A620" s="38"/>
    </row>
    <row r="621" spans="1:1">
      <c r="A621" s="38"/>
    </row>
    <row r="622" spans="1:1">
      <c r="A622" s="38"/>
    </row>
    <row r="623" spans="1:1">
      <c r="A623" s="38"/>
    </row>
    <row r="624" spans="1:1">
      <c r="A624" s="38"/>
    </row>
    <row r="625" spans="1:1">
      <c r="A625" s="38"/>
    </row>
    <row r="626" spans="1:1">
      <c r="A626" s="38"/>
    </row>
    <row r="627" spans="1:1">
      <c r="A627" s="38"/>
    </row>
    <row r="628" spans="1:1">
      <c r="A628" s="38"/>
    </row>
    <row r="629" spans="1:1">
      <c r="A629" s="38"/>
    </row>
    <row r="630" spans="1:1">
      <c r="A630" s="38"/>
    </row>
    <row r="631" spans="1:1">
      <c r="A631" s="38"/>
    </row>
    <row r="632" spans="1:1">
      <c r="A632" s="38"/>
    </row>
    <row r="633" spans="1:1">
      <c r="A633" s="38"/>
    </row>
    <row r="634" spans="1:1">
      <c r="A634" s="38"/>
    </row>
    <row r="635" spans="1:1">
      <c r="A635" s="38"/>
    </row>
    <row r="636" spans="1:1">
      <c r="A636" s="38"/>
    </row>
    <row r="637" spans="1:1">
      <c r="A637" s="38"/>
    </row>
    <row r="638" spans="1:1">
      <c r="A638" s="38"/>
    </row>
    <row r="639" spans="1:1">
      <c r="A639" s="38"/>
    </row>
    <row r="640" spans="1:1">
      <c r="A640" s="38"/>
    </row>
    <row r="641" spans="1:1">
      <c r="A641" s="38"/>
    </row>
    <row r="642" spans="1:1">
      <c r="A642" s="38"/>
    </row>
    <row r="643" spans="1:1">
      <c r="A643" s="38"/>
    </row>
    <row r="644" spans="1:1">
      <c r="A644" s="38"/>
    </row>
    <row r="645" spans="1:1">
      <c r="A645" s="38"/>
    </row>
    <row r="646" spans="1:1">
      <c r="A646" s="38"/>
    </row>
    <row r="647" spans="1:1">
      <c r="A647" s="38"/>
    </row>
    <row r="648" spans="1:1">
      <c r="A648" s="38"/>
    </row>
    <row r="649" spans="1:1">
      <c r="A649" s="38"/>
    </row>
    <row r="650" spans="1:1">
      <c r="A650" s="38"/>
    </row>
    <row r="651" spans="1:1">
      <c r="A651" s="38"/>
    </row>
    <row r="652" spans="1:1">
      <c r="A652" s="38"/>
    </row>
    <row r="653" spans="1:1">
      <c r="A653" s="38"/>
    </row>
    <row r="654" spans="1:1">
      <c r="A654" s="38"/>
    </row>
    <row r="655" spans="1:1">
      <c r="A655" s="38"/>
    </row>
    <row r="656" spans="1:1">
      <c r="A656" s="38"/>
    </row>
    <row r="657" spans="1:1">
      <c r="A657" s="38"/>
    </row>
    <row r="658" spans="1:1">
      <c r="A658" s="38"/>
    </row>
    <row r="659" spans="1:1">
      <c r="A659" s="38"/>
    </row>
    <row r="660" spans="1:1">
      <c r="A660" s="38"/>
    </row>
    <row r="661" spans="1:1">
      <c r="A661" s="38"/>
    </row>
    <row r="662" spans="1:1">
      <c r="A662" s="38"/>
    </row>
    <row r="663" spans="1:1">
      <c r="A663" s="38"/>
    </row>
    <row r="664" spans="1:1">
      <c r="A664" s="38"/>
    </row>
    <row r="665" spans="1:1">
      <c r="A665" s="38"/>
    </row>
    <row r="666" spans="1:1">
      <c r="A666" s="38"/>
    </row>
    <row r="667" spans="1:1">
      <c r="A667" s="38"/>
    </row>
    <row r="668" spans="1:1">
      <c r="A668" s="38"/>
    </row>
    <row r="669" spans="1:1">
      <c r="A669" s="38"/>
    </row>
    <row r="670" spans="1:1">
      <c r="A670" s="38"/>
    </row>
    <row r="671" spans="1:1">
      <c r="A671" s="38"/>
    </row>
    <row r="672" spans="1:1">
      <c r="A672" s="38"/>
    </row>
    <row r="673" spans="1:1">
      <c r="A673" s="38"/>
    </row>
    <row r="674" spans="1:1">
      <c r="A674" s="38"/>
    </row>
    <row r="675" spans="1:1">
      <c r="A675" s="38"/>
    </row>
    <row r="676" spans="1:1">
      <c r="A676" s="38"/>
    </row>
    <row r="677" spans="1:1">
      <c r="A677" s="38"/>
    </row>
    <row r="678" spans="1:1">
      <c r="A678" s="38"/>
    </row>
    <row r="679" spans="1:1">
      <c r="A679" s="38"/>
    </row>
    <row r="680" spans="1:1">
      <c r="A680" s="38"/>
    </row>
    <row r="681" spans="1:1">
      <c r="A681" s="38"/>
    </row>
    <row r="682" spans="1:1">
      <c r="A682" s="38"/>
    </row>
    <row r="683" spans="1:1">
      <c r="A683" s="38"/>
    </row>
    <row r="684" spans="1:1">
      <c r="A684" s="38"/>
    </row>
    <row r="685" spans="1:1">
      <c r="A685" s="38"/>
    </row>
    <row r="686" spans="1:1">
      <c r="A686" s="38"/>
    </row>
    <row r="687" spans="1:1">
      <c r="A687" s="38"/>
    </row>
    <row r="688" spans="1:1">
      <c r="A688" s="38"/>
    </row>
    <row r="689" spans="1:1">
      <c r="A689" s="38"/>
    </row>
    <row r="690" spans="1:1">
      <c r="A690" s="38"/>
    </row>
    <row r="691" spans="1:1">
      <c r="A691" s="38"/>
    </row>
    <row r="692" spans="1:1">
      <c r="A692" s="38"/>
    </row>
    <row r="693" spans="1:1">
      <c r="A693" s="38"/>
    </row>
    <row r="694" spans="1:1">
      <c r="A694" s="38"/>
    </row>
    <row r="695" spans="1:1">
      <c r="A695" s="38"/>
    </row>
    <row r="696" spans="1:1">
      <c r="A696" s="38"/>
    </row>
    <row r="697" spans="1:1">
      <c r="A697" s="38"/>
    </row>
    <row r="698" spans="1:1">
      <c r="A698" s="38"/>
    </row>
    <row r="699" spans="1:1">
      <c r="A699" s="38"/>
    </row>
    <row r="700" spans="1:1">
      <c r="A700" s="38"/>
    </row>
    <row r="701" spans="1:1">
      <c r="A701" s="38"/>
    </row>
    <row r="702" spans="1:1">
      <c r="A702" s="38"/>
    </row>
    <row r="703" spans="1:1">
      <c r="A703" s="38"/>
    </row>
    <row r="704" spans="1:1">
      <c r="A704" s="38"/>
    </row>
    <row r="705" spans="1:1">
      <c r="A705" s="38"/>
    </row>
    <row r="706" spans="1:1">
      <c r="A706" s="38"/>
    </row>
    <row r="707" spans="1:1">
      <c r="A707" s="38"/>
    </row>
    <row r="708" spans="1:1">
      <c r="A708" s="38"/>
    </row>
    <row r="709" spans="1:1">
      <c r="A709" s="38"/>
    </row>
    <row r="710" spans="1:1">
      <c r="A710" s="38"/>
    </row>
    <row r="711" spans="1:1">
      <c r="A711" s="38"/>
    </row>
    <row r="712" spans="1:1">
      <c r="A712" s="38"/>
    </row>
    <row r="713" spans="1:1">
      <c r="A713" s="38"/>
    </row>
    <row r="714" spans="1:1">
      <c r="A714" s="38"/>
    </row>
    <row r="715" spans="1:1">
      <c r="A715" s="38"/>
    </row>
    <row r="716" spans="1:1">
      <c r="A716" s="38"/>
    </row>
    <row r="717" spans="1:1">
      <c r="A717" s="38"/>
    </row>
    <row r="718" spans="1:1">
      <c r="A718" s="38"/>
    </row>
    <row r="719" spans="1:1">
      <c r="A719" s="38"/>
    </row>
    <row r="720" spans="1:1">
      <c r="A720" s="38"/>
    </row>
    <row r="721" spans="1:1">
      <c r="A721" s="38"/>
    </row>
    <row r="722" spans="1:1">
      <c r="A722" s="38"/>
    </row>
    <row r="723" spans="1:1">
      <c r="A723" s="38"/>
    </row>
    <row r="724" spans="1:1">
      <c r="A724" s="38"/>
    </row>
    <row r="725" spans="1:1">
      <c r="A725" s="38"/>
    </row>
    <row r="726" spans="1:1">
      <c r="A726" s="38"/>
    </row>
    <row r="727" spans="1:1">
      <c r="A727" s="38"/>
    </row>
    <row r="728" spans="1:1">
      <c r="A728" s="38"/>
    </row>
    <row r="729" spans="1:1">
      <c r="A729" s="38"/>
    </row>
    <row r="730" spans="1:1">
      <c r="A730" s="38"/>
    </row>
    <row r="731" spans="1:1">
      <c r="A731" s="38"/>
    </row>
    <row r="732" spans="1:1">
      <c r="A732" s="38"/>
    </row>
    <row r="733" spans="1:1">
      <c r="A733" s="38"/>
    </row>
    <row r="734" spans="1:1">
      <c r="A734" s="38"/>
    </row>
    <row r="735" spans="1:1">
      <c r="A735" s="38"/>
    </row>
    <row r="736" spans="1:1">
      <c r="A736" s="38"/>
    </row>
    <row r="737" spans="1:1">
      <c r="A737" s="38"/>
    </row>
    <row r="738" spans="1:1">
      <c r="A738" s="38"/>
    </row>
    <row r="739" spans="1:1">
      <c r="A739" s="38"/>
    </row>
    <row r="740" spans="1:1">
      <c r="A740" s="38"/>
    </row>
    <row r="741" spans="1:1">
      <c r="A741" s="38"/>
    </row>
    <row r="742" spans="1:1">
      <c r="A742" s="38"/>
    </row>
    <row r="743" spans="1:1">
      <c r="A743" s="38"/>
    </row>
    <row r="744" spans="1:1">
      <c r="A744" s="38"/>
    </row>
    <row r="745" spans="1:1">
      <c r="A745" s="38"/>
    </row>
    <row r="746" spans="1:1">
      <c r="A746" s="38"/>
    </row>
    <row r="747" spans="1:1">
      <c r="A747" s="38"/>
    </row>
    <row r="748" spans="1:1">
      <c r="A748" s="38"/>
    </row>
    <row r="749" spans="1:1">
      <c r="A749" s="38"/>
    </row>
    <row r="750" spans="1:1">
      <c r="A750" s="38"/>
    </row>
    <row r="751" spans="1:1">
      <c r="A751" s="38"/>
    </row>
    <row r="752" spans="1:1">
      <c r="A752" s="38"/>
    </row>
    <row r="753" spans="1:1">
      <c r="A753" s="38"/>
    </row>
    <row r="754" spans="1:1">
      <c r="A754" s="38"/>
    </row>
    <row r="755" spans="1:1">
      <c r="A755" s="38"/>
    </row>
    <row r="756" spans="1:1">
      <c r="A756" s="38"/>
    </row>
    <row r="757" spans="1:1">
      <c r="A757" s="38"/>
    </row>
    <row r="758" spans="1:1">
      <c r="A758" s="38"/>
    </row>
    <row r="759" spans="1:1">
      <c r="A759" s="38"/>
    </row>
    <row r="760" spans="1:1">
      <c r="A760" s="38"/>
    </row>
    <row r="761" spans="1:1">
      <c r="A761" s="38"/>
    </row>
    <row r="762" spans="1:1">
      <c r="A762" s="38"/>
    </row>
    <row r="763" spans="1:1">
      <c r="A763" s="38"/>
    </row>
    <row r="764" spans="1:1">
      <c r="A764" s="38"/>
    </row>
    <row r="765" spans="1:1">
      <c r="A765" s="38"/>
    </row>
    <row r="766" spans="1:1">
      <c r="A766" s="38"/>
    </row>
    <row r="767" spans="1:1">
      <c r="A767" s="38"/>
    </row>
    <row r="768" spans="1:1">
      <c r="A768" s="38"/>
    </row>
    <row r="769" spans="1:1">
      <c r="A769" s="38"/>
    </row>
    <row r="770" spans="1:1">
      <c r="A770" s="38"/>
    </row>
    <row r="771" spans="1:1">
      <c r="A771" s="38"/>
    </row>
    <row r="772" spans="1:1">
      <c r="A772" s="38"/>
    </row>
    <row r="773" spans="1:1">
      <c r="A773" s="38"/>
    </row>
    <row r="774" spans="1:1">
      <c r="A774" s="38"/>
    </row>
    <row r="775" spans="1:1">
      <c r="A775" s="38"/>
    </row>
    <row r="776" spans="1:1">
      <c r="A776" s="38"/>
    </row>
    <row r="777" spans="1:1">
      <c r="A777" s="38"/>
    </row>
    <row r="778" spans="1:1">
      <c r="A778" s="38"/>
    </row>
    <row r="779" spans="1:1">
      <c r="A779" s="38"/>
    </row>
    <row r="780" spans="1:1">
      <c r="A780" s="38"/>
    </row>
    <row r="781" spans="1:1">
      <c r="A781" s="38"/>
    </row>
    <row r="782" spans="1:1">
      <c r="A782" s="38"/>
    </row>
    <row r="783" spans="1:1">
      <c r="A783" s="38"/>
    </row>
    <row r="784" spans="1:1">
      <c r="A784" s="38"/>
    </row>
    <row r="785" spans="1:1">
      <c r="A785" s="38"/>
    </row>
    <row r="786" spans="1:1">
      <c r="A786" s="38"/>
    </row>
    <row r="787" spans="1:1">
      <c r="A787" s="38"/>
    </row>
    <row r="788" spans="1:1">
      <c r="A788" s="38"/>
    </row>
    <row r="789" spans="1:1">
      <c r="A789" s="38"/>
    </row>
    <row r="790" spans="1:1">
      <c r="A790" s="38"/>
    </row>
    <row r="791" spans="1:1">
      <c r="A791" s="38"/>
    </row>
    <row r="792" spans="1:1">
      <c r="A792" s="38"/>
    </row>
    <row r="793" spans="1:1">
      <c r="A793" s="38"/>
    </row>
    <row r="794" spans="1:1">
      <c r="A794" s="38"/>
    </row>
    <row r="795" spans="1:1">
      <c r="A795" s="38"/>
    </row>
    <row r="796" spans="1:1">
      <c r="A796" s="38"/>
    </row>
    <row r="797" spans="1:1">
      <c r="A797" s="38"/>
    </row>
    <row r="798" spans="1:1">
      <c r="A798" s="38"/>
    </row>
    <row r="799" spans="1:1">
      <c r="A799" s="38"/>
    </row>
    <row r="800" spans="1:1">
      <c r="A800" s="38"/>
    </row>
    <row r="801" spans="1:1">
      <c r="A801" s="38"/>
    </row>
    <row r="802" spans="1:1">
      <c r="A802" s="38"/>
    </row>
    <row r="803" spans="1:1">
      <c r="A803" s="38"/>
    </row>
    <row r="804" spans="1:1">
      <c r="A804" s="38"/>
    </row>
    <row r="805" spans="1:1">
      <c r="A805" s="38"/>
    </row>
    <row r="806" spans="1:1">
      <c r="A806" s="38"/>
    </row>
    <row r="807" spans="1:1">
      <c r="A807" s="38"/>
    </row>
    <row r="808" spans="1:1">
      <c r="A808" s="38"/>
    </row>
    <row r="809" spans="1:1">
      <c r="A809" s="38"/>
    </row>
    <row r="810" spans="1:1">
      <c r="A810" s="38"/>
    </row>
    <row r="811" spans="1:1">
      <c r="A811" s="38"/>
    </row>
    <row r="812" spans="1:1">
      <c r="A812" s="38"/>
    </row>
    <row r="813" spans="1:1">
      <c r="A813" s="38"/>
    </row>
    <row r="814" spans="1:1">
      <c r="A814" s="38"/>
    </row>
    <row r="815" spans="1:1">
      <c r="A815" s="38"/>
    </row>
    <row r="816" spans="1:1">
      <c r="A816" s="38"/>
    </row>
    <row r="817" spans="1:1">
      <c r="A817" s="38"/>
    </row>
    <row r="818" spans="1:1">
      <c r="A818" s="38"/>
    </row>
    <row r="819" spans="1:1">
      <c r="A819" s="38"/>
    </row>
    <row r="820" spans="1:1">
      <c r="A820" s="38"/>
    </row>
    <row r="821" spans="1:1">
      <c r="A821" s="38"/>
    </row>
    <row r="822" spans="1:1">
      <c r="A822" s="38"/>
    </row>
    <row r="823" spans="1:1">
      <c r="A823" s="38"/>
    </row>
    <row r="824" spans="1:1">
      <c r="A824" s="38"/>
    </row>
    <row r="825" spans="1:1">
      <c r="A825" s="38"/>
    </row>
    <row r="826" spans="1:1">
      <c r="A826" s="38"/>
    </row>
    <row r="827" spans="1:1">
      <c r="A827" s="38"/>
    </row>
    <row r="828" spans="1:1">
      <c r="A828" s="38"/>
    </row>
    <row r="829" spans="1:1">
      <c r="A829" s="38"/>
    </row>
    <row r="830" spans="1:1">
      <c r="A830" s="38"/>
    </row>
    <row r="831" spans="1:1">
      <c r="A831" s="38"/>
    </row>
    <row r="832" spans="1:1">
      <c r="A832" s="38"/>
    </row>
    <row r="833" spans="1:1">
      <c r="A833" s="38"/>
    </row>
    <row r="834" spans="1:1">
      <c r="A834" s="38"/>
    </row>
    <row r="835" spans="1:1">
      <c r="A835" s="38"/>
    </row>
    <row r="836" spans="1:1">
      <c r="A836" s="38"/>
    </row>
    <row r="837" spans="1:1">
      <c r="A837" s="38"/>
    </row>
    <row r="838" spans="1:1">
      <c r="A838" s="38"/>
    </row>
    <row r="839" spans="1:1">
      <c r="A839" s="38"/>
    </row>
    <row r="840" spans="1:1">
      <c r="A840" s="38"/>
    </row>
    <row r="841" spans="1:1">
      <c r="A841" s="38"/>
    </row>
    <row r="842" spans="1:1">
      <c r="A842" s="38"/>
    </row>
    <row r="843" spans="1:1">
      <c r="A843" s="38"/>
    </row>
  </sheetData>
  <phoneticPr fontId="7" type="noConversion"/>
  <hyperlinks>
    <hyperlink ref="C2" r:id="rId1" xr:uid="{AC3F9610-F19F-44A1-93A5-AA545ECBFBE5}"/>
  </hyperlinks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FD76C-2D47-40BF-BBD9-CB626C391B8B}">
  <sheetPr codeName="גיליון6"/>
  <dimension ref="A1:I1280"/>
  <sheetViews>
    <sheetView rightToLeft="1" workbookViewId="0">
      <selection activeCell="I1" sqref="A1:I4"/>
    </sheetView>
  </sheetViews>
  <sheetFormatPr defaultRowHeight="14.25"/>
  <cols>
    <col min="1" max="1" width="13.125" customWidth="1"/>
    <col min="2" max="2" width="13.125" style="33" customWidth="1"/>
    <col min="3" max="3" width="17.625" customWidth="1"/>
    <col min="4" max="4" width="19.625" customWidth="1"/>
    <col min="5" max="5" width="24.375" customWidth="1"/>
    <col min="6" max="6" width="35.25" customWidth="1"/>
    <col min="7" max="7" width="25.125" customWidth="1"/>
    <col min="8" max="8" width="17.625" customWidth="1"/>
    <col min="9" max="9" width="19.875" style="11" customWidth="1"/>
  </cols>
  <sheetData>
    <row r="1" spans="1:9" ht="15">
      <c r="A1" s="28" t="s">
        <v>848</v>
      </c>
      <c r="B1" s="32" t="s">
        <v>1074</v>
      </c>
      <c r="C1" s="21" t="s">
        <v>1013</v>
      </c>
      <c r="D1" s="22" t="s">
        <v>1014</v>
      </c>
      <c r="E1" s="22" t="s">
        <v>1067</v>
      </c>
      <c r="F1" s="22" t="s">
        <v>1069</v>
      </c>
      <c r="G1" s="22" t="s">
        <v>1068</v>
      </c>
      <c r="H1" s="23" t="s">
        <v>1015</v>
      </c>
      <c r="I1" s="23" t="s">
        <v>1016</v>
      </c>
    </row>
    <row r="2" spans="1:9">
      <c r="A2" s="29" t="s">
        <v>1017</v>
      </c>
      <c r="B2" s="33" t="s">
        <v>15</v>
      </c>
      <c r="C2" s="30">
        <v>45721</v>
      </c>
      <c r="D2" s="11">
        <v>4.7306999999999997</v>
      </c>
      <c r="E2" s="11">
        <v>1797.9467</v>
      </c>
      <c r="F2" s="11">
        <f>E2*D2</f>
        <v>8505.5464536899999</v>
      </c>
      <c r="G2" s="11">
        <f xml:space="preserve"> D2 * _xlfn.XLOOKUP(B2, 'coins table'!A:A, 'coins table'!D:D)</f>
        <v>12237.374760000001</v>
      </c>
      <c r="H2" s="18">
        <f>טבלה6[[#This Row],[total_current_value_usd]]-טבלה6[[#This Row],[total_ purchase_value_in_usd]]</f>
        <v>3731.8283063100007</v>
      </c>
      <c r="I2" s="18" t="s">
        <v>1070</v>
      </c>
    </row>
    <row r="3" spans="1:9">
      <c r="A3" s="29" t="s">
        <v>1018</v>
      </c>
      <c r="B3" s="33" t="s">
        <v>24</v>
      </c>
      <c r="C3" s="30">
        <v>45820</v>
      </c>
      <c r="D3" s="11">
        <v>1.9092</v>
      </c>
      <c r="E3" s="11">
        <v>603.87900000000002</v>
      </c>
      <c r="F3" s="11">
        <f t="shared" ref="F3:F65" si="0">E3*D3</f>
        <v>1152.9257868</v>
      </c>
      <c r="G3" s="11">
        <f xml:space="preserve"> D3 * _xlfn.XLOOKUP(B3, 'coins table'!A:A, 'coins table'!D:D)</f>
        <v>1264.94046</v>
      </c>
      <c r="H3" s="18">
        <f>טבלה6[[#This Row],[total_current_value_usd]]-טבלה6[[#This Row],[total_ purchase_value_in_usd]]</f>
        <v>112.01467320000006</v>
      </c>
      <c r="I3" s="18" t="s">
        <v>1071</v>
      </c>
    </row>
    <row r="4" spans="1:9">
      <c r="A4" s="29" t="s">
        <v>1018</v>
      </c>
      <c r="B4" s="33" t="s">
        <v>162</v>
      </c>
      <c r="C4" s="30">
        <v>45719</v>
      </c>
      <c r="D4" s="11">
        <v>1.6105</v>
      </c>
      <c r="E4" s="11">
        <v>28.697600000000001</v>
      </c>
      <c r="F4" s="11">
        <f t="shared" si="0"/>
        <v>46.217484800000001</v>
      </c>
      <c r="G4" s="11">
        <f xml:space="preserve"> D4 * _xlfn.XLOOKUP(B4, 'coins table'!A:A, 'coins table'!D:D)</f>
        <v>0.92189207299999998</v>
      </c>
      <c r="H4" s="18">
        <f>טבלה6[[#This Row],[total_current_value_usd]]-טבלה6[[#This Row],[total_ purchase_value_in_usd]]</f>
        <v>-45.295592726999999</v>
      </c>
      <c r="I4" s="18" t="s">
        <v>1072</v>
      </c>
    </row>
    <row r="5" spans="1:9">
      <c r="A5" s="29" t="s">
        <v>1018</v>
      </c>
      <c r="B5" s="33" t="s">
        <v>267</v>
      </c>
      <c r="C5" s="30">
        <v>45740</v>
      </c>
      <c r="D5" s="11">
        <v>3.4420999999999999</v>
      </c>
      <c r="E5" s="11">
        <v>27.818200000000001</v>
      </c>
      <c r="F5" s="11">
        <f t="shared" si="0"/>
        <v>95.753026219999995</v>
      </c>
      <c r="G5" s="11">
        <f xml:space="preserve"> D5 * _xlfn.XLOOKUP(B5, 'coins table'!A:A, 'coins table'!D:D)</f>
        <v>37.140258999999993</v>
      </c>
      <c r="H5" s="18">
        <f>טבלה6[[#This Row],[total_current_value_usd]]-טבלה6[[#This Row],[total_ purchase_value_in_usd]]</f>
        <v>-58.612767220000002</v>
      </c>
      <c r="I5" s="18" t="s">
        <v>1072</v>
      </c>
    </row>
    <row r="6" spans="1:9">
      <c r="A6" s="29" t="s">
        <v>1019</v>
      </c>
      <c r="B6" s="33" t="s">
        <v>27</v>
      </c>
      <c r="C6" s="30">
        <v>45816</v>
      </c>
      <c r="D6" s="11">
        <v>3.7724000000000002</v>
      </c>
      <c r="E6" s="11">
        <v>84.840699999999998</v>
      </c>
      <c r="F6" s="11">
        <f t="shared" si="0"/>
        <v>320.05305668</v>
      </c>
      <c r="G6" s="11">
        <f xml:space="preserve"> D6 * _xlfn.XLOOKUP(B6, 'coins table'!A:A, 'coins table'!D:D)</f>
        <v>574.64969200000007</v>
      </c>
      <c r="H6" s="18">
        <f>טבלה6[[#This Row],[total_current_value_usd]]-טבלה6[[#This Row],[total_ purchase_value_in_usd]]</f>
        <v>254.59663532000008</v>
      </c>
      <c r="I6" s="18" t="s">
        <v>1070</v>
      </c>
    </row>
    <row r="7" spans="1:9">
      <c r="A7" s="29" t="s">
        <v>1019</v>
      </c>
      <c r="B7" s="33" t="s">
        <v>85</v>
      </c>
      <c r="C7" s="30">
        <v>45589</v>
      </c>
      <c r="D7" s="11">
        <v>4.4188999999999998</v>
      </c>
      <c r="E7" s="11">
        <v>77.489400000000003</v>
      </c>
      <c r="F7" s="11">
        <f t="shared" si="0"/>
        <v>342.41790966000002</v>
      </c>
      <c r="G7" s="11">
        <f xml:space="preserve"> D7 * _xlfn.XLOOKUP(B7, 'coins table'!A:A, 'coins table'!D:D)</f>
        <v>388.33293199999997</v>
      </c>
      <c r="H7" s="18">
        <f>טבלה6[[#This Row],[total_current_value_usd]]-טבלה6[[#This Row],[total_ purchase_value_in_usd]]</f>
        <v>45.91502233999995</v>
      </c>
      <c r="I7" s="18"/>
    </row>
    <row r="8" spans="1:9">
      <c r="A8" s="29" t="s">
        <v>1019</v>
      </c>
      <c r="B8" s="33" t="s">
        <v>12</v>
      </c>
      <c r="C8" s="30">
        <v>45626</v>
      </c>
      <c r="D8" s="11">
        <v>1.4073</v>
      </c>
      <c r="E8" s="11">
        <v>28741.362400000002</v>
      </c>
      <c r="F8" s="11">
        <f t="shared" si="0"/>
        <v>40447.719305520004</v>
      </c>
      <c r="G8" s="11">
        <f xml:space="preserve"> D8 * _xlfn.XLOOKUP(B8, 'coins table'!A:A, 'coins table'!D:D)</f>
        <v>153613.8315</v>
      </c>
      <c r="H8" s="18">
        <f>טבלה6[[#This Row],[total_current_value_usd]]-טבלה6[[#This Row],[total_ purchase_value_in_usd]]</f>
        <v>113166.11219448</v>
      </c>
      <c r="I8" s="18" t="s">
        <v>1070</v>
      </c>
    </row>
    <row r="9" spans="1:9">
      <c r="A9" s="29" t="s">
        <v>1019</v>
      </c>
      <c r="B9" s="33" t="s">
        <v>42</v>
      </c>
      <c r="C9" s="30">
        <v>45518</v>
      </c>
      <c r="D9" s="11">
        <v>4.3071000000000002</v>
      </c>
      <c r="E9" s="11">
        <v>0.40329999999999999</v>
      </c>
      <c r="F9" s="11">
        <f t="shared" si="0"/>
        <v>1.73705343</v>
      </c>
      <c r="G9" s="11">
        <f xml:space="preserve"> D9 * _xlfn.XLOOKUP(B9, 'coins table'!A:A, 'coins table'!D:D)</f>
        <v>2.5340779779</v>
      </c>
      <c r="H9" s="18">
        <f>טבלה6[[#This Row],[total_current_value_usd]]-טבלה6[[#This Row],[total_ purchase_value_in_usd]]</f>
        <v>0.79702454789999999</v>
      </c>
      <c r="I9" s="18" t="s">
        <v>1073</v>
      </c>
    </row>
    <row r="10" spans="1:9">
      <c r="A10" s="29" t="s">
        <v>1019</v>
      </c>
      <c r="B10" s="33" t="s">
        <v>468</v>
      </c>
      <c r="C10" s="30">
        <v>45655</v>
      </c>
      <c r="D10" s="11">
        <v>4.1205999999999996</v>
      </c>
      <c r="E10" s="11">
        <v>5.4031000000000002</v>
      </c>
      <c r="F10" s="11">
        <f t="shared" si="0"/>
        <v>22.264013859999999</v>
      </c>
      <c r="G10" s="11">
        <f xml:space="preserve"> D10 * _xlfn.XLOOKUP(B10, 'coins table'!A:A, 'coins table'!D:D)</f>
        <v>5.5628099999999998</v>
      </c>
      <c r="H10" s="18">
        <f>טבלה6[[#This Row],[total_current_value_usd]]-טבלה6[[#This Row],[total_ purchase_value_in_usd]]</f>
        <v>-16.70120386</v>
      </c>
      <c r="I10" s="18" t="s">
        <v>1073</v>
      </c>
    </row>
    <row r="11" spans="1:9">
      <c r="A11" s="29" t="s">
        <v>1019</v>
      </c>
      <c r="B11" s="33" t="s">
        <v>73</v>
      </c>
      <c r="C11" s="30">
        <v>45597</v>
      </c>
      <c r="D11" s="11">
        <v>2.0525000000000002</v>
      </c>
      <c r="E11" s="11">
        <v>30.789100000000001</v>
      </c>
      <c r="F11" s="11">
        <f t="shared" si="0"/>
        <v>63.194627750000009</v>
      </c>
      <c r="G11" s="11">
        <f xml:space="preserve"> D11 * _xlfn.XLOOKUP(B11, 'coins table'!A:A, 'coins table'!D:D)</f>
        <v>37.663375000000009</v>
      </c>
      <c r="H11" s="18">
        <f>טבלה6[[#This Row],[total_current_value_usd]]-טבלה6[[#This Row],[total_ purchase_value_in_usd]]</f>
        <v>-25.53125275</v>
      </c>
      <c r="I11" s="18" t="s">
        <v>1071</v>
      </c>
    </row>
    <row r="12" spans="1:9">
      <c r="A12" s="29" t="s">
        <v>1019</v>
      </c>
      <c r="B12" s="33" t="s">
        <v>27</v>
      </c>
      <c r="C12" s="30">
        <v>45678</v>
      </c>
      <c r="D12" s="11">
        <v>3.2433000000000001</v>
      </c>
      <c r="E12" s="11">
        <v>154.11500000000001</v>
      </c>
      <c r="F12" s="11">
        <f t="shared" si="0"/>
        <v>499.84117950000007</v>
      </c>
      <c r="G12" s="11">
        <f xml:space="preserve"> D12 * _xlfn.XLOOKUP(B12, 'coins table'!A:A, 'coins table'!D:D)</f>
        <v>494.05188900000007</v>
      </c>
      <c r="H12" s="18">
        <f>טבלה6[[#This Row],[total_current_value_usd]]-טבלה6[[#This Row],[total_ purchase_value_in_usd]]</f>
        <v>-5.7892904999999928</v>
      </c>
      <c r="I12" s="18" t="s">
        <v>1070</v>
      </c>
    </row>
    <row r="13" spans="1:9">
      <c r="A13" s="29" t="s">
        <v>1020</v>
      </c>
      <c r="B13" s="33" t="s">
        <v>174</v>
      </c>
      <c r="C13" s="30">
        <v>45425</v>
      </c>
      <c r="D13" s="11">
        <v>4.3975</v>
      </c>
      <c r="E13" s="11">
        <v>8.7326999999999995</v>
      </c>
      <c r="F13" s="11">
        <f t="shared" si="0"/>
        <v>38.40204825</v>
      </c>
      <c r="G13" s="11">
        <f xml:space="preserve"> D13 * _xlfn.XLOOKUP(B13, 'coins table'!A:A, 'coins table'!D:D)</f>
        <v>18.02975</v>
      </c>
      <c r="H13" s="18">
        <f>טבלה6[[#This Row],[total_current_value_usd]]-טבלה6[[#This Row],[total_ purchase_value_in_usd]]</f>
        <v>-20.37229825</v>
      </c>
      <c r="I13" s="18" t="s">
        <v>1073</v>
      </c>
    </row>
    <row r="14" spans="1:9">
      <c r="A14" s="29" t="s">
        <v>1020</v>
      </c>
      <c r="B14" s="33" t="s">
        <v>159</v>
      </c>
      <c r="C14" s="30">
        <v>45346</v>
      </c>
      <c r="D14" s="11">
        <v>0.63119999999999998</v>
      </c>
      <c r="E14" s="11">
        <v>0.52800000000000002</v>
      </c>
      <c r="F14" s="11">
        <f t="shared" si="0"/>
        <v>0.3332736</v>
      </c>
      <c r="G14" s="11">
        <f xml:space="preserve"> D14 * _xlfn.XLOOKUP(B14, 'coins table'!A:A, 'coins table'!D:D)</f>
        <v>0.50579760240000005</v>
      </c>
      <c r="H14" s="18">
        <f>טבלה6[[#This Row],[total_current_value_usd]]-טבלה6[[#This Row],[total_ purchase_value_in_usd]]</f>
        <v>0.17252400240000004</v>
      </c>
      <c r="I14" s="18" t="s">
        <v>1073</v>
      </c>
    </row>
    <row r="15" spans="1:9">
      <c r="A15" s="29" t="s">
        <v>1020</v>
      </c>
      <c r="B15" s="33" t="s">
        <v>36</v>
      </c>
      <c r="C15" s="30">
        <v>45830</v>
      </c>
      <c r="D15" s="11">
        <v>0.66669999999999996</v>
      </c>
      <c r="E15" s="11">
        <v>0.115</v>
      </c>
      <c r="F15" s="11">
        <f t="shared" si="0"/>
        <v>7.6670500000000003E-2</v>
      </c>
      <c r="G15" s="11">
        <f xml:space="preserve"> D15 * _xlfn.XLOOKUP(B15, 'coins table'!A:A, 'coins table'!D:D)</f>
        <v>0.1147764052</v>
      </c>
      <c r="H15" s="18">
        <f>טבלה6[[#This Row],[total_current_value_usd]]-טבלה6[[#This Row],[total_ purchase_value_in_usd]]</f>
        <v>3.8105905199999998E-2</v>
      </c>
      <c r="I15" s="18" t="s">
        <v>1070</v>
      </c>
    </row>
    <row r="16" spans="1:9">
      <c r="A16" s="29" t="s">
        <v>1020</v>
      </c>
      <c r="B16" s="33" t="s">
        <v>85</v>
      </c>
      <c r="C16" s="30">
        <v>45352</v>
      </c>
      <c r="D16" s="11">
        <v>3.573</v>
      </c>
      <c r="E16" s="11">
        <v>84.286000000000001</v>
      </c>
      <c r="F16" s="11">
        <f t="shared" si="0"/>
        <v>301.15387800000002</v>
      </c>
      <c r="G16" s="11">
        <f xml:space="preserve"> D16 * _xlfn.XLOOKUP(B16, 'coins table'!A:A, 'coins table'!D:D)</f>
        <v>313.99523999999997</v>
      </c>
      <c r="H16" s="18">
        <f>טבלה6[[#This Row],[total_current_value_usd]]-טבלה6[[#This Row],[total_ purchase_value_in_usd]]</f>
        <v>12.841361999999947</v>
      </c>
      <c r="I16" s="18" t="s">
        <v>1070</v>
      </c>
    </row>
    <row r="17" spans="1:9">
      <c r="A17" s="29" t="s">
        <v>1020</v>
      </c>
      <c r="B17" s="33" t="s">
        <v>27</v>
      </c>
      <c r="C17" s="30">
        <v>45679</v>
      </c>
      <c r="D17" s="11">
        <v>2.2134</v>
      </c>
      <c r="E17" s="11">
        <v>166.73240000000001</v>
      </c>
      <c r="F17" s="11">
        <f t="shared" si="0"/>
        <v>369.04549416000003</v>
      </c>
      <c r="G17" s="11">
        <f xml:space="preserve"> D17 * _xlfn.XLOOKUP(B17, 'coins table'!A:A, 'coins table'!D:D)</f>
        <v>337.16722200000004</v>
      </c>
      <c r="H17" s="18">
        <f>טבלה6[[#This Row],[total_current_value_usd]]-טבלה6[[#This Row],[total_ purchase_value_in_usd]]</f>
        <v>-31.878272159999995</v>
      </c>
      <c r="I17" s="18" t="s">
        <v>1071</v>
      </c>
    </row>
    <row r="18" spans="1:9">
      <c r="A18" s="29" t="s">
        <v>1021</v>
      </c>
      <c r="B18" s="33" t="s">
        <v>159</v>
      </c>
      <c r="C18" s="30">
        <v>45798</v>
      </c>
      <c r="D18" s="11">
        <v>4.2553000000000001</v>
      </c>
      <c r="E18" s="11">
        <v>0.63629999999999998</v>
      </c>
      <c r="F18" s="11">
        <f t="shared" si="0"/>
        <v>2.70764739</v>
      </c>
      <c r="G18" s="11">
        <f xml:space="preserve"> D18 * _xlfn.XLOOKUP(B18, 'coins table'!A:A, 'coins table'!D:D)</f>
        <v>3.4098867831000002</v>
      </c>
      <c r="H18" s="18">
        <f>טבלה6[[#This Row],[total_current_value_usd]]-טבלה6[[#This Row],[total_ purchase_value_in_usd]]</f>
        <v>0.70223939310000016</v>
      </c>
      <c r="I18" s="18"/>
    </row>
    <row r="19" spans="1:9">
      <c r="A19" s="29" t="s">
        <v>1021</v>
      </c>
      <c r="B19" s="33" t="s">
        <v>102</v>
      </c>
      <c r="C19" s="30">
        <v>45799</v>
      </c>
      <c r="D19" s="11">
        <v>2.1011000000000002</v>
      </c>
      <c r="E19" s="11">
        <v>5.3756000000000004</v>
      </c>
      <c r="F19" s="11">
        <f t="shared" si="0"/>
        <v>11.294673160000002</v>
      </c>
      <c r="G19" s="11">
        <f xml:space="preserve"> D19 * _xlfn.XLOOKUP(B19, 'coins table'!A:A, 'coins table'!D:D)</f>
        <v>7.1857620000000004</v>
      </c>
      <c r="H19" s="18">
        <f>טבלה6[[#This Row],[total_current_value_usd]]-טבלה6[[#This Row],[total_ purchase_value_in_usd]]</f>
        <v>-4.1089111600000017</v>
      </c>
      <c r="I19" s="18" t="s">
        <v>1072</v>
      </c>
    </row>
    <row r="20" spans="1:9">
      <c r="A20" s="29" t="s">
        <v>1021</v>
      </c>
      <c r="B20" s="33" t="s">
        <v>73</v>
      </c>
      <c r="C20" s="30">
        <v>45738</v>
      </c>
      <c r="D20" s="11">
        <v>2.1602000000000001</v>
      </c>
      <c r="E20" s="11">
        <v>24.439499999999999</v>
      </c>
      <c r="F20" s="11">
        <f t="shared" si="0"/>
        <v>52.794207900000004</v>
      </c>
      <c r="G20" s="11">
        <f xml:space="preserve"> D20 * _xlfn.XLOOKUP(B20, 'coins table'!A:A, 'coins table'!D:D)</f>
        <v>39.639670000000002</v>
      </c>
      <c r="H20" s="18">
        <f>טבלה6[[#This Row],[total_current_value_usd]]-טבלה6[[#This Row],[total_ purchase_value_in_usd]]</f>
        <v>-13.154537900000001</v>
      </c>
      <c r="I20" s="18" t="s">
        <v>1070</v>
      </c>
    </row>
    <row r="21" spans="1:9">
      <c r="A21" s="29" t="s">
        <v>1021</v>
      </c>
      <c r="B21" s="33" t="s">
        <v>15</v>
      </c>
      <c r="C21" s="30">
        <v>45765</v>
      </c>
      <c r="D21" s="11">
        <v>2.7848999999999999</v>
      </c>
      <c r="E21" s="11">
        <v>1741.2891</v>
      </c>
      <c r="F21" s="11">
        <f t="shared" si="0"/>
        <v>4849.3160145900001</v>
      </c>
      <c r="G21" s="11">
        <f xml:space="preserve"> D21 * _xlfn.XLOOKUP(B21, 'coins table'!A:A, 'coins table'!D:D)</f>
        <v>7203.9793200000004</v>
      </c>
      <c r="H21" s="18">
        <f>טבלה6[[#This Row],[total_current_value_usd]]-טבלה6[[#This Row],[total_ purchase_value_in_usd]]</f>
        <v>2354.6633054100002</v>
      </c>
      <c r="I21" s="18" t="s">
        <v>1073</v>
      </c>
    </row>
    <row r="22" spans="1:9">
      <c r="A22" s="29" t="s">
        <v>1021</v>
      </c>
      <c r="B22" s="33" t="s">
        <v>102</v>
      </c>
      <c r="C22" s="30">
        <v>45769</v>
      </c>
      <c r="D22" s="11">
        <v>3.9502000000000002</v>
      </c>
      <c r="E22" s="11">
        <v>5.7746000000000004</v>
      </c>
      <c r="F22" s="11">
        <f t="shared" si="0"/>
        <v>22.810824920000002</v>
      </c>
      <c r="G22" s="11">
        <f xml:space="preserve"> D22 * _xlfn.XLOOKUP(B22, 'coins table'!A:A, 'coins table'!D:D)</f>
        <v>13.509684</v>
      </c>
      <c r="H22" s="18">
        <f>טבלה6[[#This Row],[total_current_value_usd]]-טבלה6[[#This Row],[total_ purchase_value_in_usd]]</f>
        <v>-9.3011409200000017</v>
      </c>
      <c r="I22" s="18" t="s">
        <v>1072</v>
      </c>
    </row>
    <row r="23" spans="1:9">
      <c r="A23" s="29" t="s">
        <v>1021</v>
      </c>
      <c r="B23" s="33" t="s">
        <v>62</v>
      </c>
      <c r="C23" s="30">
        <v>45770</v>
      </c>
      <c r="D23" s="11">
        <v>2.2665999999999999</v>
      </c>
      <c r="E23" s="11">
        <v>13.401300000000001</v>
      </c>
      <c r="F23" s="11">
        <f t="shared" si="0"/>
        <v>30.375386580000001</v>
      </c>
      <c r="G23" s="11">
        <f xml:space="preserve"> D23 * _xlfn.XLOOKUP(B23, 'coins table'!A:A, 'coins table'!D:D)</f>
        <v>30.757762</v>
      </c>
      <c r="H23" s="18">
        <f>טבלה6[[#This Row],[total_current_value_usd]]-טבלה6[[#This Row],[total_ purchase_value_in_usd]]</f>
        <v>0.38237541999999891</v>
      </c>
      <c r="I23" s="18" t="s">
        <v>1073</v>
      </c>
    </row>
    <row r="24" spans="1:9">
      <c r="A24" s="29" t="s">
        <v>1021</v>
      </c>
      <c r="B24" s="33" t="s">
        <v>666</v>
      </c>
      <c r="C24" s="30">
        <v>45798</v>
      </c>
      <c r="D24" s="11">
        <v>0.51549999999999996</v>
      </c>
      <c r="E24" s="11">
        <v>0.74060000000000004</v>
      </c>
      <c r="F24" s="11">
        <f t="shared" si="0"/>
        <v>0.38177929999999999</v>
      </c>
      <c r="G24" s="11">
        <f xml:space="preserve"> D24 * _xlfn.XLOOKUP(B24, 'coins table'!A:A, 'coins table'!D:D)</f>
        <v>9.5303578E-2</v>
      </c>
      <c r="H24" s="18">
        <f>טבלה6[[#This Row],[total_current_value_usd]]-טבלה6[[#This Row],[total_ purchase_value_in_usd]]</f>
        <v>-0.28647572199999999</v>
      </c>
      <c r="I24" s="18" t="s">
        <v>1073</v>
      </c>
    </row>
    <row r="25" spans="1:9">
      <c r="A25" s="29" t="s">
        <v>1022</v>
      </c>
      <c r="B25" s="33" t="s">
        <v>267</v>
      </c>
      <c r="C25" s="30">
        <v>45762</v>
      </c>
      <c r="D25" s="11">
        <v>3.3967000000000001</v>
      </c>
      <c r="E25" s="11">
        <v>23.7959</v>
      </c>
      <c r="F25" s="11">
        <f t="shared" si="0"/>
        <v>80.827533529999997</v>
      </c>
      <c r="G25" s="11">
        <f xml:space="preserve"> D25 * _xlfn.XLOOKUP(B25, 'coins table'!A:A, 'coins table'!D:D)</f>
        <v>36.650393000000001</v>
      </c>
      <c r="H25" s="18">
        <f>טבלה6[[#This Row],[total_current_value_usd]]-טבלה6[[#This Row],[total_ purchase_value_in_usd]]</f>
        <v>-44.177140529999996</v>
      </c>
      <c r="I25" s="18" t="s">
        <v>1070</v>
      </c>
    </row>
    <row r="26" spans="1:9">
      <c r="A26" s="29" t="s">
        <v>1022</v>
      </c>
      <c r="B26" s="33" t="s">
        <v>468</v>
      </c>
      <c r="C26" s="30">
        <v>45708</v>
      </c>
      <c r="D26" s="11">
        <v>0.32640000000000002</v>
      </c>
      <c r="E26" s="11">
        <v>4.7896999999999998</v>
      </c>
      <c r="F26" s="11">
        <f t="shared" si="0"/>
        <v>1.56335808</v>
      </c>
      <c r="G26" s="11">
        <f xml:space="preserve"> D26 * _xlfn.XLOOKUP(B26, 'coins table'!A:A, 'coins table'!D:D)</f>
        <v>0.44064000000000009</v>
      </c>
      <c r="H26" s="18">
        <f>טבלה6[[#This Row],[total_current_value_usd]]-טבלה6[[#This Row],[total_ purchase_value_in_usd]]</f>
        <v>-1.1227180799999998</v>
      </c>
      <c r="I26" s="18"/>
    </row>
    <row r="27" spans="1:9">
      <c r="A27" s="29" t="s">
        <v>1022</v>
      </c>
      <c r="B27" s="33" t="s">
        <v>27</v>
      </c>
      <c r="C27" s="30">
        <v>45818</v>
      </c>
      <c r="D27" s="11">
        <v>2.1307999999999998</v>
      </c>
      <c r="E27" s="11">
        <v>156.7895</v>
      </c>
      <c r="F27" s="11">
        <f t="shared" si="0"/>
        <v>334.08706659999996</v>
      </c>
      <c r="G27" s="11">
        <f xml:space="preserve"> D27 * _xlfn.XLOOKUP(B27, 'coins table'!A:A, 'coins table'!D:D)</f>
        <v>324.58476400000001</v>
      </c>
      <c r="H27" s="18">
        <f>טבלה6[[#This Row],[total_current_value_usd]]-טבלה6[[#This Row],[total_ purchase_value_in_usd]]</f>
        <v>-9.5023025999999504</v>
      </c>
      <c r="I27" s="18" t="s">
        <v>1072</v>
      </c>
    </row>
    <row r="28" spans="1:9">
      <c r="A28" s="29" t="s">
        <v>1022</v>
      </c>
      <c r="B28" s="33" t="s">
        <v>21</v>
      </c>
      <c r="C28" s="30">
        <v>45828</v>
      </c>
      <c r="D28" s="11">
        <v>2.0583</v>
      </c>
      <c r="E28" s="11">
        <v>0.52810000000000001</v>
      </c>
      <c r="F28" s="11">
        <f t="shared" si="0"/>
        <v>1.08698823</v>
      </c>
      <c r="G28" s="11">
        <f xml:space="preserve"> D28 * _xlfn.XLOOKUP(B28, 'coins table'!A:A, 'coins table'!D:D)</f>
        <v>4.6929239999999997</v>
      </c>
      <c r="H28" s="18">
        <f>טבלה6[[#This Row],[total_current_value_usd]]-טבלה6[[#This Row],[total_ purchase_value_in_usd]]</f>
        <v>3.6059357699999994</v>
      </c>
      <c r="I28" s="18"/>
    </row>
    <row r="29" spans="1:9">
      <c r="A29" s="29" t="s">
        <v>1022</v>
      </c>
      <c r="B29" s="33" t="s">
        <v>151</v>
      </c>
      <c r="C29" s="30">
        <v>45810</v>
      </c>
      <c r="D29" s="11">
        <v>1.1722999999999999</v>
      </c>
      <c r="E29" s="11">
        <v>5.6299000000000001</v>
      </c>
      <c r="F29" s="11">
        <f t="shared" si="0"/>
        <v>6.5999317699999995</v>
      </c>
      <c r="G29" s="11">
        <f xml:space="preserve"> D29 * _xlfn.XLOOKUP(B29, 'coins table'!A:A, 'coins table'!D:D)</f>
        <v>2.5790600000000001</v>
      </c>
      <c r="H29" s="18">
        <f>טבלה6[[#This Row],[total_current_value_usd]]-טבלה6[[#This Row],[total_ purchase_value_in_usd]]</f>
        <v>-4.0208717699999994</v>
      </c>
      <c r="I29" s="18" t="s">
        <v>1072</v>
      </c>
    </row>
    <row r="30" spans="1:9">
      <c r="A30" s="29" t="s">
        <v>1023</v>
      </c>
      <c r="B30" s="33" t="s">
        <v>151</v>
      </c>
      <c r="C30" s="30">
        <v>45779</v>
      </c>
      <c r="D30" s="11">
        <v>1.3210999999999999</v>
      </c>
      <c r="E30" s="11">
        <v>5.6997</v>
      </c>
      <c r="F30" s="11">
        <f t="shared" si="0"/>
        <v>7.5298736699999997</v>
      </c>
      <c r="G30" s="11">
        <f xml:space="preserve"> D30 * _xlfn.XLOOKUP(B30, 'coins table'!A:A, 'coins table'!D:D)</f>
        <v>2.9064200000000002</v>
      </c>
      <c r="H30" s="18">
        <f>טבלה6[[#This Row],[total_current_value_usd]]-טבלה6[[#This Row],[total_ purchase_value_in_usd]]</f>
        <v>-4.62345367</v>
      </c>
      <c r="I30" s="18" t="s">
        <v>1072</v>
      </c>
    </row>
    <row r="31" spans="1:9">
      <c r="A31" s="29" t="s">
        <v>1023</v>
      </c>
      <c r="B31" s="33" t="s">
        <v>290</v>
      </c>
      <c r="C31" s="30">
        <v>45810</v>
      </c>
      <c r="D31" s="11">
        <v>2.3767999999999998</v>
      </c>
      <c r="E31" s="11">
        <v>2.0640999999999998</v>
      </c>
      <c r="F31" s="11">
        <f t="shared" si="0"/>
        <v>4.9059528799999992</v>
      </c>
      <c r="G31" s="11">
        <f xml:space="preserve"> D31 * _xlfn.XLOOKUP(B31, 'coins table'!A:A, 'coins table'!D:D)</f>
        <v>1.3061419183999998</v>
      </c>
      <c r="H31" s="18">
        <f>טבלה6[[#This Row],[total_current_value_usd]]-טבלה6[[#This Row],[total_ purchase_value_in_usd]]</f>
        <v>-3.5998109615999994</v>
      </c>
      <c r="I31" s="18" t="s">
        <v>1071</v>
      </c>
    </row>
    <row r="32" spans="1:9">
      <c r="A32" s="29" t="s">
        <v>1023</v>
      </c>
      <c r="B32" s="33" t="s">
        <v>151</v>
      </c>
      <c r="C32" s="30">
        <v>45829</v>
      </c>
      <c r="D32" s="11">
        <v>3.8007</v>
      </c>
      <c r="E32" s="11">
        <v>5.5728</v>
      </c>
      <c r="F32" s="11">
        <f t="shared" si="0"/>
        <v>21.180540959999998</v>
      </c>
      <c r="G32" s="11">
        <f xml:space="preserve"> D32 * _xlfn.XLOOKUP(B32, 'coins table'!A:A, 'coins table'!D:D)</f>
        <v>8.3615399999999998</v>
      </c>
      <c r="H32" s="18">
        <f>טבלה6[[#This Row],[total_current_value_usd]]-טבלה6[[#This Row],[total_ purchase_value_in_usd]]</f>
        <v>-12.819000959999999</v>
      </c>
      <c r="I32" s="18" t="s">
        <v>1072</v>
      </c>
    </row>
    <row r="33" spans="1:9">
      <c r="A33" s="29" t="s">
        <v>1023</v>
      </c>
      <c r="B33" s="33" t="s">
        <v>102</v>
      </c>
      <c r="C33" s="30">
        <v>45814</v>
      </c>
      <c r="D33" s="11">
        <v>4.5435999999999996</v>
      </c>
      <c r="E33" s="11">
        <v>4.8634000000000004</v>
      </c>
      <c r="F33" s="11">
        <f t="shared" si="0"/>
        <v>22.097344240000002</v>
      </c>
      <c r="G33" s="11">
        <f xml:space="preserve"> D33 * _xlfn.XLOOKUP(B33, 'coins table'!A:A, 'coins table'!D:D)</f>
        <v>15.539111999999998</v>
      </c>
      <c r="H33" s="18">
        <f>טבלה6[[#This Row],[total_current_value_usd]]-טבלה6[[#This Row],[total_ purchase_value_in_usd]]</f>
        <v>-6.5582322400000042</v>
      </c>
      <c r="I33" s="18" t="s">
        <v>1071</v>
      </c>
    </row>
    <row r="34" spans="1:9">
      <c r="A34" s="29" t="s">
        <v>1023</v>
      </c>
      <c r="B34" s="33" t="s">
        <v>85</v>
      </c>
      <c r="C34" s="30">
        <v>45765</v>
      </c>
      <c r="D34" s="11">
        <v>1.37</v>
      </c>
      <c r="E34" s="11">
        <v>78.495999999999995</v>
      </c>
      <c r="F34" s="11">
        <f t="shared" si="0"/>
        <v>107.53952</v>
      </c>
      <c r="G34" s="11">
        <f xml:space="preserve"> D34 * _xlfn.XLOOKUP(B34, 'coins table'!A:A, 'coins table'!D:D)</f>
        <v>120.3956</v>
      </c>
      <c r="H34" s="18">
        <f>טבלה6[[#This Row],[total_current_value_usd]]-טבלה6[[#This Row],[total_ purchase_value_in_usd]]</f>
        <v>12.856080000000006</v>
      </c>
      <c r="I34" s="18" t="s">
        <v>1071</v>
      </c>
    </row>
    <row r="35" spans="1:9">
      <c r="A35" s="29" t="s">
        <v>1023</v>
      </c>
      <c r="B35" s="33" t="s">
        <v>42</v>
      </c>
      <c r="C35" s="30">
        <v>45788</v>
      </c>
      <c r="D35" s="11">
        <v>1.2723</v>
      </c>
      <c r="E35" s="11">
        <v>0.33910000000000001</v>
      </c>
      <c r="F35" s="11">
        <f t="shared" si="0"/>
        <v>0.43143693</v>
      </c>
      <c r="G35" s="11">
        <f xml:space="preserve"> D35 * _xlfn.XLOOKUP(B35, 'coins table'!A:A, 'coins table'!D:D)</f>
        <v>0.74855643270000005</v>
      </c>
      <c r="H35" s="18">
        <f>טבלה6[[#This Row],[total_current_value_usd]]-טבלה6[[#This Row],[total_ purchase_value_in_usd]]</f>
        <v>0.31711950270000006</v>
      </c>
      <c r="I35" s="18"/>
    </row>
    <row r="36" spans="1:9">
      <c r="A36" s="29" t="s">
        <v>1024</v>
      </c>
      <c r="B36" s="33" t="s">
        <v>666</v>
      </c>
      <c r="C36" s="30">
        <v>45569</v>
      </c>
      <c r="D36" s="11">
        <v>1.6666000000000001</v>
      </c>
      <c r="E36" s="11">
        <v>0.7218</v>
      </c>
      <c r="F36" s="11">
        <f t="shared" si="0"/>
        <v>1.2029518800000001</v>
      </c>
      <c r="G36" s="11">
        <f xml:space="preserve"> D36 * _xlfn.XLOOKUP(B36, 'coins table'!A:A, 'coins table'!D:D)</f>
        <v>0.30811434160000006</v>
      </c>
      <c r="H36" s="18">
        <f>טבלה6[[#This Row],[total_current_value_usd]]-טבלה6[[#This Row],[total_ purchase_value_in_usd]]</f>
        <v>-0.89483753840000002</v>
      </c>
      <c r="I36" s="18" t="s">
        <v>1073</v>
      </c>
    </row>
    <row r="37" spans="1:9">
      <c r="A37" s="29" t="s">
        <v>1024</v>
      </c>
      <c r="B37" s="33" t="s">
        <v>102</v>
      </c>
      <c r="C37" s="30">
        <v>45516</v>
      </c>
      <c r="D37" s="11">
        <v>1.9769000000000001</v>
      </c>
      <c r="E37" s="11">
        <v>4.6254</v>
      </c>
      <c r="F37" s="11">
        <f t="shared" si="0"/>
        <v>9.14395326</v>
      </c>
      <c r="G37" s="11">
        <f xml:space="preserve"> D37 * _xlfn.XLOOKUP(B37, 'coins table'!A:A, 'coins table'!D:D)</f>
        <v>6.7609979999999998</v>
      </c>
      <c r="H37" s="18">
        <f>טבלה6[[#This Row],[total_current_value_usd]]-טבלה6[[#This Row],[total_ purchase_value_in_usd]]</f>
        <v>-2.3829552600000001</v>
      </c>
      <c r="I37" s="18" t="s">
        <v>1073</v>
      </c>
    </row>
    <row r="38" spans="1:9">
      <c r="A38" s="29" t="s">
        <v>1024</v>
      </c>
      <c r="B38" s="33" t="s">
        <v>27</v>
      </c>
      <c r="C38" s="30">
        <v>45503</v>
      </c>
      <c r="D38" s="11">
        <v>4.1811999999999996</v>
      </c>
      <c r="E38" s="11">
        <v>165.30090000000001</v>
      </c>
      <c r="F38" s="11">
        <f t="shared" si="0"/>
        <v>691.15612307999993</v>
      </c>
      <c r="G38" s="11">
        <f xml:space="preserve"> D38 * _xlfn.XLOOKUP(B38, 'coins table'!A:A, 'coins table'!D:D)</f>
        <v>636.92219599999999</v>
      </c>
      <c r="H38" s="18">
        <f>טבלה6[[#This Row],[total_current_value_usd]]-טבלה6[[#This Row],[total_ purchase_value_in_usd]]</f>
        <v>-54.233927079999944</v>
      </c>
      <c r="I38" s="18" t="s">
        <v>1073</v>
      </c>
    </row>
    <row r="39" spans="1:9">
      <c r="A39" s="29" t="s">
        <v>1025</v>
      </c>
      <c r="B39" s="33" t="s">
        <v>267</v>
      </c>
      <c r="C39" s="30">
        <v>45831</v>
      </c>
      <c r="D39" s="11">
        <v>1.9639</v>
      </c>
      <c r="E39" s="11">
        <v>24.668299999999999</v>
      </c>
      <c r="F39" s="11">
        <f t="shared" si="0"/>
        <v>48.446074369999998</v>
      </c>
      <c r="G39" s="11">
        <f xml:space="preserve"> D39 * _xlfn.XLOOKUP(B39, 'coins table'!A:A, 'coins table'!D:D)</f>
        <v>21.190480999999998</v>
      </c>
      <c r="H39" s="18">
        <f>טבלה6[[#This Row],[total_current_value_usd]]-טבלה6[[#This Row],[total_ purchase_value_in_usd]]</f>
        <v>-27.25559337</v>
      </c>
      <c r="I39" s="18" t="s">
        <v>1070</v>
      </c>
    </row>
    <row r="40" spans="1:9">
      <c r="A40" s="29" t="s">
        <v>1025</v>
      </c>
      <c r="B40" s="33" t="s">
        <v>151</v>
      </c>
      <c r="C40" s="30">
        <v>45736</v>
      </c>
      <c r="D40" s="11">
        <v>4.2819000000000003</v>
      </c>
      <c r="E40" s="11">
        <v>5.9623999999999997</v>
      </c>
      <c r="F40" s="11">
        <f t="shared" si="0"/>
        <v>25.53040056</v>
      </c>
      <c r="G40" s="11">
        <f xml:space="preserve"> D40 * _xlfn.XLOOKUP(B40, 'coins table'!A:A, 'coins table'!D:D)</f>
        <v>9.420180000000002</v>
      </c>
      <c r="H40" s="18">
        <f>טבלה6[[#This Row],[total_current_value_usd]]-טבלה6[[#This Row],[total_ purchase_value_in_usd]]</f>
        <v>-16.110220559999998</v>
      </c>
      <c r="I40" s="18" t="s">
        <v>1071</v>
      </c>
    </row>
    <row r="41" spans="1:9">
      <c r="A41" s="29" t="s">
        <v>1025</v>
      </c>
      <c r="B41" s="33" t="s">
        <v>73</v>
      </c>
      <c r="C41" s="30">
        <v>45786</v>
      </c>
      <c r="D41" s="11">
        <v>1.1752</v>
      </c>
      <c r="E41" s="11">
        <v>29.6768</v>
      </c>
      <c r="F41" s="11">
        <f t="shared" si="0"/>
        <v>34.876175359999998</v>
      </c>
      <c r="G41" s="11">
        <f xml:space="preserve"> D41 * _xlfn.XLOOKUP(B41, 'coins table'!A:A, 'coins table'!D:D)</f>
        <v>21.564920000000001</v>
      </c>
      <c r="H41" s="18">
        <f>טבלה6[[#This Row],[total_current_value_usd]]-טבלה6[[#This Row],[total_ purchase_value_in_usd]]</f>
        <v>-13.311255359999997</v>
      </c>
      <c r="I41" s="18" t="s">
        <v>1072</v>
      </c>
    </row>
    <row r="42" spans="1:9">
      <c r="A42" s="29" t="s">
        <v>1025</v>
      </c>
      <c r="B42" s="33" t="s">
        <v>15</v>
      </c>
      <c r="C42" s="30">
        <v>45709</v>
      </c>
      <c r="D42" s="11">
        <v>3.3774999999999999</v>
      </c>
      <c r="E42" s="11">
        <v>1884.3083999999999</v>
      </c>
      <c r="F42" s="11">
        <f t="shared" si="0"/>
        <v>6364.2516209999994</v>
      </c>
      <c r="G42" s="11">
        <f xml:space="preserve"> D42 * _xlfn.XLOOKUP(B42, 'coins table'!A:A, 'coins table'!D:D)</f>
        <v>8736.9170000000013</v>
      </c>
      <c r="H42" s="18">
        <f>טבלה6[[#This Row],[total_current_value_usd]]-טבלה6[[#This Row],[total_ purchase_value_in_usd]]</f>
        <v>2372.6653790000018</v>
      </c>
      <c r="I42" s="18" t="s">
        <v>1072</v>
      </c>
    </row>
    <row r="43" spans="1:9">
      <c r="A43" s="29" t="s">
        <v>1025</v>
      </c>
      <c r="B43" s="33" t="s">
        <v>666</v>
      </c>
      <c r="C43" s="30">
        <v>45602</v>
      </c>
      <c r="D43" s="11">
        <v>4.9055</v>
      </c>
      <c r="E43" s="11">
        <v>0.72899999999999998</v>
      </c>
      <c r="F43" s="11">
        <f t="shared" si="0"/>
        <v>3.5761094999999998</v>
      </c>
      <c r="G43" s="11">
        <f xml:space="preserve"> D43 * _xlfn.XLOOKUP(B43, 'coins table'!A:A, 'coins table'!D:D)</f>
        <v>0.90690921800000002</v>
      </c>
      <c r="H43" s="18">
        <f>טבלה6[[#This Row],[total_current_value_usd]]-טבלה6[[#This Row],[total_ purchase_value_in_usd]]</f>
        <v>-2.6692002819999998</v>
      </c>
      <c r="I43" s="18" t="s">
        <v>1070</v>
      </c>
    </row>
    <row r="44" spans="1:9">
      <c r="A44" s="29" t="s">
        <v>1025</v>
      </c>
      <c r="B44" s="33" t="s">
        <v>62</v>
      </c>
      <c r="C44" s="30">
        <v>45579</v>
      </c>
      <c r="D44" s="11">
        <v>3.2494999999999998</v>
      </c>
      <c r="E44" s="11">
        <v>11.6905</v>
      </c>
      <c r="F44" s="11">
        <f t="shared" si="0"/>
        <v>37.988279749999997</v>
      </c>
      <c r="G44" s="11">
        <f xml:space="preserve"> D44 * _xlfn.XLOOKUP(B44, 'coins table'!A:A, 'coins table'!D:D)</f>
        <v>44.095714999999998</v>
      </c>
      <c r="H44" s="18">
        <f>טבלה6[[#This Row],[total_current_value_usd]]-טבלה6[[#This Row],[total_ purchase_value_in_usd]]</f>
        <v>6.1074352500000018</v>
      </c>
      <c r="I44" s="18"/>
    </row>
    <row r="45" spans="1:9">
      <c r="A45" s="29" t="s">
        <v>1025</v>
      </c>
      <c r="B45" s="33" t="s">
        <v>33</v>
      </c>
      <c r="C45" s="30">
        <v>45562</v>
      </c>
      <c r="D45" s="11">
        <v>1.3748</v>
      </c>
      <c r="E45" s="11">
        <v>0.1142</v>
      </c>
      <c r="F45" s="11">
        <f t="shared" si="0"/>
        <v>0.15700216</v>
      </c>
      <c r="G45" s="11">
        <f xml:space="preserve"> D45 * _xlfn.XLOOKUP(B45, 'coins table'!A:A, 'coins table'!D:D)</f>
        <v>0.39310618759999999</v>
      </c>
      <c r="H45" s="18">
        <f>טבלה6[[#This Row],[total_current_value_usd]]-טבלה6[[#This Row],[total_ purchase_value_in_usd]]</f>
        <v>0.23610402759999999</v>
      </c>
      <c r="I45" s="18" t="s">
        <v>1072</v>
      </c>
    </row>
    <row r="46" spans="1:9">
      <c r="A46" s="29" t="s">
        <v>1025</v>
      </c>
      <c r="B46" s="33" t="s">
        <v>73</v>
      </c>
      <c r="C46" s="30">
        <v>45709</v>
      </c>
      <c r="D46" s="11">
        <v>3.83</v>
      </c>
      <c r="E46" s="11">
        <v>26.686399999999999</v>
      </c>
      <c r="F46" s="11">
        <f t="shared" si="0"/>
        <v>102.208912</v>
      </c>
      <c r="G46" s="11">
        <f xml:space="preserve"> D46 * _xlfn.XLOOKUP(B46, 'coins table'!A:A, 'coins table'!D:D)</f>
        <v>70.280500000000004</v>
      </c>
      <c r="H46" s="18">
        <f>טבלה6[[#This Row],[total_current_value_usd]]-טבלה6[[#This Row],[total_ purchase_value_in_usd]]</f>
        <v>-31.928411999999994</v>
      </c>
      <c r="I46" s="18"/>
    </row>
    <row r="47" spans="1:9">
      <c r="A47" s="29" t="s">
        <v>1026</v>
      </c>
      <c r="B47" s="33" t="s">
        <v>15</v>
      </c>
      <c r="C47" s="30">
        <v>45769</v>
      </c>
      <c r="D47" s="11">
        <v>0.19500000000000001</v>
      </c>
      <c r="E47" s="11">
        <v>1757.3376000000001</v>
      </c>
      <c r="F47" s="11">
        <f t="shared" si="0"/>
        <v>342.68083200000001</v>
      </c>
      <c r="G47" s="11">
        <f xml:space="preserve"> D47 * _xlfn.XLOOKUP(B47, 'coins table'!A:A, 'coins table'!D:D)</f>
        <v>504.42600000000004</v>
      </c>
      <c r="H47" s="18">
        <f>טבלה6[[#This Row],[total_current_value_usd]]-טבלה6[[#This Row],[total_ purchase_value_in_usd]]</f>
        <v>161.74516800000004</v>
      </c>
      <c r="I47" s="18" t="s">
        <v>1071</v>
      </c>
    </row>
    <row r="48" spans="1:9">
      <c r="A48" s="29" t="s">
        <v>1026</v>
      </c>
      <c r="B48" s="33" t="s">
        <v>159</v>
      </c>
      <c r="C48" s="30">
        <v>45358</v>
      </c>
      <c r="D48" s="11">
        <v>3.9279999999999999</v>
      </c>
      <c r="E48" s="11">
        <v>0.64839999999999998</v>
      </c>
      <c r="F48" s="11">
        <f t="shared" si="0"/>
        <v>2.5469151999999999</v>
      </c>
      <c r="G48" s="11">
        <f xml:space="preserve"> D48 * _xlfn.XLOOKUP(B48, 'coins table'!A:A, 'coins table'!D:D)</f>
        <v>3.1476124560000001</v>
      </c>
      <c r="H48" s="18">
        <f>טבלה6[[#This Row],[total_current_value_usd]]-טבלה6[[#This Row],[total_ purchase_value_in_usd]]</f>
        <v>0.60069725600000012</v>
      </c>
      <c r="I48" s="18" t="s">
        <v>1073</v>
      </c>
    </row>
    <row r="49" spans="1:9">
      <c r="A49" s="29" t="s">
        <v>1026</v>
      </c>
      <c r="B49" s="33" t="s">
        <v>102</v>
      </c>
      <c r="C49" s="30">
        <v>45492</v>
      </c>
      <c r="D49" s="11">
        <v>4.2122000000000002</v>
      </c>
      <c r="E49" s="11">
        <v>4.9362000000000004</v>
      </c>
      <c r="F49" s="11">
        <f t="shared" si="0"/>
        <v>20.792261640000003</v>
      </c>
      <c r="G49" s="11">
        <f xml:space="preserve"> D49 * _xlfn.XLOOKUP(B49, 'coins table'!A:A, 'coins table'!D:D)</f>
        <v>14.405724000000001</v>
      </c>
      <c r="H49" s="18">
        <f>טבלה6[[#This Row],[total_current_value_usd]]-טבלה6[[#This Row],[total_ purchase_value_in_usd]]</f>
        <v>-6.386537640000002</v>
      </c>
      <c r="I49" s="18" t="s">
        <v>1070</v>
      </c>
    </row>
    <row r="50" spans="1:9">
      <c r="A50" s="29" t="s">
        <v>1026</v>
      </c>
      <c r="B50" s="33" t="s">
        <v>666</v>
      </c>
      <c r="C50" s="30">
        <v>45772</v>
      </c>
      <c r="D50" s="11">
        <v>3.3803000000000001</v>
      </c>
      <c r="E50" s="11">
        <v>0.81289999999999996</v>
      </c>
      <c r="F50" s="11">
        <f t="shared" si="0"/>
        <v>2.7478458699999999</v>
      </c>
      <c r="G50" s="11">
        <f xml:space="preserve"> D50 * _xlfn.XLOOKUP(B50, 'coins table'!A:A, 'coins table'!D:D)</f>
        <v>0.6249363428000001</v>
      </c>
      <c r="H50" s="18">
        <f>טבלה6[[#This Row],[total_current_value_usd]]-טבלה6[[#This Row],[total_ purchase_value_in_usd]]</f>
        <v>-2.1229095272</v>
      </c>
      <c r="I50" s="18" t="s">
        <v>1070</v>
      </c>
    </row>
    <row r="51" spans="1:9">
      <c r="A51" s="29" t="s">
        <v>1026</v>
      </c>
      <c r="B51" s="33" t="s">
        <v>151</v>
      </c>
      <c r="C51" s="30">
        <v>45550</v>
      </c>
      <c r="D51" s="11">
        <v>3.8578000000000001</v>
      </c>
      <c r="E51" s="11">
        <v>5.3593000000000002</v>
      </c>
      <c r="F51" s="11">
        <f t="shared" si="0"/>
        <v>20.675107540000003</v>
      </c>
      <c r="G51" s="11">
        <f xml:space="preserve"> D51 * _xlfn.XLOOKUP(B51, 'coins table'!A:A, 'coins table'!D:D)</f>
        <v>8.4871600000000011</v>
      </c>
      <c r="H51" s="18">
        <f>טבלה6[[#This Row],[total_current_value_usd]]-טבלה6[[#This Row],[total_ purchase_value_in_usd]]</f>
        <v>-12.187947540000001</v>
      </c>
      <c r="I51" s="18"/>
    </row>
    <row r="52" spans="1:9">
      <c r="A52" s="29" t="s">
        <v>1027</v>
      </c>
      <c r="B52" s="33" t="s">
        <v>85</v>
      </c>
      <c r="C52" s="30">
        <v>45530</v>
      </c>
      <c r="D52" s="11">
        <v>4.8270999999999997</v>
      </c>
      <c r="E52" s="11">
        <v>94.9495</v>
      </c>
      <c r="F52" s="11">
        <f t="shared" si="0"/>
        <v>458.33073144999997</v>
      </c>
      <c r="G52" s="11">
        <f xml:space="preserve"> D52 * _xlfn.XLOOKUP(B52, 'coins table'!A:A, 'coins table'!D:D)</f>
        <v>424.20554799999996</v>
      </c>
      <c r="H52" s="18">
        <f>טבלה6[[#This Row],[total_current_value_usd]]-טבלה6[[#This Row],[total_ purchase_value_in_usd]]</f>
        <v>-34.125183450000009</v>
      </c>
      <c r="I52" s="18" t="s">
        <v>1070</v>
      </c>
    </row>
    <row r="53" spans="1:9">
      <c r="A53" s="29" t="s">
        <v>1027</v>
      </c>
      <c r="B53" s="33" t="s">
        <v>666</v>
      </c>
      <c r="C53" s="30">
        <v>45741</v>
      </c>
      <c r="D53" s="11">
        <v>3.419</v>
      </c>
      <c r="E53" s="11">
        <v>0.76870000000000005</v>
      </c>
      <c r="F53" s="11">
        <f t="shared" si="0"/>
        <v>2.6281853000000002</v>
      </c>
      <c r="G53" s="11">
        <f xml:space="preserve"> D53 * _xlfn.XLOOKUP(B53, 'coins table'!A:A, 'coins table'!D:D)</f>
        <v>0.63209104400000005</v>
      </c>
      <c r="H53" s="18">
        <f>טבלה6[[#This Row],[total_current_value_usd]]-טבלה6[[#This Row],[total_ purchase_value_in_usd]]</f>
        <v>-1.9960942560000001</v>
      </c>
      <c r="I53" s="18" t="s">
        <v>1070</v>
      </c>
    </row>
    <row r="54" spans="1:9">
      <c r="A54" s="29" t="s">
        <v>1027</v>
      </c>
      <c r="B54" s="33" t="s">
        <v>151</v>
      </c>
      <c r="C54" s="30">
        <v>45485</v>
      </c>
      <c r="D54" s="11">
        <v>3.0013000000000001</v>
      </c>
      <c r="E54" s="11">
        <v>5.8582999999999998</v>
      </c>
      <c r="F54" s="11">
        <f t="shared" si="0"/>
        <v>17.582515789999999</v>
      </c>
      <c r="G54" s="11">
        <f xml:space="preserve"> D54 * _xlfn.XLOOKUP(B54, 'coins table'!A:A, 'coins table'!D:D)</f>
        <v>6.6028600000000006</v>
      </c>
      <c r="H54" s="18">
        <f>טבלה6[[#This Row],[total_current_value_usd]]-טבלה6[[#This Row],[total_ purchase_value_in_usd]]</f>
        <v>-10.979655789999999</v>
      </c>
      <c r="I54" s="18" t="s">
        <v>1070</v>
      </c>
    </row>
    <row r="55" spans="1:9">
      <c r="A55" s="29" t="s">
        <v>1027</v>
      </c>
      <c r="B55" s="33" t="s">
        <v>267</v>
      </c>
      <c r="C55" s="30">
        <v>45803</v>
      </c>
      <c r="D55" s="11">
        <v>3.8852000000000002</v>
      </c>
      <c r="E55" s="11">
        <v>27.061499999999999</v>
      </c>
      <c r="F55" s="11">
        <f t="shared" si="0"/>
        <v>105.1393398</v>
      </c>
      <c r="G55" s="11">
        <f xml:space="preserve"> D55 * _xlfn.XLOOKUP(B55, 'coins table'!A:A, 'coins table'!D:D)</f>
        <v>41.921307999999996</v>
      </c>
      <c r="H55" s="18">
        <f>טבלה6[[#This Row],[total_current_value_usd]]-טבלה6[[#This Row],[total_ purchase_value_in_usd]]</f>
        <v>-63.218031800000006</v>
      </c>
      <c r="I55" s="18" t="s">
        <v>1073</v>
      </c>
    </row>
    <row r="56" spans="1:9">
      <c r="A56" s="29" t="s">
        <v>1027</v>
      </c>
      <c r="B56" s="33" t="s">
        <v>162</v>
      </c>
      <c r="C56" s="30">
        <v>45736</v>
      </c>
      <c r="D56" s="11">
        <v>3.9348999999999998</v>
      </c>
      <c r="E56" s="11">
        <v>0.62780000000000002</v>
      </c>
      <c r="F56" s="11">
        <f t="shared" si="0"/>
        <v>2.4703302200000001</v>
      </c>
      <c r="G56" s="11">
        <f xml:space="preserve"> D56 * _xlfn.XLOOKUP(B56, 'coins table'!A:A, 'coins table'!D:D)</f>
        <v>2.2524390673999997</v>
      </c>
      <c r="H56" s="18">
        <f>טבלה6[[#This Row],[total_current_value_usd]]-טבלה6[[#This Row],[total_ purchase_value_in_usd]]</f>
        <v>-0.21789115260000047</v>
      </c>
      <c r="I56" s="18" t="s">
        <v>1071</v>
      </c>
    </row>
    <row r="57" spans="1:9">
      <c r="A57" s="29" t="s">
        <v>1027</v>
      </c>
      <c r="B57" s="33" t="s">
        <v>73</v>
      </c>
      <c r="C57" s="30">
        <v>45482</v>
      </c>
      <c r="D57" s="11">
        <v>2.5792000000000002</v>
      </c>
      <c r="E57" s="11">
        <v>28.098700000000001</v>
      </c>
      <c r="F57" s="11">
        <f t="shared" si="0"/>
        <v>72.472167040000002</v>
      </c>
      <c r="G57" s="11">
        <f xml:space="preserve"> D57 * _xlfn.XLOOKUP(B57, 'coins table'!A:A, 'coins table'!D:D)</f>
        <v>47.328320000000005</v>
      </c>
      <c r="H57" s="18">
        <f>טבלה6[[#This Row],[total_current_value_usd]]-טבלה6[[#This Row],[total_ purchase_value_in_usd]]</f>
        <v>-25.143847039999997</v>
      </c>
      <c r="I57" s="18"/>
    </row>
    <row r="58" spans="1:9">
      <c r="A58" s="29" t="s">
        <v>1027</v>
      </c>
      <c r="B58" s="33" t="s">
        <v>12</v>
      </c>
      <c r="C58" s="30">
        <v>45501</v>
      </c>
      <c r="D58" s="11">
        <v>2.2242999999999999</v>
      </c>
      <c r="E58" s="11">
        <v>26639.024000000001</v>
      </c>
      <c r="F58" s="11">
        <f t="shared" si="0"/>
        <v>59253.181083200005</v>
      </c>
      <c r="G58" s="11">
        <f xml:space="preserve"> D58 * _xlfn.XLOOKUP(B58, 'coins table'!A:A, 'coins table'!D:D)</f>
        <v>242793.46649999998</v>
      </c>
      <c r="H58" s="18">
        <f>טבלה6[[#This Row],[total_current_value_usd]]-טבלה6[[#This Row],[total_ purchase_value_in_usd]]</f>
        <v>183540.28541679998</v>
      </c>
      <c r="I58" s="18" t="s">
        <v>1073</v>
      </c>
    </row>
    <row r="59" spans="1:9">
      <c r="A59" s="29" t="s">
        <v>1027</v>
      </c>
      <c r="B59" s="33" t="s">
        <v>221</v>
      </c>
      <c r="C59" s="30">
        <v>45669</v>
      </c>
      <c r="D59" s="11">
        <v>0.96309999999999996</v>
      </c>
      <c r="E59" s="11">
        <v>1.3513999999999999</v>
      </c>
      <c r="F59" s="11">
        <f t="shared" si="0"/>
        <v>1.30153334</v>
      </c>
      <c r="G59" s="11">
        <f xml:space="preserve"> D59 * _xlfn.XLOOKUP(B59, 'coins table'!A:A, 'coins table'!D:D)</f>
        <v>0.32374799119999997</v>
      </c>
      <c r="H59" s="18">
        <f>טבלה6[[#This Row],[total_current_value_usd]]-טבלה6[[#This Row],[total_ purchase_value_in_usd]]</f>
        <v>-0.97778534880000001</v>
      </c>
      <c r="I59" s="18"/>
    </row>
    <row r="60" spans="1:9">
      <c r="A60" s="29" t="s">
        <v>1028</v>
      </c>
      <c r="B60" s="33" t="s">
        <v>73</v>
      </c>
      <c r="C60" s="30">
        <v>45664</v>
      </c>
      <c r="D60" s="11">
        <v>2.2343000000000002</v>
      </c>
      <c r="E60" s="11">
        <v>26.056699999999999</v>
      </c>
      <c r="F60" s="11">
        <f t="shared" si="0"/>
        <v>58.21848481</v>
      </c>
      <c r="G60" s="11">
        <f xml:space="preserve"> D60 * _xlfn.XLOOKUP(B60, 'coins table'!A:A, 'coins table'!D:D)</f>
        <v>40.999405000000003</v>
      </c>
      <c r="H60" s="18">
        <f>טבלה6[[#This Row],[total_current_value_usd]]-טבלה6[[#This Row],[total_ purchase_value_in_usd]]</f>
        <v>-17.219079809999997</v>
      </c>
      <c r="I60" s="18" t="s">
        <v>1071</v>
      </c>
    </row>
    <row r="61" spans="1:9">
      <c r="A61" s="29" t="s">
        <v>1028</v>
      </c>
      <c r="B61" s="33" t="s">
        <v>36</v>
      </c>
      <c r="C61" s="30">
        <v>45551</v>
      </c>
      <c r="D61" s="11">
        <v>4.1706000000000003</v>
      </c>
      <c r="E61" s="11">
        <v>0.52310000000000001</v>
      </c>
      <c r="F61" s="11">
        <f t="shared" si="0"/>
        <v>2.1816408600000003</v>
      </c>
      <c r="G61" s="11">
        <f xml:space="preserve"> D61 * _xlfn.XLOOKUP(B61, 'coins table'!A:A, 'coins table'!D:D)</f>
        <v>0.71799381360000003</v>
      </c>
      <c r="H61" s="18">
        <f>טבלה6[[#This Row],[total_current_value_usd]]-טבלה6[[#This Row],[total_ purchase_value_in_usd]]</f>
        <v>-1.4636470464000002</v>
      </c>
      <c r="I61" s="18" t="s">
        <v>1070</v>
      </c>
    </row>
    <row r="62" spans="1:9">
      <c r="A62" s="29" t="s">
        <v>1028</v>
      </c>
      <c r="B62" s="33" t="s">
        <v>174</v>
      </c>
      <c r="C62" s="30">
        <v>45810</v>
      </c>
      <c r="D62" s="11">
        <v>2.3771</v>
      </c>
      <c r="E62" s="11">
        <v>8.7713000000000001</v>
      </c>
      <c r="F62" s="11">
        <f t="shared" si="0"/>
        <v>20.85025723</v>
      </c>
      <c r="G62" s="11">
        <f xml:space="preserve"> D62 * _xlfn.XLOOKUP(B62, 'coins table'!A:A, 'coins table'!D:D)</f>
        <v>9.7461099999999998</v>
      </c>
      <c r="H62" s="18">
        <f>טבלה6[[#This Row],[total_current_value_usd]]-טבלה6[[#This Row],[total_ purchase_value_in_usd]]</f>
        <v>-11.104147230000001</v>
      </c>
      <c r="I62" s="18" t="s">
        <v>1072</v>
      </c>
    </row>
    <row r="63" spans="1:9">
      <c r="A63" s="29" t="s">
        <v>1028</v>
      </c>
      <c r="B63" s="33" t="s">
        <v>468</v>
      </c>
      <c r="C63" s="30">
        <v>45440</v>
      </c>
      <c r="D63" s="11">
        <v>2.5221</v>
      </c>
      <c r="E63" s="11">
        <v>4.3426</v>
      </c>
      <c r="F63" s="11">
        <f t="shared" si="0"/>
        <v>10.95247146</v>
      </c>
      <c r="G63" s="11">
        <f xml:space="preserve"> D63 * _xlfn.XLOOKUP(B63, 'coins table'!A:A, 'coins table'!D:D)</f>
        <v>3.4048350000000003</v>
      </c>
      <c r="H63" s="18">
        <f>טבלה6[[#This Row],[total_current_value_usd]]-טבלה6[[#This Row],[total_ purchase_value_in_usd]]</f>
        <v>-7.5476364599999997</v>
      </c>
      <c r="I63" s="18" t="s">
        <v>1070</v>
      </c>
    </row>
    <row r="64" spans="1:9">
      <c r="A64" s="29" t="s">
        <v>1028</v>
      </c>
      <c r="B64" s="33" t="s">
        <v>666</v>
      </c>
      <c r="C64" s="30">
        <v>45607</v>
      </c>
      <c r="D64" s="11">
        <v>4.0094000000000003</v>
      </c>
      <c r="E64" s="11">
        <v>0.84709999999999996</v>
      </c>
      <c r="F64" s="11">
        <f t="shared" si="0"/>
        <v>3.3963627400000003</v>
      </c>
      <c r="G64" s="11">
        <f xml:space="preserve"> D64 * _xlfn.XLOOKUP(B64, 'coins table'!A:A, 'coins table'!D:D)</f>
        <v>0.74124183440000013</v>
      </c>
      <c r="H64" s="18">
        <f>טבלה6[[#This Row],[total_current_value_usd]]-טבלה6[[#This Row],[total_ purchase_value_in_usd]]</f>
        <v>-2.6551209056</v>
      </c>
      <c r="I64" s="18" t="s">
        <v>1072</v>
      </c>
    </row>
    <row r="65" spans="1:9">
      <c r="A65" s="29" t="s">
        <v>1028</v>
      </c>
      <c r="B65" s="33" t="s">
        <v>21</v>
      </c>
      <c r="C65" s="30">
        <v>45710</v>
      </c>
      <c r="D65" s="11">
        <v>0.1497</v>
      </c>
      <c r="E65" s="11">
        <v>0.48199999999999998</v>
      </c>
      <c r="F65" s="11">
        <f t="shared" si="0"/>
        <v>7.2155399999999995E-2</v>
      </c>
      <c r="G65" s="11">
        <f xml:space="preserve"> D65 * _xlfn.XLOOKUP(B65, 'coins table'!A:A, 'coins table'!D:D)</f>
        <v>0.34131599999999995</v>
      </c>
      <c r="H65" s="18">
        <f>טבלה6[[#This Row],[total_current_value_usd]]-טבלה6[[#This Row],[total_ purchase_value_in_usd]]</f>
        <v>0.26916059999999997</v>
      </c>
      <c r="I65" s="18" t="s">
        <v>1072</v>
      </c>
    </row>
    <row r="66" spans="1:9">
      <c r="A66" s="29" t="s">
        <v>1028</v>
      </c>
      <c r="B66" s="33" t="s">
        <v>174</v>
      </c>
      <c r="C66" s="30">
        <v>45794</v>
      </c>
      <c r="D66" s="11">
        <v>2.0914999999999999</v>
      </c>
      <c r="E66" s="11">
        <v>8.0740999999999996</v>
      </c>
      <c r="F66" s="11">
        <f t="shared" ref="F66:F129" si="1">E66*D66</f>
        <v>16.886980149999999</v>
      </c>
      <c r="G66" s="11">
        <f xml:space="preserve"> D66 * _xlfn.XLOOKUP(B66, 'coins table'!A:A, 'coins table'!D:D)</f>
        <v>8.5751499999999989</v>
      </c>
      <c r="H66" s="18">
        <f>טבלה6[[#This Row],[total_current_value_usd]]-טבלה6[[#This Row],[total_ purchase_value_in_usd]]</f>
        <v>-8.3118301500000005</v>
      </c>
      <c r="I66" s="18" t="s">
        <v>1070</v>
      </c>
    </row>
    <row r="67" spans="1:9">
      <c r="A67" s="29" t="s">
        <v>1029</v>
      </c>
      <c r="B67" s="33" t="s">
        <v>33</v>
      </c>
      <c r="C67" s="30">
        <v>45737</v>
      </c>
      <c r="D67" s="11">
        <v>3.5880000000000001</v>
      </c>
      <c r="E67" s="11">
        <v>0.1298</v>
      </c>
      <c r="F67" s="11">
        <f t="shared" si="1"/>
        <v>0.46572239999999998</v>
      </c>
      <c r="G67" s="11">
        <f xml:space="preserve"> D67 * _xlfn.XLOOKUP(B67, 'coins table'!A:A, 'coins table'!D:D)</f>
        <v>1.025941956</v>
      </c>
      <c r="H67" s="18">
        <f>טבלה6[[#This Row],[total_current_value_usd]]-טבלה6[[#This Row],[total_ purchase_value_in_usd]]</f>
        <v>0.56021955600000006</v>
      </c>
      <c r="I67" s="18" t="s">
        <v>1073</v>
      </c>
    </row>
    <row r="68" spans="1:9">
      <c r="A68" s="29" t="s">
        <v>1029</v>
      </c>
      <c r="B68" s="33" t="s">
        <v>666</v>
      </c>
      <c r="C68" s="30">
        <v>45557</v>
      </c>
      <c r="D68" s="11">
        <v>1.1858</v>
      </c>
      <c r="E68" s="11">
        <v>0.78749999999999998</v>
      </c>
      <c r="F68" s="11">
        <f t="shared" si="1"/>
        <v>0.93381749999999997</v>
      </c>
      <c r="G68" s="11">
        <f xml:space="preserve"> D68 * _xlfn.XLOOKUP(B68, 'coins table'!A:A, 'coins table'!D:D)</f>
        <v>0.21922596080000001</v>
      </c>
      <c r="H68" s="18">
        <f>טבלה6[[#This Row],[total_current_value_usd]]-טבלה6[[#This Row],[total_ purchase_value_in_usd]]</f>
        <v>-0.71459153919999996</v>
      </c>
      <c r="I68" s="18" t="s">
        <v>1072</v>
      </c>
    </row>
    <row r="69" spans="1:9">
      <c r="A69" s="29" t="s">
        <v>1029</v>
      </c>
      <c r="B69" s="33" t="s">
        <v>290</v>
      </c>
      <c r="C69" s="30">
        <v>45649</v>
      </c>
      <c r="D69" s="11">
        <v>2.8119999999999998</v>
      </c>
      <c r="E69" s="11">
        <v>2.2856000000000001</v>
      </c>
      <c r="F69" s="11">
        <f t="shared" si="1"/>
        <v>6.4271072</v>
      </c>
      <c r="G69" s="11">
        <f xml:space="preserve"> D69 * _xlfn.XLOOKUP(B69, 'coins table'!A:A, 'coins table'!D:D)</f>
        <v>1.5453008559999999</v>
      </c>
      <c r="H69" s="18">
        <f>טבלה6[[#This Row],[total_current_value_usd]]-טבלה6[[#This Row],[total_ purchase_value_in_usd]]</f>
        <v>-4.8818063440000001</v>
      </c>
      <c r="I69" s="18" t="s">
        <v>1073</v>
      </c>
    </row>
    <row r="70" spans="1:9">
      <c r="A70" s="29" t="s">
        <v>1029</v>
      </c>
      <c r="B70" s="33" t="s">
        <v>174</v>
      </c>
      <c r="C70" s="30">
        <v>45587</v>
      </c>
      <c r="D70" s="11">
        <v>3.544</v>
      </c>
      <c r="E70" s="11">
        <v>8.3649000000000004</v>
      </c>
      <c r="F70" s="11">
        <f t="shared" si="1"/>
        <v>29.645205600000001</v>
      </c>
      <c r="G70" s="11">
        <f xml:space="preserve"> D70 * _xlfn.XLOOKUP(B70, 'coins table'!A:A, 'coins table'!D:D)</f>
        <v>14.530399999999998</v>
      </c>
      <c r="H70" s="18">
        <f>טבלה6[[#This Row],[total_current_value_usd]]-טבלה6[[#This Row],[total_ purchase_value_in_usd]]</f>
        <v>-15.114805600000002</v>
      </c>
      <c r="I70" s="18" t="s">
        <v>1073</v>
      </c>
    </row>
    <row r="71" spans="1:9">
      <c r="A71" s="29" t="s">
        <v>1029</v>
      </c>
      <c r="B71" s="33" t="s">
        <v>42</v>
      </c>
      <c r="C71" s="30">
        <v>45468</v>
      </c>
      <c r="D71" s="11">
        <v>3.6343000000000001</v>
      </c>
      <c r="E71" s="11">
        <v>0.3503</v>
      </c>
      <c r="F71" s="11">
        <f t="shared" si="1"/>
        <v>1.2730952900000001</v>
      </c>
      <c r="G71" s="11">
        <f xml:space="preserve"> D71 * _xlfn.XLOOKUP(B71, 'coins table'!A:A, 'coins table'!D:D)</f>
        <v>2.1382367707000003</v>
      </c>
      <c r="H71" s="18">
        <f>טבלה6[[#This Row],[total_current_value_usd]]-טבלה6[[#This Row],[total_ purchase_value_in_usd]]</f>
        <v>0.86514148070000019</v>
      </c>
      <c r="I71" s="18"/>
    </row>
    <row r="72" spans="1:9">
      <c r="A72" s="29" t="s">
        <v>1029</v>
      </c>
      <c r="B72" s="33" t="s">
        <v>509</v>
      </c>
      <c r="C72" s="30">
        <v>45505</v>
      </c>
      <c r="D72" s="11">
        <v>1.1603000000000001</v>
      </c>
      <c r="E72" s="11">
        <v>0.50209999999999999</v>
      </c>
      <c r="F72" s="11">
        <f t="shared" si="1"/>
        <v>0.58258662999999999</v>
      </c>
      <c r="G72" s="11">
        <f xml:space="preserve"> D72 * _xlfn.XLOOKUP(B72, 'coins table'!A:A, 'coins table'!D:D)</f>
        <v>5.2152270968999999E-2</v>
      </c>
      <c r="H72" s="18">
        <f>טבלה6[[#This Row],[total_current_value_usd]]-טבלה6[[#This Row],[total_ purchase_value_in_usd]]</f>
        <v>-0.530434359031</v>
      </c>
      <c r="I72" s="18" t="s">
        <v>1071</v>
      </c>
    </row>
    <row r="73" spans="1:9">
      <c r="A73" s="29" t="s">
        <v>1029</v>
      </c>
      <c r="B73" s="33" t="s">
        <v>151</v>
      </c>
      <c r="C73" s="30">
        <v>45458</v>
      </c>
      <c r="D73" s="11">
        <v>4.1798999999999999</v>
      </c>
      <c r="E73" s="11">
        <v>4.8127000000000004</v>
      </c>
      <c r="F73" s="11">
        <f t="shared" si="1"/>
        <v>20.116604730000002</v>
      </c>
      <c r="G73" s="11">
        <f xml:space="preserve"> D73 * _xlfn.XLOOKUP(B73, 'coins table'!A:A, 'coins table'!D:D)</f>
        <v>9.195780000000001</v>
      </c>
      <c r="H73" s="18">
        <f>טבלה6[[#This Row],[total_current_value_usd]]-טבלה6[[#This Row],[total_ purchase_value_in_usd]]</f>
        <v>-10.920824730000001</v>
      </c>
      <c r="I73" s="18" t="s">
        <v>1070</v>
      </c>
    </row>
    <row r="74" spans="1:9">
      <c r="A74" s="29" t="s">
        <v>1029</v>
      </c>
      <c r="B74" s="33" t="s">
        <v>24</v>
      </c>
      <c r="C74" s="30">
        <v>45561</v>
      </c>
      <c r="D74" s="11">
        <v>0.16930000000000001</v>
      </c>
      <c r="E74" s="11">
        <v>651.80359999999996</v>
      </c>
      <c r="F74" s="11">
        <f t="shared" si="1"/>
        <v>110.35034947999999</v>
      </c>
      <c r="G74" s="11">
        <f xml:space="preserve"> D74 * _xlfn.XLOOKUP(B74, 'coins table'!A:A, 'coins table'!D:D)</f>
        <v>112.169715</v>
      </c>
      <c r="H74" s="18">
        <f>טבלה6[[#This Row],[total_current_value_usd]]-טבלה6[[#This Row],[total_ purchase_value_in_usd]]</f>
        <v>1.8193655200000052</v>
      </c>
      <c r="I74" s="18" t="s">
        <v>1071</v>
      </c>
    </row>
    <row r="75" spans="1:9">
      <c r="A75" s="29" t="s">
        <v>1030</v>
      </c>
      <c r="B75" s="33" t="s">
        <v>151</v>
      </c>
      <c r="C75" s="30">
        <v>45759</v>
      </c>
      <c r="D75" s="11">
        <v>1.5315000000000001</v>
      </c>
      <c r="E75" s="11">
        <v>6.1515000000000004</v>
      </c>
      <c r="F75" s="11">
        <f t="shared" si="1"/>
        <v>9.4210222500000018</v>
      </c>
      <c r="G75" s="11">
        <f xml:space="preserve"> D75 * _xlfn.XLOOKUP(B75, 'coins table'!A:A, 'coins table'!D:D)</f>
        <v>3.3693000000000004</v>
      </c>
      <c r="H75" s="18">
        <f>טבלה6[[#This Row],[total_current_value_usd]]-טבלה6[[#This Row],[total_ purchase_value_in_usd]]</f>
        <v>-6.051722250000001</v>
      </c>
      <c r="I75" s="18" t="s">
        <v>1072</v>
      </c>
    </row>
    <row r="76" spans="1:9">
      <c r="A76" s="29" t="s">
        <v>1030</v>
      </c>
      <c r="B76" s="33" t="s">
        <v>666</v>
      </c>
      <c r="C76" s="30">
        <v>45482</v>
      </c>
      <c r="D76" s="11">
        <v>2.9129</v>
      </c>
      <c r="E76" s="11">
        <v>0.79969999999999997</v>
      </c>
      <c r="F76" s="11">
        <f t="shared" si="1"/>
        <v>2.32944613</v>
      </c>
      <c r="G76" s="11">
        <f xml:space="preserve"> D76 * _xlfn.XLOOKUP(B76, 'coins table'!A:A, 'coins table'!D:D)</f>
        <v>0.53852530040000002</v>
      </c>
      <c r="H76" s="18">
        <f>טבלה6[[#This Row],[total_current_value_usd]]-טבלה6[[#This Row],[total_ purchase_value_in_usd]]</f>
        <v>-1.7909208296000001</v>
      </c>
      <c r="I76" s="18" t="s">
        <v>1070</v>
      </c>
    </row>
    <row r="77" spans="1:9">
      <c r="A77" s="29" t="s">
        <v>1030</v>
      </c>
      <c r="B77" s="33" t="s">
        <v>36</v>
      </c>
      <c r="C77" s="30">
        <v>45570</v>
      </c>
      <c r="D77" s="11">
        <v>4.8308999999999997</v>
      </c>
      <c r="E77" s="11">
        <v>0.1326</v>
      </c>
      <c r="F77" s="11">
        <f t="shared" si="1"/>
        <v>0.64057734</v>
      </c>
      <c r="G77" s="11">
        <f xml:space="preserve"> D77 * _xlfn.XLOOKUP(B77, 'coins table'!A:A, 'coins table'!D:D)</f>
        <v>0.8316684204</v>
      </c>
      <c r="H77" s="18">
        <f>טבלה6[[#This Row],[total_current_value_usd]]-טבלה6[[#This Row],[total_ purchase_value_in_usd]]</f>
        <v>0.1910910804</v>
      </c>
      <c r="I77" s="18"/>
    </row>
    <row r="78" spans="1:9">
      <c r="A78" s="29" t="s">
        <v>1031</v>
      </c>
      <c r="B78" s="33" t="s">
        <v>221</v>
      </c>
      <c r="C78" s="30">
        <v>45712</v>
      </c>
      <c r="D78" s="11">
        <v>2.5095999999999998</v>
      </c>
      <c r="E78" s="11">
        <v>1.3511</v>
      </c>
      <c r="F78" s="11">
        <f t="shared" si="1"/>
        <v>3.3907205599999997</v>
      </c>
      <c r="G78" s="11">
        <f xml:space="preserve"> D78 * _xlfn.XLOOKUP(B78, 'coins table'!A:A, 'coins table'!D:D)</f>
        <v>0.84360705920000001</v>
      </c>
      <c r="H78" s="18">
        <f>טבלה6[[#This Row],[total_current_value_usd]]-טבלה6[[#This Row],[total_ purchase_value_in_usd]]</f>
        <v>-2.5471135007999997</v>
      </c>
      <c r="I78" s="18" t="s">
        <v>1071</v>
      </c>
    </row>
    <row r="79" spans="1:9">
      <c r="A79" s="29" t="s">
        <v>1031</v>
      </c>
      <c r="B79" s="33" t="s">
        <v>151</v>
      </c>
      <c r="C79" s="30">
        <v>45648</v>
      </c>
      <c r="D79" s="11">
        <v>4.0746000000000002</v>
      </c>
      <c r="E79" s="11">
        <v>6.1486999999999998</v>
      </c>
      <c r="F79" s="11">
        <f t="shared" si="1"/>
        <v>25.053493020000001</v>
      </c>
      <c r="G79" s="11">
        <f xml:space="preserve"> D79 * _xlfn.XLOOKUP(B79, 'coins table'!A:A, 'coins table'!D:D)</f>
        <v>8.9641200000000012</v>
      </c>
      <c r="H79" s="18">
        <f>טבלה6[[#This Row],[total_current_value_usd]]-טבלה6[[#This Row],[total_ purchase_value_in_usd]]</f>
        <v>-16.08937302</v>
      </c>
      <c r="I79" s="18" t="s">
        <v>1072</v>
      </c>
    </row>
    <row r="80" spans="1:9">
      <c r="A80" s="29" t="s">
        <v>1031</v>
      </c>
      <c r="B80" s="33" t="s">
        <v>15</v>
      </c>
      <c r="C80" s="30">
        <v>45640</v>
      </c>
      <c r="D80" s="11">
        <v>2.8346</v>
      </c>
      <c r="E80" s="11">
        <v>1907.0445</v>
      </c>
      <c r="F80" s="11">
        <f t="shared" si="1"/>
        <v>5405.7083396999997</v>
      </c>
      <c r="G80" s="11">
        <f xml:space="preserve"> D80 * _xlfn.XLOOKUP(B80, 'coins table'!A:A, 'coins table'!D:D)</f>
        <v>7332.5432800000008</v>
      </c>
      <c r="H80" s="18">
        <f>טבלה6[[#This Row],[total_current_value_usd]]-טבלה6[[#This Row],[total_ purchase_value_in_usd]]</f>
        <v>1926.8349403000011</v>
      </c>
      <c r="I80" s="18" t="s">
        <v>1072</v>
      </c>
    </row>
    <row r="81" spans="1:9">
      <c r="A81" s="29" t="s">
        <v>1032</v>
      </c>
      <c r="B81" s="33" t="s">
        <v>666</v>
      </c>
      <c r="C81" s="30">
        <v>45774</v>
      </c>
      <c r="D81" s="11">
        <v>2.6606000000000001</v>
      </c>
      <c r="E81" s="11">
        <v>0.74960000000000004</v>
      </c>
      <c r="F81" s="11">
        <f t="shared" si="1"/>
        <v>1.9943857600000001</v>
      </c>
      <c r="G81" s="11">
        <f xml:space="preserve"> D81 * _xlfn.XLOOKUP(B81, 'coins table'!A:A, 'coins table'!D:D)</f>
        <v>0.49188108560000005</v>
      </c>
      <c r="H81" s="18">
        <f>טבלה6[[#This Row],[total_current_value_usd]]-טבלה6[[#This Row],[total_ purchase_value_in_usd]]</f>
        <v>-1.5025046744000001</v>
      </c>
      <c r="I81" s="18" t="s">
        <v>1071</v>
      </c>
    </row>
    <row r="82" spans="1:9">
      <c r="A82" s="29" t="s">
        <v>1032</v>
      </c>
      <c r="B82" s="33" t="s">
        <v>162</v>
      </c>
      <c r="C82" s="30">
        <v>45817</v>
      </c>
      <c r="D82" s="11">
        <v>2.9838</v>
      </c>
      <c r="E82" s="11">
        <v>0.63370000000000004</v>
      </c>
      <c r="F82" s="11">
        <f t="shared" si="1"/>
        <v>1.8908340600000002</v>
      </c>
      <c r="G82" s="11">
        <f xml:space="preserve"> D82 * _xlfn.XLOOKUP(B82, 'coins table'!A:A, 'coins table'!D:D)</f>
        <v>1.7080046987999999</v>
      </c>
      <c r="H82" s="18">
        <f>טבלה6[[#This Row],[total_current_value_usd]]-טבלה6[[#This Row],[total_ purchase_value_in_usd]]</f>
        <v>-0.18282936120000026</v>
      </c>
      <c r="I82" s="18" t="s">
        <v>1072</v>
      </c>
    </row>
    <row r="83" spans="1:9">
      <c r="A83" s="29" t="s">
        <v>1032</v>
      </c>
      <c r="B83" s="33" t="s">
        <v>24</v>
      </c>
      <c r="C83" s="30">
        <v>45689</v>
      </c>
      <c r="D83" s="11">
        <v>4.8045</v>
      </c>
      <c r="E83" s="11">
        <v>542.4</v>
      </c>
      <c r="F83" s="11">
        <f t="shared" si="1"/>
        <v>2605.9607999999998</v>
      </c>
      <c r="G83" s="11">
        <f xml:space="preserve"> D83 * _xlfn.XLOOKUP(B83, 'coins table'!A:A, 'coins table'!D:D)</f>
        <v>3183.2214749999998</v>
      </c>
      <c r="H83" s="18">
        <f>טבלה6[[#This Row],[total_current_value_usd]]-טבלה6[[#This Row],[total_ purchase_value_in_usd]]</f>
        <v>577.26067499999999</v>
      </c>
      <c r="I83" s="18" t="s">
        <v>1073</v>
      </c>
    </row>
    <row r="84" spans="1:9">
      <c r="A84" s="29" t="s">
        <v>1032</v>
      </c>
      <c r="B84" s="33" t="s">
        <v>12</v>
      </c>
      <c r="C84" s="30">
        <v>45512</v>
      </c>
      <c r="D84" s="11">
        <v>3.3361000000000001</v>
      </c>
      <c r="E84" s="11">
        <v>27920.591499999999</v>
      </c>
      <c r="F84" s="11">
        <f t="shared" si="1"/>
        <v>93145.885303150004</v>
      </c>
      <c r="G84" s="11">
        <f xml:space="preserve"> D84 * _xlfn.XLOOKUP(B84, 'coins table'!A:A, 'coins table'!D:D)</f>
        <v>364151.99550000002</v>
      </c>
      <c r="H84" s="18">
        <f>טבלה6[[#This Row],[total_current_value_usd]]-טבלה6[[#This Row],[total_ purchase_value_in_usd]]</f>
        <v>271006.11019685003</v>
      </c>
      <c r="I84" s="18" t="s">
        <v>1073</v>
      </c>
    </row>
    <row r="85" spans="1:9">
      <c r="A85" s="29" t="s">
        <v>1032</v>
      </c>
      <c r="B85" s="33" t="s">
        <v>24</v>
      </c>
      <c r="C85" s="30">
        <v>45457</v>
      </c>
      <c r="D85" s="11">
        <v>0.11310000000000001</v>
      </c>
      <c r="E85" s="11">
        <v>654.68100000000004</v>
      </c>
      <c r="F85" s="11">
        <f t="shared" si="1"/>
        <v>74.044421100000008</v>
      </c>
      <c r="G85" s="11">
        <f xml:space="preserve"> D85 * _xlfn.XLOOKUP(B85, 'coins table'!A:A, 'coins table'!D:D)</f>
        <v>74.934404999999998</v>
      </c>
      <c r="H85" s="18">
        <f>טבלה6[[#This Row],[total_current_value_usd]]-טבלה6[[#This Row],[total_ purchase_value_in_usd]]</f>
        <v>0.88998389999999006</v>
      </c>
      <c r="I85" s="18" t="s">
        <v>1071</v>
      </c>
    </row>
    <row r="86" spans="1:9">
      <c r="A86" s="29" t="s">
        <v>1032</v>
      </c>
      <c r="B86" s="33" t="s">
        <v>102</v>
      </c>
      <c r="C86" s="30">
        <v>45526</v>
      </c>
      <c r="D86" s="11">
        <v>0.25990000000000002</v>
      </c>
      <c r="E86" s="11">
        <v>4.4809000000000001</v>
      </c>
      <c r="F86" s="11">
        <f t="shared" si="1"/>
        <v>1.1645859100000002</v>
      </c>
      <c r="G86" s="11">
        <f xml:space="preserve"> D86 * _xlfn.XLOOKUP(B86, 'coins table'!A:A, 'coins table'!D:D)</f>
        <v>0.88885800000000004</v>
      </c>
      <c r="H86" s="18">
        <f>טבלה6[[#This Row],[total_current_value_usd]]-טבלה6[[#This Row],[total_ purchase_value_in_usd]]</f>
        <v>-0.27572791000000019</v>
      </c>
      <c r="I86" s="18" t="s">
        <v>1073</v>
      </c>
    </row>
    <row r="87" spans="1:9">
      <c r="A87" s="29" t="s">
        <v>1032</v>
      </c>
      <c r="B87" s="33" t="s">
        <v>151</v>
      </c>
      <c r="C87" s="30">
        <v>45413</v>
      </c>
      <c r="D87" s="11">
        <v>3.4681999999999999</v>
      </c>
      <c r="E87" s="11">
        <v>4.6010999999999997</v>
      </c>
      <c r="F87" s="11">
        <f t="shared" si="1"/>
        <v>15.957535019999998</v>
      </c>
      <c r="G87" s="11">
        <f xml:space="preserve"> D87 * _xlfn.XLOOKUP(B87, 'coins table'!A:A, 'coins table'!D:D)</f>
        <v>7.6300400000000002</v>
      </c>
      <c r="H87" s="18">
        <f>טבלה6[[#This Row],[total_current_value_usd]]-טבלה6[[#This Row],[total_ purchase_value_in_usd]]</f>
        <v>-8.3274950199999971</v>
      </c>
      <c r="I87" s="18" t="s">
        <v>1071</v>
      </c>
    </row>
    <row r="88" spans="1:9">
      <c r="A88" s="29" t="s">
        <v>1033</v>
      </c>
      <c r="B88" s="33" t="s">
        <v>36</v>
      </c>
      <c r="C88" s="30">
        <v>45716</v>
      </c>
      <c r="D88" s="11">
        <v>0.66239999999999999</v>
      </c>
      <c r="E88" s="11">
        <v>0.1363</v>
      </c>
      <c r="F88" s="11">
        <f t="shared" si="1"/>
        <v>9.0285119999999996E-2</v>
      </c>
      <c r="G88" s="11">
        <f xml:space="preserve"> D88 * _xlfn.XLOOKUP(B88, 'coins table'!A:A, 'coins table'!D:D)</f>
        <v>0.1140361344</v>
      </c>
      <c r="H88" s="18">
        <f>טבלה6[[#This Row],[total_current_value_usd]]-טבלה6[[#This Row],[total_ purchase_value_in_usd]]</f>
        <v>2.3751014400000006E-2</v>
      </c>
      <c r="I88" s="18" t="s">
        <v>1072</v>
      </c>
    </row>
    <row r="89" spans="1:9">
      <c r="A89" s="29" t="s">
        <v>1033</v>
      </c>
      <c r="B89" s="33" t="s">
        <v>267</v>
      </c>
      <c r="C89" s="30">
        <v>45819</v>
      </c>
      <c r="D89" s="11">
        <v>0.79700000000000004</v>
      </c>
      <c r="E89" s="11">
        <v>25.287700000000001</v>
      </c>
      <c r="F89" s="11">
        <f t="shared" si="1"/>
        <v>20.154296900000002</v>
      </c>
      <c r="G89" s="11">
        <f xml:space="preserve"> D89 * _xlfn.XLOOKUP(B89, 'coins table'!A:A, 'coins table'!D:D)</f>
        <v>8.5996299999999994</v>
      </c>
      <c r="H89" s="18">
        <f>טבלה6[[#This Row],[total_current_value_usd]]-טבלה6[[#This Row],[total_ purchase_value_in_usd]]</f>
        <v>-11.554666900000003</v>
      </c>
      <c r="I89" s="18" t="s">
        <v>1073</v>
      </c>
    </row>
    <row r="90" spans="1:9">
      <c r="A90" s="29" t="s">
        <v>1033</v>
      </c>
      <c r="B90" s="33" t="s">
        <v>15</v>
      </c>
      <c r="C90" s="30">
        <v>45720</v>
      </c>
      <c r="D90" s="11">
        <v>0.70930000000000004</v>
      </c>
      <c r="E90" s="11">
        <v>1742.7774999999999</v>
      </c>
      <c r="F90" s="11">
        <f t="shared" si="1"/>
        <v>1236.1520807500001</v>
      </c>
      <c r="G90" s="11">
        <f xml:space="preserve"> D90 * _xlfn.XLOOKUP(B90, 'coins table'!A:A, 'coins table'!D:D)</f>
        <v>1834.8172400000003</v>
      </c>
      <c r="H90" s="18">
        <f>טבלה6[[#This Row],[total_current_value_usd]]-טבלה6[[#This Row],[total_ purchase_value_in_usd]]</f>
        <v>598.66515925000022</v>
      </c>
      <c r="I90" s="18" t="s">
        <v>1071</v>
      </c>
    </row>
    <row r="91" spans="1:9">
      <c r="A91" s="29" t="s">
        <v>1033</v>
      </c>
      <c r="B91" s="33" t="s">
        <v>171</v>
      </c>
      <c r="C91" s="30">
        <v>45736</v>
      </c>
      <c r="D91" s="11">
        <v>2.7458999999999998</v>
      </c>
      <c r="E91" s="11">
        <v>0.61539999999999995</v>
      </c>
      <c r="F91" s="11">
        <f t="shared" si="1"/>
        <v>1.6898268599999997</v>
      </c>
      <c r="G91" s="11">
        <f xml:space="preserve"> D91 * _xlfn.XLOOKUP(B91, 'coins table'!A:A, 'coins table'!D:D)</f>
        <v>23.834411999999997</v>
      </c>
      <c r="H91" s="18">
        <f>טבלה6[[#This Row],[total_current_value_usd]]-טבלה6[[#This Row],[total_ purchase_value_in_usd]]</f>
        <v>22.144585139999997</v>
      </c>
      <c r="I91" s="18" t="s">
        <v>1072</v>
      </c>
    </row>
    <row r="92" spans="1:9">
      <c r="A92" s="29" t="s">
        <v>1033</v>
      </c>
      <c r="B92" s="33" t="s">
        <v>42</v>
      </c>
      <c r="C92" s="30">
        <v>45718</v>
      </c>
      <c r="D92" s="11">
        <v>3.6991999999999998</v>
      </c>
      <c r="E92" s="11">
        <v>0.35659999999999997</v>
      </c>
      <c r="F92" s="11">
        <f t="shared" si="1"/>
        <v>1.3191347199999999</v>
      </c>
      <c r="G92" s="11">
        <f xml:space="preserve"> D92 * _xlfn.XLOOKUP(B92, 'coins table'!A:A, 'coins table'!D:D)</f>
        <v>2.1764206208000001</v>
      </c>
      <c r="H92" s="18">
        <f>טבלה6[[#This Row],[total_current_value_usd]]-טבלה6[[#This Row],[total_ purchase_value_in_usd]]</f>
        <v>0.85728590080000022</v>
      </c>
      <c r="I92" s="18" t="s">
        <v>1070</v>
      </c>
    </row>
    <row r="93" spans="1:9">
      <c r="A93" s="29" t="s">
        <v>1033</v>
      </c>
      <c r="B93" s="33" t="s">
        <v>36</v>
      </c>
      <c r="C93" s="30">
        <v>45666</v>
      </c>
      <c r="D93" s="11">
        <v>4.8133999999999997</v>
      </c>
      <c r="E93" s="11">
        <v>0.1192</v>
      </c>
      <c r="F93" s="11">
        <f t="shared" si="1"/>
        <v>0.57375727999999993</v>
      </c>
      <c r="G93" s="11">
        <f xml:space="preserve"> D93 * _xlfn.XLOOKUP(B93, 'coins table'!A:A, 'coins table'!D:D)</f>
        <v>0.82865569039999998</v>
      </c>
      <c r="H93" s="18">
        <f>טבלה6[[#This Row],[total_current_value_usd]]-טבלה6[[#This Row],[total_ purchase_value_in_usd]]</f>
        <v>0.25489841040000005</v>
      </c>
      <c r="I93" s="18" t="s">
        <v>1071</v>
      </c>
    </row>
    <row r="94" spans="1:9">
      <c r="A94" s="29" t="s">
        <v>1033</v>
      </c>
      <c r="B94" s="33" t="s">
        <v>468</v>
      </c>
      <c r="C94" s="30">
        <v>45803</v>
      </c>
      <c r="D94" s="11">
        <v>3.3942000000000001</v>
      </c>
      <c r="E94" s="11">
        <v>4.7694000000000001</v>
      </c>
      <c r="F94" s="11">
        <f t="shared" si="1"/>
        <v>16.188297479999999</v>
      </c>
      <c r="G94" s="11">
        <f xml:space="preserve"> D94 * _xlfn.XLOOKUP(B94, 'coins table'!A:A, 'coins table'!D:D)</f>
        <v>4.5821700000000005</v>
      </c>
      <c r="H94" s="18">
        <f>טבלה6[[#This Row],[total_current_value_usd]]-טבלה6[[#This Row],[total_ purchase_value_in_usd]]</f>
        <v>-11.606127479999998</v>
      </c>
      <c r="I94" s="18" t="s">
        <v>1071</v>
      </c>
    </row>
    <row r="95" spans="1:9">
      <c r="A95" s="29" t="s">
        <v>1033</v>
      </c>
      <c r="B95" s="33" t="s">
        <v>174</v>
      </c>
      <c r="C95" s="30">
        <v>45728</v>
      </c>
      <c r="D95" s="11">
        <v>2.6429</v>
      </c>
      <c r="E95" s="11">
        <v>7.2325999999999997</v>
      </c>
      <c r="F95" s="11">
        <f t="shared" si="1"/>
        <v>19.11503854</v>
      </c>
      <c r="G95" s="11">
        <f xml:space="preserve"> D95 * _xlfn.XLOOKUP(B95, 'coins table'!A:A, 'coins table'!D:D)</f>
        <v>10.835889999999999</v>
      </c>
      <c r="H95" s="18">
        <f>טבלה6[[#This Row],[total_current_value_usd]]-טבלה6[[#This Row],[total_ purchase_value_in_usd]]</f>
        <v>-8.2791485400000013</v>
      </c>
      <c r="I95" s="18" t="s">
        <v>1073</v>
      </c>
    </row>
    <row r="96" spans="1:9">
      <c r="A96" s="29" t="s">
        <v>1034</v>
      </c>
      <c r="B96" s="33" t="s">
        <v>468</v>
      </c>
      <c r="C96" s="30">
        <v>45725</v>
      </c>
      <c r="D96" s="11">
        <v>4.0898000000000003</v>
      </c>
      <c r="E96" s="11">
        <v>4.7397</v>
      </c>
      <c r="F96" s="11">
        <f t="shared" si="1"/>
        <v>19.384425060000002</v>
      </c>
      <c r="G96" s="11">
        <f xml:space="preserve"> D96 * _xlfn.XLOOKUP(B96, 'coins table'!A:A, 'coins table'!D:D)</f>
        <v>5.521230000000001</v>
      </c>
      <c r="H96" s="18">
        <f>טבלה6[[#This Row],[total_current_value_usd]]-טבלה6[[#This Row],[total_ purchase_value_in_usd]]</f>
        <v>-13.863195060000001</v>
      </c>
      <c r="I96" s="18" t="s">
        <v>1072</v>
      </c>
    </row>
    <row r="97" spans="1:9">
      <c r="A97" s="29" t="s">
        <v>1034</v>
      </c>
      <c r="B97" s="33" t="s">
        <v>27</v>
      </c>
      <c r="C97" s="30">
        <v>45609</v>
      </c>
      <c r="D97" s="11">
        <v>1.7332000000000001</v>
      </c>
      <c r="E97" s="11">
        <v>159.30170000000001</v>
      </c>
      <c r="F97" s="11">
        <f t="shared" si="1"/>
        <v>276.10170644000004</v>
      </c>
      <c r="G97" s="11">
        <f xml:space="preserve"> D97 * _xlfn.XLOOKUP(B97, 'coins table'!A:A, 'coins table'!D:D)</f>
        <v>264.01835600000004</v>
      </c>
      <c r="H97" s="18">
        <f>טבלה6[[#This Row],[total_current_value_usd]]-טבלה6[[#This Row],[total_ purchase_value_in_usd]]</f>
        <v>-12.083350440000004</v>
      </c>
      <c r="I97" s="18" t="s">
        <v>1070</v>
      </c>
    </row>
    <row r="98" spans="1:9">
      <c r="A98" s="29" t="s">
        <v>1034</v>
      </c>
      <c r="B98" s="33" t="s">
        <v>21</v>
      </c>
      <c r="C98" s="30">
        <v>45610</v>
      </c>
      <c r="D98" s="11">
        <v>3.4990000000000001</v>
      </c>
      <c r="E98" s="11">
        <v>0.4587</v>
      </c>
      <c r="F98" s="11">
        <f t="shared" si="1"/>
        <v>1.6049913</v>
      </c>
      <c r="G98" s="11">
        <f xml:space="preserve"> D98 * _xlfn.XLOOKUP(B98, 'coins table'!A:A, 'coins table'!D:D)</f>
        <v>7.9777199999999997</v>
      </c>
      <c r="H98" s="18">
        <f>טבלה6[[#This Row],[total_current_value_usd]]-טבלה6[[#This Row],[total_ purchase_value_in_usd]]</f>
        <v>6.3727286999999997</v>
      </c>
      <c r="I98" s="18" t="s">
        <v>1070</v>
      </c>
    </row>
    <row r="99" spans="1:9">
      <c r="A99" s="29" t="s">
        <v>1034</v>
      </c>
      <c r="B99" s="33" t="s">
        <v>290</v>
      </c>
      <c r="C99" s="30">
        <v>45632</v>
      </c>
      <c r="D99" s="11">
        <v>0.53149999999999997</v>
      </c>
      <c r="E99" s="11">
        <v>2.4497</v>
      </c>
      <c r="F99" s="11">
        <f t="shared" si="1"/>
        <v>1.3020155499999999</v>
      </c>
      <c r="G99" s="11">
        <f xml:space="preserve"> D99 * _xlfn.XLOOKUP(B99, 'coins table'!A:A, 'coins table'!D:D)</f>
        <v>0.29207944699999999</v>
      </c>
      <c r="H99" s="18">
        <f>טבלה6[[#This Row],[total_current_value_usd]]-טבלה6[[#This Row],[total_ purchase_value_in_usd]]</f>
        <v>-1.0099361029999998</v>
      </c>
      <c r="I99" s="18" t="s">
        <v>1071</v>
      </c>
    </row>
    <row r="100" spans="1:9">
      <c r="A100" s="29" t="s">
        <v>1035</v>
      </c>
      <c r="B100" s="33" t="s">
        <v>27</v>
      </c>
      <c r="C100" s="30">
        <v>45509</v>
      </c>
      <c r="D100" s="11">
        <v>3.3224999999999998</v>
      </c>
      <c r="E100" s="11">
        <v>125.67019999999999</v>
      </c>
      <c r="F100" s="11">
        <f t="shared" si="1"/>
        <v>417.53923949999995</v>
      </c>
      <c r="G100" s="11">
        <f xml:space="preserve"> D100 * _xlfn.XLOOKUP(B100, 'coins table'!A:A, 'coins table'!D:D)</f>
        <v>506.11642499999999</v>
      </c>
      <c r="H100" s="18">
        <f>טבלה6[[#This Row],[total_current_value_usd]]-טבלה6[[#This Row],[total_ purchase_value_in_usd]]</f>
        <v>88.577185500000041</v>
      </c>
      <c r="I100" s="18" t="s">
        <v>1073</v>
      </c>
    </row>
    <row r="101" spans="1:9">
      <c r="A101" s="29" t="s">
        <v>1035</v>
      </c>
      <c r="B101" s="33" t="s">
        <v>171</v>
      </c>
      <c r="C101" s="30">
        <v>45605</v>
      </c>
      <c r="D101" s="11">
        <v>2.6404000000000001</v>
      </c>
      <c r="E101" s="11">
        <v>0.503</v>
      </c>
      <c r="F101" s="11">
        <f t="shared" si="1"/>
        <v>1.3281212</v>
      </c>
      <c r="G101" s="11">
        <f xml:space="preserve"> D101 * _xlfn.XLOOKUP(B101, 'coins table'!A:A, 'coins table'!D:D)</f>
        <v>22.918672000000001</v>
      </c>
      <c r="H101" s="18">
        <f>טבלה6[[#This Row],[total_current_value_usd]]-טבלה6[[#This Row],[total_ purchase_value_in_usd]]</f>
        <v>21.590550800000003</v>
      </c>
      <c r="I101" s="18" t="s">
        <v>1071</v>
      </c>
    </row>
    <row r="102" spans="1:9">
      <c r="A102" s="29" t="s">
        <v>1036</v>
      </c>
      <c r="B102" s="33" t="s">
        <v>666</v>
      </c>
      <c r="C102" s="30">
        <v>45748</v>
      </c>
      <c r="D102" s="11">
        <v>0.35289999999999999</v>
      </c>
      <c r="E102" s="11">
        <v>0.6855</v>
      </c>
      <c r="F102" s="11">
        <f t="shared" si="1"/>
        <v>0.24191294999999999</v>
      </c>
      <c r="G102" s="11">
        <f xml:space="preserve"> D102 * _xlfn.XLOOKUP(B102, 'coins table'!A:A, 'coins table'!D:D)</f>
        <v>6.5242740399999999E-2</v>
      </c>
      <c r="H102" s="18">
        <f>טבלה6[[#This Row],[total_current_value_usd]]-טבלה6[[#This Row],[total_ purchase_value_in_usd]]</f>
        <v>-0.17667020959999999</v>
      </c>
      <c r="I102" s="18"/>
    </row>
    <row r="103" spans="1:9">
      <c r="A103" s="29" t="s">
        <v>1036</v>
      </c>
      <c r="B103" s="33" t="s">
        <v>21</v>
      </c>
      <c r="C103" s="30">
        <v>45583</v>
      </c>
      <c r="D103" s="11">
        <v>4.4161000000000001</v>
      </c>
      <c r="E103" s="11">
        <v>0.49830000000000002</v>
      </c>
      <c r="F103" s="11">
        <f t="shared" si="1"/>
        <v>2.2005426300000002</v>
      </c>
      <c r="G103" s="11">
        <f xml:space="preserve"> D103 * _xlfn.XLOOKUP(B103, 'coins table'!A:A, 'coins table'!D:D)</f>
        <v>10.068707999999999</v>
      </c>
      <c r="H103" s="18">
        <f>טבלה6[[#This Row],[total_current_value_usd]]-טבלה6[[#This Row],[total_ purchase_value_in_usd]]</f>
        <v>7.8681653699999989</v>
      </c>
      <c r="I103" s="18"/>
    </row>
    <row r="104" spans="1:9">
      <c r="A104" s="29" t="s">
        <v>1036</v>
      </c>
      <c r="B104" s="33" t="s">
        <v>15</v>
      </c>
      <c r="C104" s="30">
        <v>45722</v>
      </c>
      <c r="D104" s="11">
        <v>0.87609999999999999</v>
      </c>
      <c r="E104" s="11">
        <v>1834.4994999999999</v>
      </c>
      <c r="F104" s="11">
        <f t="shared" si="1"/>
        <v>1607.20501195</v>
      </c>
      <c r="G104" s="11">
        <f xml:space="preserve"> D104 * _xlfn.XLOOKUP(B104, 'coins table'!A:A, 'coins table'!D:D)</f>
        <v>2266.2954800000002</v>
      </c>
      <c r="H104" s="18">
        <f>טבלה6[[#This Row],[total_current_value_usd]]-טבלה6[[#This Row],[total_ purchase_value_in_usd]]</f>
        <v>659.09046805000025</v>
      </c>
      <c r="I104" s="18" t="s">
        <v>1072</v>
      </c>
    </row>
    <row r="105" spans="1:9">
      <c r="A105" s="29" t="s">
        <v>1036</v>
      </c>
      <c r="B105" s="33" t="s">
        <v>221</v>
      </c>
      <c r="C105" s="30">
        <v>45406</v>
      </c>
      <c r="D105" s="11">
        <v>1.2010000000000001</v>
      </c>
      <c r="E105" s="11">
        <v>1.2957000000000001</v>
      </c>
      <c r="F105" s="11">
        <f t="shared" si="1"/>
        <v>1.5561357000000002</v>
      </c>
      <c r="G105" s="11">
        <f xml:space="preserve"> D105 * _xlfn.XLOOKUP(B105, 'coins table'!A:A, 'coins table'!D:D)</f>
        <v>0.40371855200000001</v>
      </c>
      <c r="H105" s="18">
        <f>טבלה6[[#This Row],[total_current_value_usd]]-טבלה6[[#This Row],[total_ purchase_value_in_usd]]</f>
        <v>-1.1524171480000003</v>
      </c>
      <c r="I105" s="18" t="s">
        <v>1071</v>
      </c>
    </row>
    <row r="106" spans="1:9">
      <c r="A106" s="29" t="s">
        <v>1036</v>
      </c>
      <c r="B106" s="33" t="s">
        <v>85</v>
      </c>
      <c r="C106" s="30">
        <v>45419</v>
      </c>
      <c r="D106" s="11">
        <v>3.2738</v>
      </c>
      <c r="E106" s="11">
        <v>93.386200000000002</v>
      </c>
      <c r="F106" s="11">
        <f t="shared" si="1"/>
        <v>305.72774156000003</v>
      </c>
      <c r="G106" s="11">
        <f xml:space="preserve"> D106 * _xlfn.XLOOKUP(B106, 'coins table'!A:A, 'coins table'!D:D)</f>
        <v>287.70154400000001</v>
      </c>
      <c r="H106" s="18">
        <f>טבלה6[[#This Row],[total_current_value_usd]]-טבלה6[[#This Row],[total_ purchase_value_in_usd]]</f>
        <v>-18.026197560000014</v>
      </c>
      <c r="I106" s="18" t="s">
        <v>1071</v>
      </c>
    </row>
    <row r="107" spans="1:9">
      <c r="A107" s="29" t="s">
        <v>1036</v>
      </c>
      <c r="B107" s="33" t="s">
        <v>33</v>
      </c>
      <c r="C107" s="30">
        <v>45571</v>
      </c>
      <c r="D107" s="11">
        <v>4.1901000000000002</v>
      </c>
      <c r="E107" s="11">
        <v>0.1258</v>
      </c>
      <c r="F107" s="11">
        <f t="shared" si="1"/>
        <v>0.52711458</v>
      </c>
      <c r="G107" s="11">
        <f xml:space="preserve"> D107 * _xlfn.XLOOKUP(B107, 'coins table'!A:A, 'coins table'!D:D)</f>
        <v>1.1981046236999999</v>
      </c>
      <c r="H107" s="18">
        <f>טבלה6[[#This Row],[total_current_value_usd]]-טבלה6[[#This Row],[total_ purchase_value_in_usd]]</f>
        <v>0.67099004369999993</v>
      </c>
      <c r="I107" s="18" t="s">
        <v>1070</v>
      </c>
    </row>
    <row r="108" spans="1:9">
      <c r="A108" s="29" t="s">
        <v>1036</v>
      </c>
      <c r="B108" s="33" t="s">
        <v>73</v>
      </c>
      <c r="C108" s="30">
        <v>45641</v>
      </c>
      <c r="D108" s="11">
        <v>0.80869999999999997</v>
      </c>
      <c r="E108" s="11">
        <v>24.3537</v>
      </c>
      <c r="F108" s="11">
        <f t="shared" si="1"/>
        <v>19.694837189999998</v>
      </c>
      <c r="G108" s="11">
        <f xml:space="preserve"> D108 * _xlfn.XLOOKUP(B108, 'coins table'!A:A, 'coins table'!D:D)</f>
        <v>14.839645000000001</v>
      </c>
      <c r="H108" s="18">
        <f>טבלה6[[#This Row],[total_current_value_usd]]-טבלה6[[#This Row],[total_ purchase_value_in_usd]]</f>
        <v>-4.8551921899999968</v>
      </c>
      <c r="I108" s="18" t="s">
        <v>1070</v>
      </c>
    </row>
    <row r="109" spans="1:9">
      <c r="A109" s="29" t="s">
        <v>1036</v>
      </c>
      <c r="B109" s="33" t="s">
        <v>33</v>
      </c>
      <c r="C109" s="30">
        <v>45801</v>
      </c>
      <c r="D109" s="11">
        <v>0.44209999999999999</v>
      </c>
      <c r="E109" s="11">
        <v>0.13719999999999999</v>
      </c>
      <c r="F109" s="11">
        <f t="shared" si="1"/>
        <v>6.0656119999999994E-2</v>
      </c>
      <c r="G109" s="11">
        <f xml:space="preserve"> D109 * _xlfn.XLOOKUP(B109, 'coins table'!A:A, 'coins table'!D:D)</f>
        <v>0.12641274769999999</v>
      </c>
      <c r="H109" s="18">
        <f>טבלה6[[#This Row],[total_current_value_usd]]-טבלה6[[#This Row],[total_ purchase_value_in_usd]]</f>
        <v>6.57566277E-2</v>
      </c>
      <c r="I109" s="18"/>
    </row>
    <row r="110" spans="1:9">
      <c r="A110" s="29" t="s">
        <v>1037</v>
      </c>
      <c r="B110" s="33" t="s">
        <v>12</v>
      </c>
      <c r="C110" s="30">
        <v>45739</v>
      </c>
      <c r="D110" s="11">
        <v>1.4859</v>
      </c>
      <c r="E110" s="11">
        <v>31705.413700000001</v>
      </c>
      <c r="F110" s="11">
        <f t="shared" si="1"/>
        <v>47111.074216829998</v>
      </c>
      <c r="G110" s="11">
        <f xml:space="preserve"> D110 * _xlfn.XLOOKUP(B110, 'coins table'!A:A, 'coins table'!D:D)</f>
        <v>162193.41450000001</v>
      </c>
      <c r="H110" s="18">
        <f>טבלה6[[#This Row],[total_current_value_usd]]-טבלה6[[#This Row],[total_ purchase_value_in_usd]]</f>
        <v>115082.34028317002</v>
      </c>
      <c r="I110" s="18" t="s">
        <v>1071</v>
      </c>
    </row>
    <row r="111" spans="1:9">
      <c r="A111" s="29" t="s">
        <v>1037</v>
      </c>
      <c r="B111" s="33" t="s">
        <v>33</v>
      </c>
      <c r="C111" s="30">
        <v>45758</v>
      </c>
      <c r="D111" s="11">
        <v>2.2881</v>
      </c>
      <c r="E111" s="11">
        <v>0.1186</v>
      </c>
      <c r="F111" s="11">
        <f t="shared" si="1"/>
        <v>0.27136865999999998</v>
      </c>
      <c r="G111" s="11">
        <f xml:space="preserve"> D111 * _xlfn.XLOOKUP(B111, 'coins table'!A:A, 'coins table'!D:D)</f>
        <v>0.65425244969999996</v>
      </c>
      <c r="H111" s="18">
        <f>טבלה6[[#This Row],[total_current_value_usd]]-טבלה6[[#This Row],[total_ purchase_value_in_usd]]</f>
        <v>0.38288378969999998</v>
      </c>
      <c r="I111" s="18" t="s">
        <v>1073</v>
      </c>
    </row>
    <row r="112" spans="1:9">
      <c r="A112" s="29" t="s">
        <v>1037</v>
      </c>
      <c r="B112" s="33" t="s">
        <v>62</v>
      </c>
      <c r="C112" s="30">
        <v>45797</v>
      </c>
      <c r="D112" s="11">
        <v>4.6710000000000003</v>
      </c>
      <c r="E112" s="11">
        <v>14.091100000000001</v>
      </c>
      <c r="F112" s="11">
        <f t="shared" si="1"/>
        <v>65.819528100000014</v>
      </c>
      <c r="G112" s="11">
        <f xml:space="preserve"> D112 * _xlfn.XLOOKUP(B112, 'coins table'!A:A, 'coins table'!D:D)</f>
        <v>63.385470000000005</v>
      </c>
      <c r="H112" s="18">
        <f>טבלה6[[#This Row],[total_current_value_usd]]-טבלה6[[#This Row],[total_ purchase_value_in_usd]]</f>
        <v>-2.4340581000000086</v>
      </c>
      <c r="I112" s="18"/>
    </row>
    <row r="113" spans="1:9">
      <c r="A113" s="29" t="s">
        <v>1037</v>
      </c>
      <c r="B113" s="33" t="s">
        <v>15</v>
      </c>
      <c r="C113" s="30">
        <v>45768</v>
      </c>
      <c r="D113" s="11">
        <v>4.2945000000000002</v>
      </c>
      <c r="E113" s="11">
        <v>1913.7824000000001</v>
      </c>
      <c r="F113" s="11">
        <f t="shared" si="1"/>
        <v>8218.7385168000001</v>
      </c>
      <c r="G113" s="11">
        <f xml:space="preserve"> D113 * _xlfn.XLOOKUP(B113, 'coins table'!A:A, 'coins table'!D:D)</f>
        <v>11109.012600000002</v>
      </c>
      <c r="H113" s="18">
        <f>טבלה6[[#This Row],[total_current_value_usd]]-טבלה6[[#This Row],[total_ purchase_value_in_usd]]</f>
        <v>2890.2740832000018</v>
      </c>
      <c r="I113" s="18"/>
    </row>
    <row r="114" spans="1:9">
      <c r="A114" s="29" t="s">
        <v>1037</v>
      </c>
      <c r="B114" s="33" t="s">
        <v>36</v>
      </c>
      <c r="C114" s="30">
        <v>45829</v>
      </c>
      <c r="D114" s="11">
        <v>4.5758000000000001</v>
      </c>
      <c r="E114" s="11">
        <v>0.1234</v>
      </c>
      <c r="F114" s="11">
        <f t="shared" si="1"/>
        <v>0.56465372000000003</v>
      </c>
      <c r="G114" s="11">
        <f xml:space="preserve"> D114 * _xlfn.XLOOKUP(B114, 'coins table'!A:A, 'coins table'!D:D)</f>
        <v>0.78775142480000004</v>
      </c>
      <c r="H114" s="18">
        <f>טבלה6[[#This Row],[total_current_value_usd]]-טבלה6[[#This Row],[total_ purchase_value_in_usd]]</f>
        <v>0.22309770480000002</v>
      </c>
      <c r="I114" s="18" t="s">
        <v>1071</v>
      </c>
    </row>
    <row r="115" spans="1:9">
      <c r="A115" s="29" t="s">
        <v>1038</v>
      </c>
      <c r="B115" s="33" t="s">
        <v>468</v>
      </c>
      <c r="C115" s="30">
        <v>45519</v>
      </c>
      <c r="D115" s="11">
        <v>2.5611999999999999</v>
      </c>
      <c r="E115" s="11">
        <v>4.0636000000000001</v>
      </c>
      <c r="F115" s="11">
        <f t="shared" si="1"/>
        <v>10.407692320000001</v>
      </c>
      <c r="G115" s="11">
        <f xml:space="preserve"> D115 * _xlfn.XLOOKUP(B115, 'coins table'!A:A, 'coins table'!D:D)</f>
        <v>3.4576199999999999</v>
      </c>
      <c r="H115" s="18">
        <f>טבלה6[[#This Row],[total_current_value_usd]]-טבלה6[[#This Row],[total_ purchase_value_in_usd]]</f>
        <v>-6.9500723200000003</v>
      </c>
      <c r="I115" s="18"/>
    </row>
    <row r="116" spans="1:9">
      <c r="A116" s="29" t="s">
        <v>1038</v>
      </c>
      <c r="B116" s="33" t="s">
        <v>33</v>
      </c>
      <c r="C116" s="30">
        <v>45506</v>
      </c>
      <c r="D116" s="11">
        <v>2.6772</v>
      </c>
      <c r="E116" s="11">
        <v>0.10979999999999999</v>
      </c>
      <c r="F116" s="11">
        <f t="shared" si="1"/>
        <v>0.29395655999999998</v>
      </c>
      <c r="G116" s="11">
        <f xml:space="preserve"> D116 * _xlfn.XLOOKUP(B116, 'coins table'!A:A, 'coins table'!D:D)</f>
        <v>0.7655105364</v>
      </c>
      <c r="H116" s="18">
        <f>טבלה6[[#This Row],[total_current_value_usd]]-טבלה6[[#This Row],[total_ purchase_value_in_usd]]</f>
        <v>0.47155397640000002</v>
      </c>
      <c r="I116" s="18"/>
    </row>
    <row r="117" spans="1:9">
      <c r="A117" s="29" t="s">
        <v>1038</v>
      </c>
      <c r="B117" s="33" t="s">
        <v>73</v>
      </c>
      <c r="C117" s="30">
        <v>45790</v>
      </c>
      <c r="D117" s="11">
        <v>4.8528000000000002</v>
      </c>
      <c r="E117" s="11">
        <v>25.306799999999999</v>
      </c>
      <c r="F117" s="11">
        <f t="shared" si="1"/>
        <v>122.80883904</v>
      </c>
      <c r="G117" s="11">
        <f xml:space="preserve"> D117 * _xlfn.XLOOKUP(B117, 'coins table'!A:A, 'coins table'!D:D)</f>
        <v>89.048880000000011</v>
      </c>
      <c r="H117" s="18">
        <f>טבלה6[[#This Row],[total_current_value_usd]]-טבלה6[[#This Row],[total_ purchase_value_in_usd]]</f>
        <v>-33.759959039999984</v>
      </c>
      <c r="I117" s="18" t="s">
        <v>1070</v>
      </c>
    </row>
    <row r="118" spans="1:9">
      <c r="A118" s="29" t="s">
        <v>1038</v>
      </c>
      <c r="B118" s="33" t="s">
        <v>267</v>
      </c>
      <c r="C118" s="30">
        <v>45774</v>
      </c>
      <c r="D118" s="11">
        <v>3.4943</v>
      </c>
      <c r="E118" s="11">
        <v>28.921600000000002</v>
      </c>
      <c r="F118" s="11">
        <f t="shared" si="1"/>
        <v>101.06074688000001</v>
      </c>
      <c r="G118" s="11">
        <f xml:space="preserve"> D118 * _xlfn.XLOOKUP(B118, 'coins table'!A:A, 'coins table'!D:D)</f>
        <v>37.703496999999999</v>
      </c>
      <c r="H118" s="18">
        <f>טבלה6[[#This Row],[total_current_value_usd]]-טבלה6[[#This Row],[total_ purchase_value_in_usd]]</f>
        <v>-63.357249880000012</v>
      </c>
      <c r="I118" s="18" t="s">
        <v>1073</v>
      </c>
    </row>
    <row r="119" spans="1:9">
      <c r="A119" s="29" t="s">
        <v>1038</v>
      </c>
      <c r="B119" s="33" t="s">
        <v>666</v>
      </c>
      <c r="C119" s="30">
        <v>45617</v>
      </c>
      <c r="D119" s="11">
        <v>3.1713</v>
      </c>
      <c r="E119" s="11">
        <v>0.74470000000000003</v>
      </c>
      <c r="F119" s="11">
        <f t="shared" si="1"/>
        <v>2.36166711</v>
      </c>
      <c r="G119" s="11">
        <f xml:space="preserve"> D119 * _xlfn.XLOOKUP(B119, 'coins table'!A:A, 'coins table'!D:D)</f>
        <v>0.58629725880000005</v>
      </c>
      <c r="H119" s="18">
        <f>טבלה6[[#This Row],[total_current_value_usd]]-טבלה6[[#This Row],[total_ purchase_value_in_usd]]</f>
        <v>-1.7753698511999998</v>
      </c>
      <c r="I119" s="18" t="s">
        <v>1071</v>
      </c>
    </row>
    <row r="120" spans="1:9">
      <c r="A120" s="29" t="s">
        <v>1038</v>
      </c>
      <c r="B120" s="33" t="s">
        <v>666</v>
      </c>
      <c r="C120" s="30">
        <v>45771</v>
      </c>
      <c r="D120" s="11">
        <v>0.43530000000000002</v>
      </c>
      <c r="E120" s="11">
        <v>0.83960000000000001</v>
      </c>
      <c r="F120" s="11">
        <f t="shared" si="1"/>
        <v>0.36547788000000003</v>
      </c>
      <c r="G120" s="11">
        <f xml:space="preserve"> D120 * _xlfn.XLOOKUP(B120, 'coins table'!A:A, 'coins table'!D:D)</f>
        <v>8.0476522800000005E-2</v>
      </c>
      <c r="H120" s="18">
        <f>טבלה6[[#This Row],[total_current_value_usd]]-טבלה6[[#This Row],[total_ purchase_value_in_usd]]</f>
        <v>-0.28500135720000003</v>
      </c>
      <c r="I120" s="18" t="s">
        <v>1073</v>
      </c>
    </row>
    <row r="121" spans="1:9">
      <c r="A121" s="29" t="s">
        <v>1039</v>
      </c>
      <c r="B121" s="33" t="s">
        <v>221</v>
      </c>
      <c r="C121" s="30">
        <v>45761</v>
      </c>
      <c r="D121" s="11">
        <v>4.8939000000000004</v>
      </c>
      <c r="E121" s="11">
        <v>1.37</v>
      </c>
      <c r="F121" s="11">
        <f t="shared" si="1"/>
        <v>6.7046430000000008</v>
      </c>
      <c r="G121" s="11">
        <f xml:space="preserve"> D121 * _xlfn.XLOOKUP(B121, 'coins table'!A:A, 'coins table'!D:D)</f>
        <v>1.6450942728000002</v>
      </c>
      <c r="H121" s="18">
        <f>טבלה6[[#This Row],[total_current_value_usd]]-טבלה6[[#This Row],[total_ purchase_value_in_usd]]</f>
        <v>-5.059548727200001</v>
      </c>
      <c r="I121" s="18" t="s">
        <v>1071</v>
      </c>
    </row>
    <row r="122" spans="1:9">
      <c r="A122" s="29" t="s">
        <v>1039</v>
      </c>
      <c r="B122" s="33" t="s">
        <v>333</v>
      </c>
      <c r="C122" s="30">
        <v>45727</v>
      </c>
      <c r="D122" s="11">
        <v>3.5005999999999999</v>
      </c>
      <c r="E122" s="11">
        <v>0.56399999999999995</v>
      </c>
      <c r="F122" s="11">
        <f t="shared" si="1"/>
        <v>1.9743383999999997</v>
      </c>
      <c r="G122" s="11">
        <f xml:space="preserve"> D122 * _xlfn.XLOOKUP(B122, 'coins table'!A:A, 'coins table'!D:D)</f>
        <v>3.0994522436</v>
      </c>
      <c r="H122" s="18">
        <f>טבלה6[[#This Row],[total_current_value_usd]]-טבלה6[[#This Row],[total_ purchase_value_in_usd]]</f>
        <v>1.1251138436000003</v>
      </c>
      <c r="I122" s="18" t="s">
        <v>1072</v>
      </c>
    </row>
    <row r="123" spans="1:9">
      <c r="A123" s="29" t="s">
        <v>1039</v>
      </c>
      <c r="B123" s="33" t="s">
        <v>24</v>
      </c>
      <c r="C123" s="30">
        <v>45807</v>
      </c>
      <c r="D123" s="11">
        <v>0.375</v>
      </c>
      <c r="E123" s="11">
        <v>646.30930000000001</v>
      </c>
      <c r="F123" s="11">
        <f t="shared" si="1"/>
        <v>242.36598750000002</v>
      </c>
      <c r="G123" s="11">
        <f xml:space="preserve"> D123 * _xlfn.XLOOKUP(B123, 'coins table'!A:A, 'coins table'!D:D)</f>
        <v>248.45624999999998</v>
      </c>
      <c r="H123" s="18">
        <f>טבלה6[[#This Row],[total_current_value_usd]]-טבלה6[[#This Row],[total_ purchase_value_in_usd]]</f>
        <v>6.0902624999999659</v>
      </c>
      <c r="I123" s="18" t="s">
        <v>1072</v>
      </c>
    </row>
    <row r="124" spans="1:9">
      <c r="A124" s="29" t="s">
        <v>1039</v>
      </c>
      <c r="B124" s="33" t="s">
        <v>73</v>
      </c>
      <c r="C124" s="30">
        <v>45737</v>
      </c>
      <c r="D124" s="11">
        <v>2.7027000000000001</v>
      </c>
      <c r="E124" s="11">
        <v>28.014700000000001</v>
      </c>
      <c r="F124" s="11">
        <f t="shared" si="1"/>
        <v>75.715329690000004</v>
      </c>
      <c r="G124" s="11">
        <f xml:space="preserve"> D124 * _xlfn.XLOOKUP(B124, 'coins table'!A:A, 'coins table'!D:D)</f>
        <v>49.594545000000004</v>
      </c>
      <c r="H124" s="18">
        <f>טבלה6[[#This Row],[total_current_value_usd]]-טבלה6[[#This Row],[total_ purchase_value_in_usd]]</f>
        <v>-26.120784690000001</v>
      </c>
      <c r="I124" s="18" t="s">
        <v>1071</v>
      </c>
    </row>
    <row r="125" spans="1:9">
      <c r="A125" s="29" t="s">
        <v>1040</v>
      </c>
      <c r="B125" s="33" t="s">
        <v>174</v>
      </c>
      <c r="C125" s="30">
        <v>45524</v>
      </c>
      <c r="D125" s="11">
        <v>3.0865</v>
      </c>
      <c r="E125" s="11">
        <v>7.2906000000000004</v>
      </c>
      <c r="F125" s="11">
        <f t="shared" si="1"/>
        <v>22.502436900000003</v>
      </c>
      <c r="G125" s="11">
        <f xml:space="preserve"> D125 * _xlfn.XLOOKUP(B125, 'coins table'!A:A, 'coins table'!D:D)</f>
        <v>12.654649999999998</v>
      </c>
      <c r="H125" s="18">
        <f>טבלה6[[#This Row],[total_current_value_usd]]-טבלה6[[#This Row],[total_ purchase_value_in_usd]]</f>
        <v>-9.8477869000000045</v>
      </c>
      <c r="I125" s="18" t="s">
        <v>1073</v>
      </c>
    </row>
    <row r="126" spans="1:9">
      <c r="A126" s="29" t="s">
        <v>1040</v>
      </c>
      <c r="B126" s="33" t="s">
        <v>102</v>
      </c>
      <c r="C126" s="30">
        <v>45782</v>
      </c>
      <c r="D126" s="11">
        <v>0.80130000000000001</v>
      </c>
      <c r="E126" s="11">
        <v>5.6311</v>
      </c>
      <c r="F126" s="11">
        <f t="shared" si="1"/>
        <v>4.51220043</v>
      </c>
      <c r="G126" s="11">
        <f xml:space="preserve"> D126 * _xlfn.XLOOKUP(B126, 'coins table'!A:A, 'coins table'!D:D)</f>
        <v>2.7404459999999999</v>
      </c>
      <c r="H126" s="18">
        <f>טבלה6[[#This Row],[total_current_value_usd]]-טבלה6[[#This Row],[total_ purchase_value_in_usd]]</f>
        <v>-1.7717544300000001</v>
      </c>
      <c r="I126" s="18"/>
    </row>
    <row r="127" spans="1:9">
      <c r="A127" s="29" t="s">
        <v>1040</v>
      </c>
      <c r="B127" s="33" t="s">
        <v>174</v>
      </c>
      <c r="C127" s="30">
        <v>45614</v>
      </c>
      <c r="D127" s="11">
        <v>3.3675000000000002</v>
      </c>
      <c r="E127" s="11">
        <v>7.6089000000000002</v>
      </c>
      <c r="F127" s="11">
        <f t="shared" si="1"/>
        <v>25.62297075</v>
      </c>
      <c r="G127" s="11">
        <f xml:space="preserve"> D127 * _xlfn.XLOOKUP(B127, 'coins table'!A:A, 'coins table'!D:D)</f>
        <v>13.806749999999999</v>
      </c>
      <c r="H127" s="18">
        <f>טבלה6[[#This Row],[total_current_value_usd]]-טבלה6[[#This Row],[total_ purchase_value_in_usd]]</f>
        <v>-11.816220750000001</v>
      </c>
      <c r="I127" s="18" t="s">
        <v>1070</v>
      </c>
    </row>
    <row r="128" spans="1:9">
      <c r="A128" s="29" t="s">
        <v>1040</v>
      </c>
      <c r="B128" s="33" t="s">
        <v>468</v>
      </c>
      <c r="C128" s="30">
        <v>45830</v>
      </c>
      <c r="D128" s="11">
        <v>2.7783000000000002</v>
      </c>
      <c r="E128" s="11">
        <v>4.2603</v>
      </c>
      <c r="F128" s="11">
        <f t="shared" si="1"/>
        <v>11.83639149</v>
      </c>
      <c r="G128" s="11">
        <f xml:space="preserve"> D128 * _xlfn.XLOOKUP(B128, 'coins table'!A:A, 'coins table'!D:D)</f>
        <v>3.7507050000000004</v>
      </c>
      <c r="H128" s="18">
        <f>טבלה6[[#This Row],[total_current_value_usd]]-טבלה6[[#This Row],[total_ purchase_value_in_usd]]</f>
        <v>-8.0856864900000005</v>
      </c>
      <c r="I128" s="18" t="s">
        <v>1070</v>
      </c>
    </row>
    <row r="129" spans="1:9">
      <c r="A129" s="29" t="s">
        <v>1041</v>
      </c>
      <c r="B129" s="33" t="s">
        <v>174</v>
      </c>
      <c r="C129" s="30">
        <v>45700</v>
      </c>
      <c r="D129" s="11">
        <v>3.4824999999999999</v>
      </c>
      <c r="E129" s="11">
        <v>8.7757000000000005</v>
      </c>
      <c r="F129" s="11">
        <f t="shared" si="1"/>
        <v>30.561375250000001</v>
      </c>
      <c r="G129" s="11">
        <f xml:space="preserve"> D129 * _xlfn.XLOOKUP(B129, 'coins table'!A:A, 'coins table'!D:D)</f>
        <v>14.278249999999998</v>
      </c>
      <c r="H129" s="18">
        <f>טבלה6[[#This Row],[total_current_value_usd]]-טבלה6[[#This Row],[total_ purchase_value_in_usd]]</f>
        <v>-16.283125250000005</v>
      </c>
      <c r="I129" s="18" t="s">
        <v>1072</v>
      </c>
    </row>
    <row r="130" spans="1:9">
      <c r="A130" s="29" t="s">
        <v>1041</v>
      </c>
      <c r="B130" s="33" t="s">
        <v>666</v>
      </c>
      <c r="C130" s="30">
        <v>45659</v>
      </c>
      <c r="D130" s="11">
        <v>4.2812999999999999</v>
      </c>
      <c r="E130" s="11">
        <v>0.67600000000000005</v>
      </c>
      <c r="F130" s="11">
        <f t="shared" ref="F130:F193" si="2">E130*D130</f>
        <v>2.8941588</v>
      </c>
      <c r="G130" s="11">
        <f xml:space="preserve"> D130 * _xlfn.XLOOKUP(B130, 'coins table'!A:A, 'coins table'!D:D)</f>
        <v>0.79150961880000004</v>
      </c>
      <c r="H130" s="18">
        <f>טבלה6[[#This Row],[total_current_value_usd]]-טבלה6[[#This Row],[total_ purchase_value_in_usd]]</f>
        <v>-2.1026491811999999</v>
      </c>
      <c r="I130" s="18" t="s">
        <v>1073</v>
      </c>
    </row>
    <row r="131" spans="1:9">
      <c r="A131" s="29" t="s">
        <v>1041</v>
      </c>
      <c r="B131" s="33" t="s">
        <v>42</v>
      </c>
      <c r="C131" s="30">
        <v>45568</v>
      </c>
      <c r="D131" s="11">
        <v>4.9641999999999999</v>
      </c>
      <c r="E131" s="11">
        <v>0.37759999999999999</v>
      </c>
      <c r="F131" s="11">
        <f t="shared" si="2"/>
        <v>1.87448192</v>
      </c>
      <c r="G131" s="11">
        <f xml:space="preserve"> D131 * _xlfn.XLOOKUP(B131, 'coins table'!A:A, 'coins table'!D:D)</f>
        <v>2.9206821058000001</v>
      </c>
      <c r="H131" s="18">
        <f>טבלה6[[#This Row],[total_current_value_usd]]-טבלה6[[#This Row],[total_ purchase_value_in_usd]]</f>
        <v>1.0462001858000001</v>
      </c>
      <c r="I131" s="18" t="s">
        <v>1073</v>
      </c>
    </row>
    <row r="132" spans="1:9">
      <c r="A132" s="29" t="s">
        <v>1041</v>
      </c>
      <c r="B132" s="33" t="s">
        <v>468</v>
      </c>
      <c r="C132" s="30">
        <v>45274</v>
      </c>
      <c r="D132" s="11">
        <v>2.8731</v>
      </c>
      <c r="E132" s="11">
        <v>5.2853000000000003</v>
      </c>
      <c r="F132" s="11">
        <f t="shared" si="2"/>
        <v>15.18519543</v>
      </c>
      <c r="G132" s="11">
        <f xml:space="preserve"> D132 * _xlfn.XLOOKUP(B132, 'coins table'!A:A, 'coins table'!D:D)</f>
        <v>3.8786850000000004</v>
      </c>
      <c r="H132" s="18">
        <f>טבלה6[[#This Row],[total_current_value_usd]]-טבלה6[[#This Row],[total_ purchase_value_in_usd]]</f>
        <v>-11.306510429999999</v>
      </c>
      <c r="I132" s="18" t="s">
        <v>1070</v>
      </c>
    </row>
    <row r="133" spans="1:9">
      <c r="A133" s="29" t="s">
        <v>1041</v>
      </c>
      <c r="B133" s="33" t="s">
        <v>102</v>
      </c>
      <c r="C133" s="30">
        <v>45559</v>
      </c>
      <c r="D133" s="11">
        <v>3.9011</v>
      </c>
      <c r="E133" s="11">
        <v>5.0484</v>
      </c>
      <c r="F133" s="11">
        <f t="shared" si="2"/>
        <v>19.69431324</v>
      </c>
      <c r="G133" s="11">
        <f xml:space="preserve"> D133 * _xlfn.XLOOKUP(B133, 'coins table'!A:A, 'coins table'!D:D)</f>
        <v>13.341761999999999</v>
      </c>
      <c r="H133" s="18">
        <f>טבלה6[[#This Row],[total_current_value_usd]]-טבלה6[[#This Row],[total_ purchase_value_in_usd]]</f>
        <v>-6.3525512400000004</v>
      </c>
      <c r="I133" s="18" t="s">
        <v>1072</v>
      </c>
    </row>
    <row r="134" spans="1:9">
      <c r="A134" s="29" t="s">
        <v>1041</v>
      </c>
      <c r="B134" s="33" t="s">
        <v>666</v>
      </c>
      <c r="C134" s="30">
        <v>45460</v>
      </c>
      <c r="D134" s="11">
        <v>3.1423999999999999</v>
      </c>
      <c r="E134" s="11">
        <v>0.82499999999999996</v>
      </c>
      <c r="F134" s="11">
        <f t="shared" si="2"/>
        <v>2.5924799999999997</v>
      </c>
      <c r="G134" s="11">
        <f xml:space="preserve"> D134 * _xlfn.XLOOKUP(B134, 'coins table'!A:A, 'coins table'!D:D)</f>
        <v>0.58095434239999999</v>
      </c>
      <c r="H134" s="18">
        <f>טבלה6[[#This Row],[total_current_value_usd]]-טבלה6[[#This Row],[total_ purchase_value_in_usd]]</f>
        <v>-2.0115256575999996</v>
      </c>
      <c r="I134" s="18" t="s">
        <v>1071</v>
      </c>
    </row>
    <row r="135" spans="1:9">
      <c r="A135" s="29" t="s">
        <v>1041</v>
      </c>
      <c r="B135" s="33" t="s">
        <v>42</v>
      </c>
      <c r="C135" s="30">
        <v>45306</v>
      </c>
      <c r="D135" s="11">
        <v>1.6137999999999999</v>
      </c>
      <c r="E135" s="11">
        <v>0.3765</v>
      </c>
      <c r="F135" s="11">
        <f t="shared" si="2"/>
        <v>0.60759569999999996</v>
      </c>
      <c r="G135" s="11">
        <f xml:space="preserve"> D135 * _xlfn.XLOOKUP(B135, 'coins table'!A:A, 'coins table'!D:D)</f>
        <v>0.94947761619999993</v>
      </c>
      <c r="H135" s="18">
        <f>טבלה6[[#This Row],[total_current_value_usd]]-טבלה6[[#This Row],[total_ purchase_value_in_usd]]</f>
        <v>0.34188191619999997</v>
      </c>
      <c r="I135" s="18" t="s">
        <v>1072</v>
      </c>
    </row>
    <row r="136" spans="1:9">
      <c r="A136" s="29" t="s">
        <v>1042</v>
      </c>
      <c r="B136" s="33" t="s">
        <v>21</v>
      </c>
      <c r="C136" s="30">
        <v>45719</v>
      </c>
      <c r="D136" s="11">
        <v>4.5571999999999999</v>
      </c>
      <c r="E136" s="11">
        <v>0.4405</v>
      </c>
      <c r="F136" s="11">
        <f t="shared" si="2"/>
        <v>2.0074466000000002</v>
      </c>
      <c r="G136" s="11">
        <f xml:space="preserve"> D136 * _xlfn.XLOOKUP(B136, 'coins table'!A:A, 'coins table'!D:D)</f>
        <v>10.390415999999998</v>
      </c>
      <c r="H136" s="18">
        <f>טבלה6[[#This Row],[total_current_value_usd]]-טבלה6[[#This Row],[total_ purchase_value_in_usd]]</f>
        <v>8.3829693999999986</v>
      </c>
      <c r="I136" s="18" t="s">
        <v>1073</v>
      </c>
    </row>
    <row r="137" spans="1:9">
      <c r="A137" s="29" t="s">
        <v>1042</v>
      </c>
      <c r="B137" s="33" t="s">
        <v>73</v>
      </c>
      <c r="C137" s="30">
        <v>45733</v>
      </c>
      <c r="D137" s="11">
        <v>0.74760000000000004</v>
      </c>
      <c r="E137" s="11">
        <v>31.0868</v>
      </c>
      <c r="F137" s="11">
        <f t="shared" si="2"/>
        <v>23.240491680000002</v>
      </c>
      <c r="G137" s="11">
        <f xml:space="preserve"> D137 * _xlfn.XLOOKUP(B137, 'coins table'!A:A, 'coins table'!D:D)</f>
        <v>13.718460000000002</v>
      </c>
      <c r="H137" s="18">
        <f>טבלה6[[#This Row],[total_current_value_usd]]-טבלה6[[#This Row],[total_ purchase_value_in_usd]]</f>
        <v>-9.5220316799999996</v>
      </c>
      <c r="I137" s="18" t="s">
        <v>1070</v>
      </c>
    </row>
    <row r="138" spans="1:9">
      <c r="A138" s="29" t="s">
        <v>1042</v>
      </c>
      <c r="B138" s="33" t="s">
        <v>221</v>
      </c>
      <c r="C138" s="30">
        <v>45814</v>
      </c>
      <c r="D138" s="11">
        <v>0.90629999999999999</v>
      </c>
      <c r="E138" s="11">
        <v>1.1388</v>
      </c>
      <c r="F138" s="11">
        <f t="shared" si="2"/>
        <v>1.0320944400000001</v>
      </c>
      <c r="G138" s="11">
        <f xml:space="preserve"> D138 * _xlfn.XLOOKUP(B138, 'coins table'!A:A, 'coins table'!D:D)</f>
        <v>0.30465455759999999</v>
      </c>
      <c r="H138" s="18">
        <f>טבלה6[[#This Row],[total_current_value_usd]]-טבלה6[[#This Row],[total_ purchase_value_in_usd]]</f>
        <v>-0.72743988240000013</v>
      </c>
      <c r="I138" s="18" t="s">
        <v>1071</v>
      </c>
    </row>
    <row r="139" spans="1:9">
      <c r="A139" s="29" t="s">
        <v>1042</v>
      </c>
      <c r="B139" s="33" t="s">
        <v>267</v>
      </c>
      <c r="C139" s="30">
        <v>45803</v>
      </c>
      <c r="D139" s="11">
        <v>4.3648999999999996</v>
      </c>
      <c r="E139" s="11">
        <v>27.624500000000001</v>
      </c>
      <c r="F139" s="11">
        <f t="shared" si="2"/>
        <v>120.57818004999999</v>
      </c>
      <c r="G139" s="11">
        <f xml:space="preserve"> D139 * _xlfn.XLOOKUP(B139, 'coins table'!A:A, 'coins table'!D:D)</f>
        <v>47.097270999999992</v>
      </c>
      <c r="H139" s="18">
        <f>טבלה6[[#This Row],[total_current_value_usd]]-טבלה6[[#This Row],[total_ purchase_value_in_usd]]</f>
        <v>-73.480909049999994</v>
      </c>
      <c r="I139" s="18" t="s">
        <v>1072</v>
      </c>
    </row>
    <row r="140" spans="1:9">
      <c r="A140" s="29" t="s">
        <v>1042</v>
      </c>
      <c r="B140" s="33" t="s">
        <v>62</v>
      </c>
      <c r="C140" s="30">
        <v>45726</v>
      </c>
      <c r="D140" s="11">
        <v>3.7953000000000001</v>
      </c>
      <c r="E140" s="11">
        <v>13.761100000000001</v>
      </c>
      <c r="F140" s="11">
        <f t="shared" si="2"/>
        <v>52.227502830000006</v>
      </c>
      <c r="G140" s="11">
        <f xml:space="preserve"> D140 * _xlfn.XLOOKUP(B140, 'coins table'!A:A, 'coins table'!D:D)</f>
        <v>51.502221000000006</v>
      </c>
      <c r="H140" s="18">
        <f>טבלה6[[#This Row],[total_current_value_usd]]-טבלה6[[#This Row],[total_ purchase_value_in_usd]]</f>
        <v>-0.72528183000000013</v>
      </c>
      <c r="I140" s="18" t="s">
        <v>1071</v>
      </c>
    </row>
    <row r="141" spans="1:9">
      <c r="A141" s="29" t="s">
        <v>1043</v>
      </c>
      <c r="B141" s="33" t="s">
        <v>290</v>
      </c>
      <c r="C141" s="30">
        <v>45600</v>
      </c>
      <c r="D141" s="11">
        <v>3.9742999999999999</v>
      </c>
      <c r="E141" s="11">
        <v>2.198</v>
      </c>
      <c r="F141" s="11">
        <f t="shared" si="2"/>
        <v>8.7355114</v>
      </c>
      <c r="G141" s="11">
        <f xml:space="preserve"> D141 * _xlfn.XLOOKUP(B141, 'coins table'!A:A, 'coins table'!D:D)</f>
        <v>2.1840288734</v>
      </c>
      <c r="H141" s="18">
        <f>טבלה6[[#This Row],[total_current_value_usd]]-טבלה6[[#This Row],[total_ purchase_value_in_usd]]</f>
        <v>-6.5514825266000001</v>
      </c>
      <c r="I141" s="18" t="s">
        <v>1073</v>
      </c>
    </row>
    <row r="142" spans="1:9">
      <c r="A142" s="29" t="s">
        <v>1043</v>
      </c>
      <c r="B142" s="33" t="s">
        <v>174</v>
      </c>
      <c r="C142" s="30">
        <v>45786</v>
      </c>
      <c r="D142" s="11">
        <v>1.9060999999999999</v>
      </c>
      <c r="E142" s="11">
        <v>8.8228000000000009</v>
      </c>
      <c r="F142" s="11">
        <f t="shared" si="2"/>
        <v>16.81713908</v>
      </c>
      <c r="G142" s="11">
        <f xml:space="preserve"> D142 * _xlfn.XLOOKUP(B142, 'coins table'!A:A, 'coins table'!D:D)</f>
        <v>7.8150099999999991</v>
      </c>
      <c r="H142" s="18">
        <f>טבלה6[[#This Row],[total_current_value_usd]]-טבלה6[[#This Row],[total_ purchase_value_in_usd]]</f>
        <v>-9.0021290800000013</v>
      </c>
      <c r="I142" s="18"/>
    </row>
    <row r="143" spans="1:9">
      <c r="A143" s="29" t="s">
        <v>1043</v>
      </c>
      <c r="B143" s="33" t="s">
        <v>793</v>
      </c>
      <c r="C143" s="30">
        <v>45744</v>
      </c>
      <c r="D143" s="11">
        <v>0.63090000000000002</v>
      </c>
      <c r="E143" s="11">
        <v>0.50590000000000002</v>
      </c>
      <c r="F143" s="11">
        <f t="shared" si="2"/>
        <v>0.31917231000000001</v>
      </c>
      <c r="G143" s="11">
        <f xml:space="preserve"> D143 * _xlfn.XLOOKUP(B143, 'coins table'!A:A, 'coins table'!D:D)</f>
        <v>1.1533735260000001E-3</v>
      </c>
      <c r="H143" s="18">
        <f>טבלה6[[#This Row],[total_current_value_usd]]-טבלה6[[#This Row],[total_ purchase_value_in_usd]]</f>
        <v>-0.31801893647400004</v>
      </c>
      <c r="I143" s="18"/>
    </row>
    <row r="144" spans="1:9">
      <c r="A144" s="29" t="s">
        <v>1043</v>
      </c>
      <c r="B144" s="33" t="s">
        <v>12</v>
      </c>
      <c r="C144" s="30">
        <v>45667</v>
      </c>
      <c r="D144" s="11">
        <v>3.2734999999999999</v>
      </c>
      <c r="E144" s="11">
        <v>30916.512200000001</v>
      </c>
      <c r="F144" s="11">
        <f t="shared" si="2"/>
        <v>101205.20268669999</v>
      </c>
      <c r="G144" s="11">
        <f xml:space="preserve"> D144 * _xlfn.XLOOKUP(B144, 'coins table'!A:A, 'coins table'!D:D)</f>
        <v>357318.89249999996</v>
      </c>
      <c r="H144" s="18">
        <f>טבלה6[[#This Row],[total_current_value_usd]]-טבלה6[[#This Row],[total_ purchase_value_in_usd]]</f>
        <v>256113.68981329998</v>
      </c>
      <c r="I144" s="18"/>
    </row>
    <row r="145" spans="1:9">
      <c r="A145" s="29" t="s">
        <v>1043</v>
      </c>
      <c r="B145" s="33" t="s">
        <v>73</v>
      </c>
      <c r="C145" s="30">
        <v>45763</v>
      </c>
      <c r="D145" s="11">
        <v>0.67169999999999996</v>
      </c>
      <c r="E145" s="11">
        <v>27.1371</v>
      </c>
      <c r="F145" s="11">
        <f t="shared" si="2"/>
        <v>18.227990070000001</v>
      </c>
      <c r="G145" s="11">
        <f xml:space="preserve"> D145 * _xlfn.XLOOKUP(B145, 'coins table'!A:A, 'coins table'!D:D)</f>
        <v>12.325695</v>
      </c>
      <c r="H145" s="18">
        <f>טבלה6[[#This Row],[total_current_value_usd]]-טבלה6[[#This Row],[total_ purchase_value_in_usd]]</f>
        <v>-5.902295070000001</v>
      </c>
      <c r="I145" s="18"/>
    </row>
    <row r="146" spans="1:9">
      <c r="A146" s="29" t="s">
        <v>1043</v>
      </c>
      <c r="B146" s="33" t="s">
        <v>468</v>
      </c>
      <c r="C146" s="30">
        <v>45806</v>
      </c>
      <c r="D146" s="11">
        <v>0.66900000000000004</v>
      </c>
      <c r="E146" s="11">
        <v>4.0171999999999999</v>
      </c>
      <c r="F146" s="11">
        <f t="shared" si="2"/>
        <v>2.6875068</v>
      </c>
      <c r="G146" s="11">
        <f xml:space="preserve"> D146 * _xlfn.XLOOKUP(B146, 'coins table'!A:A, 'coins table'!D:D)</f>
        <v>0.90315000000000012</v>
      </c>
      <c r="H146" s="18">
        <f>טבלה6[[#This Row],[total_current_value_usd]]-טבלה6[[#This Row],[total_ purchase_value_in_usd]]</f>
        <v>-1.7843567999999999</v>
      </c>
      <c r="I146" s="18" t="s">
        <v>1070</v>
      </c>
    </row>
    <row r="147" spans="1:9">
      <c r="A147" s="29" t="s">
        <v>1043</v>
      </c>
      <c r="B147" s="33" t="s">
        <v>174</v>
      </c>
      <c r="C147" s="30">
        <v>45752</v>
      </c>
      <c r="D147" s="11">
        <v>2.3229000000000002</v>
      </c>
      <c r="E147" s="11">
        <v>7.9696999999999996</v>
      </c>
      <c r="F147" s="11">
        <f t="shared" si="2"/>
        <v>18.512816130000001</v>
      </c>
      <c r="G147" s="11">
        <f xml:space="preserve"> D147 * _xlfn.XLOOKUP(B147, 'coins table'!A:A, 'coins table'!D:D)</f>
        <v>9.5238899999999997</v>
      </c>
      <c r="H147" s="18">
        <f>טבלה6[[#This Row],[total_current_value_usd]]-טבלה6[[#This Row],[total_ purchase_value_in_usd]]</f>
        <v>-8.9889261300000012</v>
      </c>
      <c r="I147" s="18" t="s">
        <v>1072</v>
      </c>
    </row>
    <row r="148" spans="1:9">
      <c r="A148" s="29" t="s">
        <v>1044</v>
      </c>
      <c r="B148" s="33" t="s">
        <v>174</v>
      </c>
      <c r="C148" s="30">
        <v>45731</v>
      </c>
      <c r="D148" s="11">
        <v>3.3090999999999999</v>
      </c>
      <c r="E148" s="11">
        <v>8.6422000000000008</v>
      </c>
      <c r="F148" s="11">
        <f t="shared" si="2"/>
        <v>28.597904020000001</v>
      </c>
      <c r="G148" s="11">
        <f xml:space="preserve"> D148 * _xlfn.XLOOKUP(B148, 'coins table'!A:A, 'coins table'!D:D)</f>
        <v>13.567309999999999</v>
      </c>
      <c r="H148" s="18">
        <f>טבלה6[[#This Row],[total_current_value_usd]]-טבלה6[[#This Row],[total_ purchase_value_in_usd]]</f>
        <v>-15.030594020000002</v>
      </c>
      <c r="I148" s="18" t="s">
        <v>1071</v>
      </c>
    </row>
    <row r="149" spans="1:9">
      <c r="A149" s="29" t="s">
        <v>1044</v>
      </c>
      <c r="B149" s="33" t="s">
        <v>24</v>
      </c>
      <c r="C149" s="30">
        <v>45662</v>
      </c>
      <c r="D149" s="11">
        <v>0.26029999999999998</v>
      </c>
      <c r="E149" s="11">
        <v>589.27959999999996</v>
      </c>
      <c r="F149" s="11">
        <f t="shared" si="2"/>
        <v>153.38947987999998</v>
      </c>
      <c r="G149" s="11">
        <f xml:space="preserve"> D149 * _xlfn.XLOOKUP(B149, 'coins table'!A:A, 'coins table'!D:D)</f>
        <v>172.46176499999999</v>
      </c>
      <c r="H149" s="18">
        <f>טבלה6[[#This Row],[total_current_value_usd]]-טבלה6[[#This Row],[total_ purchase_value_in_usd]]</f>
        <v>19.072285120000004</v>
      </c>
      <c r="I149" s="18" t="s">
        <v>1073</v>
      </c>
    </row>
    <row r="150" spans="1:9">
      <c r="A150" s="29" t="s">
        <v>1044</v>
      </c>
      <c r="B150" s="33" t="s">
        <v>21</v>
      </c>
      <c r="C150" s="30">
        <v>45639</v>
      </c>
      <c r="D150" s="11">
        <v>4.2916999999999996</v>
      </c>
      <c r="E150" s="11">
        <v>0.48770000000000002</v>
      </c>
      <c r="F150" s="11">
        <f t="shared" si="2"/>
        <v>2.0930620900000001</v>
      </c>
      <c r="G150" s="11">
        <f xml:space="preserve"> D150 * _xlfn.XLOOKUP(B150, 'coins table'!A:A, 'coins table'!D:D)</f>
        <v>9.7850759999999983</v>
      </c>
      <c r="H150" s="18">
        <f>טבלה6[[#This Row],[total_current_value_usd]]-טבלה6[[#This Row],[total_ purchase_value_in_usd]]</f>
        <v>7.6920139099999982</v>
      </c>
      <c r="I150" s="18" t="s">
        <v>1071</v>
      </c>
    </row>
    <row r="151" spans="1:9">
      <c r="A151" s="29" t="s">
        <v>1044</v>
      </c>
      <c r="B151" s="33" t="s">
        <v>27</v>
      </c>
      <c r="C151" s="30">
        <v>45550</v>
      </c>
      <c r="D151" s="11">
        <v>2.0508999999999999</v>
      </c>
      <c r="E151" s="11">
        <v>143.21639999999999</v>
      </c>
      <c r="F151" s="11">
        <f t="shared" si="2"/>
        <v>293.72251475999997</v>
      </c>
      <c r="G151" s="11">
        <f xml:space="preserve"> D151 * _xlfn.XLOOKUP(B151, 'coins table'!A:A, 'coins table'!D:D)</f>
        <v>312.41359700000004</v>
      </c>
      <c r="H151" s="18">
        <f>טבלה6[[#This Row],[total_current_value_usd]]-טבלה6[[#This Row],[total_ purchase_value_in_usd]]</f>
        <v>18.691082240000071</v>
      </c>
      <c r="I151" s="18" t="s">
        <v>1073</v>
      </c>
    </row>
    <row r="152" spans="1:9">
      <c r="A152" s="29" t="s">
        <v>1044</v>
      </c>
      <c r="B152" s="33" t="s">
        <v>36</v>
      </c>
      <c r="C152" s="30">
        <v>45565</v>
      </c>
      <c r="D152" s="11">
        <v>3.3475999999999999</v>
      </c>
      <c r="E152" s="11">
        <v>0.13250000000000001</v>
      </c>
      <c r="F152" s="11">
        <f t="shared" si="2"/>
        <v>0.44355700000000003</v>
      </c>
      <c r="G152" s="11">
        <f xml:space="preserve"> D152 * _xlfn.XLOOKUP(B152, 'coins table'!A:A, 'coins table'!D:D)</f>
        <v>0.57630942559999998</v>
      </c>
      <c r="H152" s="18">
        <f>טבלה6[[#This Row],[total_current_value_usd]]-טבלה6[[#This Row],[total_ purchase_value_in_usd]]</f>
        <v>0.13275242559999995</v>
      </c>
      <c r="I152" s="18"/>
    </row>
    <row r="153" spans="1:9">
      <c r="A153" s="29" t="s">
        <v>1044</v>
      </c>
      <c r="B153" s="33" t="s">
        <v>33</v>
      </c>
      <c r="C153" s="30">
        <v>45544</v>
      </c>
      <c r="D153" s="11">
        <v>3.9552999999999998</v>
      </c>
      <c r="E153" s="11">
        <v>0.1191</v>
      </c>
      <c r="F153" s="11">
        <f t="shared" si="2"/>
        <v>0.47107622999999998</v>
      </c>
      <c r="G153" s="11">
        <f xml:space="preserve"> D153 * _xlfn.XLOOKUP(B153, 'coins table'!A:A, 'coins table'!D:D)</f>
        <v>1.1309666161</v>
      </c>
      <c r="H153" s="18">
        <f>טבלה6[[#This Row],[total_current_value_usd]]-טבלה6[[#This Row],[total_ purchase_value_in_usd]]</f>
        <v>0.65989038610000006</v>
      </c>
      <c r="I153" s="18"/>
    </row>
    <row r="154" spans="1:9">
      <c r="A154" s="29" t="s">
        <v>1045</v>
      </c>
      <c r="B154" s="33" t="s">
        <v>24</v>
      </c>
      <c r="C154" s="30">
        <v>45418</v>
      </c>
      <c r="D154" s="11">
        <v>4.1661000000000001</v>
      </c>
      <c r="E154" s="11">
        <v>573.40110000000004</v>
      </c>
      <c r="F154" s="11">
        <f t="shared" si="2"/>
        <v>2388.8463227100001</v>
      </c>
      <c r="G154" s="11">
        <f xml:space="preserve"> D154 * _xlfn.XLOOKUP(B154, 'coins table'!A:A, 'coins table'!D:D)</f>
        <v>2760.2495549999999</v>
      </c>
      <c r="H154" s="18">
        <f>טבלה6[[#This Row],[total_current_value_usd]]-טבלה6[[#This Row],[total_ purchase_value_in_usd]]</f>
        <v>371.40323228999978</v>
      </c>
      <c r="I154" s="18" t="s">
        <v>1072</v>
      </c>
    </row>
    <row r="155" spans="1:9">
      <c r="A155" s="29" t="s">
        <v>1045</v>
      </c>
      <c r="B155" s="33" t="s">
        <v>267</v>
      </c>
      <c r="C155" s="30">
        <v>45799</v>
      </c>
      <c r="D155" s="11">
        <v>4.3615000000000004</v>
      </c>
      <c r="E155" s="11">
        <v>29.7197</v>
      </c>
      <c r="F155" s="11">
        <f t="shared" si="2"/>
        <v>129.62247155</v>
      </c>
      <c r="G155" s="11">
        <f xml:space="preserve"> D155 * _xlfn.XLOOKUP(B155, 'coins table'!A:A, 'coins table'!D:D)</f>
        <v>47.060585000000003</v>
      </c>
      <c r="H155" s="18">
        <f>טבלה6[[#This Row],[total_current_value_usd]]-טבלה6[[#This Row],[total_ purchase_value_in_usd]]</f>
        <v>-82.561886549999997</v>
      </c>
      <c r="I155" s="18" t="s">
        <v>1073</v>
      </c>
    </row>
    <row r="156" spans="1:9">
      <c r="A156" s="29" t="s">
        <v>1045</v>
      </c>
      <c r="B156" s="33" t="s">
        <v>21</v>
      </c>
      <c r="C156" s="30">
        <v>45384</v>
      </c>
      <c r="D156" s="11">
        <v>1.4585999999999999</v>
      </c>
      <c r="E156" s="11">
        <v>0.44059999999999999</v>
      </c>
      <c r="F156" s="11">
        <f t="shared" si="2"/>
        <v>0.6426591599999999</v>
      </c>
      <c r="G156" s="11">
        <f xml:space="preserve"> D156 * _xlfn.XLOOKUP(B156, 'coins table'!A:A, 'coins table'!D:D)</f>
        <v>3.3256079999999995</v>
      </c>
      <c r="H156" s="18">
        <f>טבלה6[[#This Row],[total_current_value_usd]]-טבלה6[[#This Row],[total_ purchase_value_in_usd]]</f>
        <v>2.6829488399999994</v>
      </c>
      <c r="I156" s="18"/>
    </row>
    <row r="157" spans="1:9">
      <c r="A157" s="29" t="s">
        <v>1046</v>
      </c>
      <c r="B157" s="33" t="s">
        <v>62</v>
      </c>
      <c r="C157" s="30">
        <v>45418</v>
      </c>
      <c r="D157" s="11">
        <v>0.63859999999999995</v>
      </c>
      <c r="E157" s="11">
        <v>11.350300000000001</v>
      </c>
      <c r="F157" s="11">
        <f t="shared" si="2"/>
        <v>7.2483015799999997</v>
      </c>
      <c r="G157" s="11">
        <f xml:space="preserve"> D157 * _xlfn.XLOOKUP(B157, 'coins table'!A:A, 'coins table'!D:D)</f>
        <v>8.6658019999999993</v>
      </c>
      <c r="H157" s="18">
        <f>טבלה6[[#This Row],[total_current_value_usd]]-טבלה6[[#This Row],[total_ purchase_value_in_usd]]</f>
        <v>1.4175004199999997</v>
      </c>
      <c r="I157" s="18" t="s">
        <v>1072</v>
      </c>
    </row>
    <row r="158" spans="1:9">
      <c r="A158" s="29" t="s">
        <v>1046</v>
      </c>
      <c r="B158" s="33" t="s">
        <v>12</v>
      </c>
      <c r="C158" s="30">
        <v>45606</v>
      </c>
      <c r="D158" s="11">
        <v>3.9708999999999999</v>
      </c>
      <c r="E158" s="11">
        <v>32001.3711</v>
      </c>
      <c r="F158" s="11">
        <f t="shared" si="2"/>
        <v>127074.24450099</v>
      </c>
      <c r="G158" s="11">
        <f xml:space="preserve"> D158 * _xlfn.XLOOKUP(B158, 'coins table'!A:A, 'coins table'!D:D)</f>
        <v>433443.5895</v>
      </c>
      <c r="H158" s="18">
        <f>טבלה6[[#This Row],[total_current_value_usd]]-טבלה6[[#This Row],[total_ purchase_value_in_usd]]</f>
        <v>306369.34499900998</v>
      </c>
      <c r="I158" s="18" t="s">
        <v>1071</v>
      </c>
    </row>
    <row r="159" spans="1:9">
      <c r="A159" s="29" t="s">
        <v>1046</v>
      </c>
      <c r="B159" s="33" t="s">
        <v>27</v>
      </c>
      <c r="C159" s="30">
        <v>45418</v>
      </c>
      <c r="D159" s="11">
        <v>1.4003000000000001</v>
      </c>
      <c r="E159" s="11">
        <v>133.7105</v>
      </c>
      <c r="F159" s="11">
        <f t="shared" si="2"/>
        <v>187.23481315000001</v>
      </c>
      <c r="G159" s="11">
        <f xml:space="preserve"> D159 * _xlfn.XLOOKUP(B159, 'coins table'!A:A, 'coins table'!D:D)</f>
        <v>213.30769900000004</v>
      </c>
      <c r="H159" s="18">
        <f>טבלה6[[#This Row],[total_current_value_usd]]-טבלה6[[#This Row],[total_ purchase_value_in_usd]]</f>
        <v>26.072885850000034</v>
      </c>
      <c r="I159" s="18" t="s">
        <v>1071</v>
      </c>
    </row>
    <row r="160" spans="1:9">
      <c r="A160" s="29" t="s">
        <v>1046</v>
      </c>
      <c r="B160" s="33" t="s">
        <v>174</v>
      </c>
      <c r="C160" s="30">
        <v>45305</v>
      </c>
      <c r="D160" s="11">
        <v>2.4336000000000002</v>
      </c>
      <c r="E160" s="11">
        <v>8.4681999999999995</v>
      </c>
      <c r="F160" s="11">
        <f t="shared" si="2"/>
        <v>20.608211520000001</v>
      </c>
      <c r="G160" s="11">
        <f xml:space="preserve"> D160 * _xlfn.XLOOKUP(B160, 'coins table'!A:A, 'coins table'!D:D)</f>
        <v>9.97776</v>
      </c>
      <c r="H160" s="18">
        <f>טבלה6[[#This Row],[total_current_value_usd]]-טבלה6[[#This Row],[total_ purchase_value_in_usd]]</f>
        <v>-10.630451520000001</v>
      </c>
      <c r="I160" s="18"/>
    </row>
    <row r="161" spans="1:9">
      <c r="A161" s="29" t="s">
        <v>1046</v>
      </c>
      <c r="B161" s="33" t="s">
        <v>565</v>
      </c>
      <c r="C161" s="30">
        <v>45702</v>
      </c>
      <c r="D161" s="11">
        <v>2.5688</v>
      </c>
      <c r="E161" s="11">
        <v>0.56910000000000005</v>
      </c>
      <c r="F161" s="11">
        <f t="shared" si="2"/>
        <v>1.4619040800000001</v>
      </c>
      <c r="G161" s="11">
        <f xml:space="preserve"> D161 * _xlfn.XLOOKUP(B161, 'coins table'!A:A, 'coins table'!D:D)</f>
        <v>0.81164061679999999</v>
      </c>
      <c r="H161" s="18">
        <f>טבלה6[[#This Row],[total_current_value_usd]]-טבלה6[[#This Row],[total_ purchase_value_in_usd]]</f>
        <v>-0.65026346320000006</v>
      </c>
      <c r="I161" s="18"/>
    </row>
    <row r="162" spans="1:9">
      <c r="A162" s="29" t="s">
        <v>1046</v>
      </c>
      <c r="B162" s="33" t="s">
        <v>468</v>
      </c>
      <c r="C162" s="30">
        <v>45709</v>
      </c>
      <c r="D162" s="11">
        <v>3.2524000000000002</v>
      </c>
      <c r="E162" s="11">
        <v>4.8348000000000004</v>
      </c>
      <c r="F162" s="11">
        <f t="shared" si="2"/>
        <v>15.724703520000002</v>
      </c>
      <c r="G162" s="11">
        <f xml:space="preserve"> D162 * _xlfn.XLOOKUP(B162, 'coins table'!A:A, 'coins table'!D:D)</f>
        <v>4.390740000000001</v>
      </c>
      <c r="H162" s="18">
        <f>טבלה6[[#This Row],[total_current_value_usd]]-טבלה6[[#This Row],[total_ purchase_value_in_usd]]</f>
        <v>-11.333963520000001</v>
      </c>
      <c r="I162" s="18" t="s">
        <v>1072</v>
      </c>
    </row>
    <row r="163" spans="1:9">
      <c r="A163" s="29" t="s">
        <v>1046</v>
      </c>
      <c r="B163" s="33" t="s">
        <v>12</v>
      </c>
      <c r="C163" s="30">
        <v>45676</v>
      </c>
      <c r="D163" s="11">
        <v>3.4619</v>
      </c>
      <c r="E163" s="11">
        <v>34146.328999999998</v>
      </c>
      <c r="F163" s="11">
        <f t="shared" si="2"/>
        <v>118211.17636509999</v>
      </c>
      <c r="G163" s="11">
        <f xml:space="preserve"> D163 * _xlfn.XLOOKUP(B163, 'coins table'!A:A, 'coins table'!D:D)</f>
        <v>377883.69449999998</v>
      </c>
      <c r="H163" s="18">
        <f>טבלה6[[#This Row],[total_current_value_usd]]-טבלה6[[#This Row],[total_ purchase_value_in_usd]]</f>
        <v>259672.51813489999</v>
      </c>
      <c r="I163" s="18" t="s">
        <v>1071</v>
      </c>
    </row>
    <row r="164" spans="1:9">
      <c r="A164" s="29" t="s">
        <v>1047</v>
      </c>
      <c r="B164" s="33" t="s">
        <v>36</v>
      </c>
      <c r="C164" s="30">
        <v>45573</v>
      </c>
      <c r="D164" s="11">
        <v>3.0807000000000002</v>
      </c>
      <c r="E164" s="11">
        <v>0.11550000000000001</v>
      </c>
      <c r="F164" s="11">
        <f t="shared" si="2"/>
        <v>0.35582085000000002</v>
      </c>
      <c r="G164" s="11">
        <f xml:space="preserve"> D164 * _xlfn.XLOOKUP(B164, 'coins table'!A:A, 'coins table'!D:D)</f>
        <v>0.53036098920000008</v>
      </c>
      <c r="H164" s="18">
        <f>טבלה6[[#This Row],[total_current_value_usd]]-טבלה6[[#This Row],[total_ purchase_value_in_usd]]</f>
        <v>0.17454013920000006</v>
      </c>
      <c r="I164" s="18" t="s">
        <v>1073</v>
      </c>
    </row>
    <row r="165" spans="1:9">
      <c r="A165" s="29" t="s">
        <v>1047</v>
      </c>
      <c r="B165" s="33" t="s">
        <v>267</v>
      </c>
      <c r="C165" s="30">
        <v>45604</v>
      </c>
      <c r="D165" s="11">
        <v>4.9737</v>
      </c>
      <c r="E165" s="11">
        <v>28.555599999999998</v>
      </c>
      <c r="F165" s="11">
        <f t="shared" si="2"/>
        <v>142.02698771999999</v>
      </c>
      <c r="G165" s="11">
        <f xml:space="preserve"> D165 * _xlfn.XLOOKUP(B165, 'coins table'!A:A, 'coins table'!D:D)</f>
        <v>53.666222999999995</v>
      </c>
      <c r="H165" s="18">
        <f>טבלה6[[#This Row],[total_current_value_usd]]-טבלה6[[#This Row],[total_ purchase_value_in_usd]]</f>
        <v>-88.360764719999992</v>
      </c>
      <c r="I165" s="18" t="s">
        <v>1072</v>
      </c>
    </row>
    <row r="166" spans="1:9">
      <c r="A166" s="29" t="s">
        <v>1047</v>
      </c>
      <c r="B166" s="33" t="s">
        <v>36</v>
      </c>
      <c r="C166" s="30">
        <v>45459</v>
      </c>
      <c r="D166" s="11">
        <v>3.9862000000000002</v>
      </c>
      <c r="E166" s="11">
        <v>0.1116</v>
      </c>
      <c r="F166" s="11">
        <f t="shared" si="2"/>
        <v>0.44485992000000002</v>
      </c>
      <c r="G166" s="11">
        <f xml:space="preserve"> D166 * _xlfn.XLOOKUP(B166, 'coins table'!A:A, 'coins table'!D:D)</f>
        <v>0.68624824719999999</v>
      </c>
      <c r="H166" s="18">
        <f>טבלה6[[#This Row],[total_current_value_usd]]-טבלה6[[#This Row],[total_ purchase_value_in_usd]]</f>
        <v>0.24138832719999997</v>
      </c>
      <c r="I166" s="18" t="s">
        <v>1071</v>
      </c>
    </row>
    <row r="167" spans="1:9">
      <c r="A167" s="29" t="s">
        <v>1048</v>
      </c>
      <c r="B167" s="33" t="s">
        <v>73</v>
      </c>
      <c r="C167" s="30">
        <v>45622</v>
      </c>
      <c r="D167" s="11">
        <v>2.3126000000000002</v>
      </c>
      <c r="E167" s="11">
        <v>26.3508</v>
      </c>
      <c r="F167" s="11">
        <f t="shared" si="2"/>
        <v>60.938860080000005</v>
      </c>
      <c r="G167" s="11">
        <f xml:space="preserve"> D167 * _xlfn.XLOOKUP(B167, 'coins table'!A:A, 'coins table'!D:D)</f>
        <v>42.43621000000001</v>
      </c>
      <c r="H167" s="18">
        <f>טבלה6[[#This Row],[total_current_value_usd]]-טבלה6[[#This Row],[total_ purchase_value_in_usd]]</f>
        <v>-18.502650079999995</v>
      </c>
      <c r="I167" s="18"/>
    </row>
    <row r="168" spans="1:9">
      <c r="A168" s="29" t="s">
        <v>1048</v>
      </c>
      <c r="B168" s="33" t="s">
        <v>12</v>
      </c>
      <c r="C168" s="30">
        <v>45606</v>
      </c>
      <c r="D168" s="11">
        <v>2.1383000000000001</v>
      </c>
      <c r="E168" s="11">
        <v>32082.517400000001</v>
      </c>
      <c r="F168" s="11">
        <f t="shared" si="2"/>
        <v>68602.046956420003</v>
      </c>
      <c r="G168" s="11">
        <f xml:space="preserve"> D168 * _xlfn.XLOOKUP(B168, 'coins table'!A:A, 'coins table'!D:D)</f>
        <v>233406.13650000002</v>
      </c>
      <c r="H168" s="18">
        <f>טבלה6[[#This Row],[total_current_value_usd]]-טבלה6[[#This Row],[total_ purchase_value_in_usd]]</f>
        <v>164804.08954358002</v>
      </c>
      <c r="I168" s="18"/>
    </row>
    <row r="169" spans="1:9">
      <c r="A169" s="29" t="s">
        <v>1048</v>
      </c>
      <c r="B169" s="33" t="s">
        <v>73</v>
      </c>
      <c r="C169" s="30">
        <v>45742</v>
      </c>
      <c r="D169" s="11">
        <v>1.349</v>
      </c>
      <c r="E169" s="11">
        <v>27.077999999999999</v>
      </c>
      <c r="F169" s="11">
        <f t="shared" si="2"/>
        <v>36.528222</v>
      </c>
      <c r="G169" s="11">
        <f xml:space="preserve"> D169 * _xlfn.XLOOKUP(B169, 'coins table'!A:A, 'coins table'!D:D)</f>
        <v>24.754150000000003</v>
      </c>
      <c r="H169" s="18">
        <f>טבלה6[[#This Row],[total_current_value_usd]]-טבלה6[[#This Row],[total_ purchase_value_in_usd]]</f>
        <v>-11.774071999999997</v>
      </c>
      <c r="I169" s="18" t="s">
        <v>1070</v>
      </c>
    </row>
    <row r="170" spans="1:9">
      <c r="A170" s="29" t="s">
        <v>1048</v>
      </c>
      <c r="B170" s="33" t="s">
        <v>131</v>
      </c>
      <c r="C170" s="30">
        <v>45448</v>
      </c>
      <c r="D170" s="11">
        <v>4.1757</v>
      </c>
      <c r="E170" s="11">
        <v>0.50860000000000005</v>
      </c>
      <c r="F170" s="11">
        <f t="shared" si="2"/>
        <v>2.1237610200000003</v>
      </c>
      <c r="G170" s="11">
        <f xml:space="preserve"> D170 * _xlfn.XLOOKUP(B170, 'coins table'!A:A, 'coins table'!D:D)</f>
        <v>1375.9766639999998</v>
      </c>
      <c r="H170" s="18">
        <f>טבלה6[[#This Row],[total_current_value_usd]]-טבלה6[[#This Row],[total_ purchase_value_in_usd]]</f>
        <v>1373.8529029799997</v>
      </c>
      <c r="I170" s="18" t="s">
        <v>1070</v>
      </c>
    </row>
    <row r="171" spans="1:9">
      <c r="A171" s="29" t="s">
        <v>1048</v>
      </c>
      <c r="B171" s="33" t="s">
        <v>27</v>
      </c>
      <c r="C171" s="30">
        <v>45817</v>
      </c>
      <c r="D171" s="11">
        <v>0.73760000000000003</v>
      </c>
      <c r="E171" s="11">
        <v>137.36269999999999</v>
      </c>
      <c r="F171" s="11">
        <f t="shared" si="2"/>
        <v>101.31872752</v>
      </c>
      <c r="G171" s="11">
        <f xml:space="preserve"> D171 * _xlfn.XLOOKUP(B171, 'coins table'!A:A, 'coins table'!D:D)</f>
        <v>112.35860800000002</v>
      </c>
      <c r="H171" s="18">
        <f>טבלה6[[#This Row],[total_current_value_usd]]-טבלה6[[#This Row],[total_ purchase_value_in_usd]]</f>
        <v>11.039880480000022</v>
      </c>
      <c r="I171" s="18" t="s">
        <v>1071</v>
      </c>
    </row>
    <row r="172" spans="1:9">
      <c r="A172" s="29" t="s">
        <v>1048</v>
      </c>
      <c r="B172" s="33" t="s">
        <v>12</v>
      </c>
      <c r="C172" s="30">
        <v>45745</v>
      </c>
      <c r="D172" s="11">
        <v>0.69889999999999997</v>
      </c>
      <c r="E172" s="11">
        <v>32241.584299999999</v>
      </c>
      <c r="F172" s="11">
        <f t="shared" si="2"/>
        <v>22533.643267269999</v>
      </c>
      <c r="G172" s="11">
        <f xml:space="preserve"> D172 * _xlfn.XLOOKUP(B172, 'coins table'!A:A, 'coins table'!D:D)</f>
        <v>76288.429499999998</v>
      </c>
      <c r="H172" s="18">
        <f>טבלה6[[#This Row],[total_current_value_usd]]-טבלה6[[#This Row],[total_ purchase_value_in_usd]]</f>
        <v>53754.786232729995</v>
      </c>
      <c r="I172" s="18" t="s">
        <v>1070</v>
      </c>
    </row>
    <row r="173" spans="1:9">
      <c r="A173" s="29" t="s">
        <v>1048</v>
      </c>
      <c r="B173" s="33" t="s">
        <v>36</v>
      </c>
      <c r="C173" s="30">
        <v>45549</v>
      </c>
      <c r="D173" s="11">
        <v>3.0419999999999998</v>
      </c>
      <c r="E173" s="11">
        <v>0.12670000000000001</v>
      </c>
      <c r="F173" s="11">
        <f t="shared" si="2"/>
        <v>0.38542140000000003</v>
      </c>
      <c r="G173" s="11">
        <f xml:space="preserve"> D173 * _xlfn.XLOOKUP(B173, 'coins table'!A:A, 'coins table'!D:D)</f>
        <v>0.52369855199999993</v>
      </c>
      <c r="H173" s="18">
        <f>טבלה6[[#This Row],[total_current_value_usd]]-טבלה6[[#This Row],[total_ purchase_value_in_usd]]</f>
        <v>0.1382771519999999</v>
      </c>
      <c r="I173" s="18" t="s">
        <v>1073</v>
      </c>
    </row>
    <row r="174" spans="1:9">
      <c r="A174" s="29" t="s">
        <v>1048</v>
      </c>
      <c r="B174" s="33" t="s">
        <v>73</v>
      </c>
      <c r="C174" s="30">
        <v>45481</v>
      </c>
      <c r="D174" s="11">
        <v>3.3180000000000001</v>
      </c>
      <c r="E174" s="11">
        <v>27.443300000000001</v>
      </c>
      <c r="F174" s="11">
        <f t="shared" si="2"/>
        <v>91.056869400000011</v>
      </c>
      <c r="G174" s="11">
        <f xml:space="preserve"> D174 * _xlfn.XLOOKUP(B174, 'coins table'!A:A, 'coins table'!D:D)</f>
        <v>60.885300000000008</v>
      </c>
      <c r="H174" s="18">
        <f>טבלה6[[#This Row],[total_current_value_usd]]-טבלה6[[#This Row],[total_ purchase_value_in_usd]]</f>
        <v>-30.171569400000003</v>
      </c>
      <c r="I174" s="18"/>
    </row>
    <row r="175" spans="1:9">
      <c r="A175" s="29" t="s">
        <v>1049</v>
      </c>
      <c r="B175" s="33" t="s">
        <v>221</v>
      </c>
      <c r="C175" s="30">
        <v>45684</v>
      </c>
      <c r="D175" s="11">
        <v>0.66290000000000004</v>
      </c>
      <c r="E175" s="11">
        <v>1.1942999999999999</v>
      </c>
      <c r="F175" s="11">
        <f t="shared" si="2"/>
        <v>0.79170147000000002</v>
      </c>
      <c r="G175" s="11">
        <f xml:space="preserve"> D175 * _xlfn.XLOOKUP(B175, 'coins table'!A:A, 'coins table'!D:D)</f>
        <v>0.22283516080000002</v>
      </c>
      <c r="H175" s="18">
        <f>טבלה6[[#This Row],[total_current_value_usd]]-טבלה6[[#This Row],[total_ purchase_value_in_usd]]</f>
        <v>-0.56886630920000003</v>
      </c>
      <c r="I175" s="18"/>
    </row>
    <row r="176" spans="1:9">
      <c r="A176" s="29" t="s">
        <v>1049</v>
      </c>
      <c r="B176" s="33" t="s">
        <v>62</v>
      </c>
      <c r="C176" s="30">
        <v>45806</v>
      </c>
      <c r="D176" s="11">
        <v>2.8487</v>
      </c>
      <c r="E176" s="11">
        <v>13.183400000000001</v>
      </c>
      <c r="F176" s="11">
        <f t="shared" si="2"/>
        <v>37.555551579999999</v>
      </c>
      <c r="G176" s="11">
        <f xml:space="preserve"> D176 * _xlfn.XLOOKUP(B176, 'coins table'!A:A, 'coins table'!D:D)</f>
        <v>38.656859000000004</v>
      </c>
      <c r="H176" s="18">
        <f>טבלה6[[#This Row],[total_current_value_usd]]-טבלה6[[#This Row],[total_ purchase_value_in_usd]]</f>
        <v>1.1013074200000048</v>
      </c>
      <c r="I176" s="18" t="s">
        <v>1070</v>
      </c>
    </row>
    <row r="177" spans="1:9">
      <c r="A177" s="29" t="s">
        <v>1050</v>
      </c>
      <c r="B177" s="33" t="s">
        <v>21</v>
      </c>
      <c r="C177" s="30">
        <v>45758</v>
      </c>
      <c r="D177" s="11">
        <v>0.2419</v>
      </c>
      <c r="E177" s="11">
        <v>0.48010000000000003</v>
      </c>
      <c r="F177" s="11">
        <f t="shared" si="2"/>
        <v>0.11613619000000001</v>
      </c>
      <c r="G177" s="11">
        <f xml:space="preserve"> D177 * _xlfn.XLOOKUP(B177, 'coins table'!A:A, 'coins table'!D:D)</f>
        <v>0.55153199999999991</v>
      </c>
      <c r="H177" s="18">
        <f>טבלה6[[#This Row],[total_current_value_usd]]-טבלה6[[#This Row],[total_ purchase_value_in_usd]]</f>
        <v>0.43539580999999988</v>
      </c>
      <c r="I177" s="18" t="s">
        <v>1071</v>
      </c>
    </row>
    <row r="178" spans="1:9">
      <c r="A178" s="29" t="s">
        <v>1050</v>
      </c>
      <c r="B178" s="33" t="s">
        <v>102</v>
      </c>
      <c r="C178" s="30">
        <v>45779</v>
      </c>
      <c r="D178" s="11">
        <v>0.12989999999999999</v>
      </c>
      <c r="E178" s="11">
        <v>4.8391999999999999</v>
      </c>
      <c r="F178" s="11">
        <f t="shared" si="2"/>
        <v>0.62861207999999991</v>
      </c>
      <c r="G178" s="11">
        <f xml:space="preserve"> D178 * _xlfn.XLOOKUP(B178, 'coins table'!A:A, 'coins table'!D:D)</f>
        <v>0.44425799999999993</v>
      </c>
      <c r="H178" s="18">
        <f>טבלה6[[#This Row],[total_current_value_usd]]-טבלה6[[#This Row],[total_ purchase_value_in_usd]]</f>
        <v>-0.18435407999999998</v>
      </c>
      <c r="I178" s="18" t="s">
        <v>1072</v>
      </c>
    </row>
    <row r="179" spans="1:9">
      <c r="A179" s="29" t="s">
        <v>1050</v>
      </c>
      <c r="B179" s="33" t="s">
        <v>221</v>
      </c>
      <c r="C179" s="30">
        <v>45707</v>
      </c>
      <c r="D179" s="11">
        <v>0.79520000000000002</v>
      </c>
      <c r="E179" s="11">
        <v>1.2372000000000001</v>
      </c>
      <c r="F179" s="11">
        <f t="shared" si="2"/>
        <v>0.98382144000000005</v>
      </c>
      <c r="G179" s="11">
        <f xml:space="preserve"> D179 * _xlfn.XLOOKUP(B179, 'coins table'!A:A, 'coins table'!D:D)</f>
        <v>0.26730807039999999</v>
      </c>
      <c r="H179" s="18">
        <f>טבלה6[[#This Row],[total_current_value_usd]]-טבלה6[[#This Row],[total_ purchase_value_in_usd]]</f>
        <v>-0.71651336960000012</v>
      </c>
      <c r="I179" s="18" t="s">
        <v>1073</v>
      </c>
    </row>
    <row r="180" spans="1:9">
      <c r="A180" s="29" t="s">
        <v>1050</v>
      </c>
      <c r="B180" s="33" t="s">
        <v>151</v>
      </c>
      <c r="C180" s="30">
        <v>45825</v>
      </c>
      <c r="D180" s="11">
        <v>1.1541999999999999</v>
      </c>
      <c r="E180" s="11">
        <v>5.2351000000000001</v>
      </c>
      <c r="F180" s="11">
        <f t="shared" si="2"/>
        <v>6.0423524199999994</v>
      </c>
      <c r="G180" s="11">
        <f xml:space="preserve"> D180 * _xlfn.XLOOKUP(B180, 'coins table'!A:A, 'coins table'!D:D)</f>
        <v>2.5392399999999999</v>
      </c>
      <c r="H180" s="18">
        <f>טבלה6[[#This Row],[total_current_value_usd]]-טבלה6[[#This Row],[total_ purchase_value_in_usd]]</f>
        <v>-3.5031124199999994</v>
      </c>
      <c r="I180" s="18" t="s">
        <v>1072</v>
      </c>
    </row>
    <row r="181" spans="1:9">
      <c r="A181" s="29" t="s">
        <v>1050</v>
      </c>
      <c r="B181" s="33" t="s">
        <v>151</v>
      </c>
      <c r="C181" s="30">
        <v>45784</v>
      </c>
      <c r="D181" s="11">
        <v>1.627</v>
      </c>
      <c r="E181" s="11">
        <v>5.1178999999999997</v>
      </c>
      <c r="F181" s="11">
        <f t="shared" si="2"/>
        <v>8.3268232999999992</v>
      </c>
      <c r="G181" s="11">
        <f xml:space="preserve"> D181 * _xlfn.XLOOKUP(B181, 'coins table'!A:A, 'coins table'!D:D)</f>
        <v>3.5794000000000001</v>
      </c>
      <c r="H181" s="18">
        <f>טבלה6[[#This Row],[total_current_value_usd]]-טבלה6[[#This Row],[total_ purchase_value_in_usd]]</f>
        <v>-4.7474232999999995</v>
      </c>
      <c r="I181" s="18" t="s">
        <v>1072</v>
      </c>
    </row>
    <row r="182" spans="1:9">
      <c r="A182" s="29" t="s">
        <v>1050</v>
      </c>
      <c r="B182" s="33" t="s">
        <v>33</v>
      </c>
      <c r="C182" s="30">
        <v>45703</v>
      </c>
      <c r="D182" s="11">
        <v>0.86229999999999996</v>
      </c>
      <c r="E182" s="11">
        <v>0.12230000000000001</v>
      </c>
      <c r="F182" s="11">
        <f t="shared" si="2"/>
        <v>0.10545929</v>
      </c>
      <c r="G182" s="11">
        <f xml:space="preserve"> D182 * _xlfn.XLOOKUP(B182, 'coins table'!A:A, 'coins table'!D:D)</f>
        <v>0.24656347509999998</v>
      </c>
      <c r="H182" s="18">
        <f>טבלה6[[#This Row],[total_current_value_usd]]-טבלה6[[#This Row],[total_ purchase_value_in_usd]]</f>
        <v>0.1411041851</v>
      </c>
      <c r="I182" s="18" t="s">
        <v>1070</v>
      </c>
    </row>
    <row r="183" spans="1:9">
      <c r="A183" s="29" t="s">
        <v>1050</v>
      </c>
      <c r="B183" s="33" t="s">
        <v>174</v>
      </c>
      <c r="C183" s="30">
        <v>45759</v>
      </c>
      <c r="D183" s="11">
        <v>2.2713000000000001</v>
      </c>
      <c r="E183" s="11">
        <v>8.0187000000000008</v>
      </c>
      <c r="F183" s="11">
        <f t="shared" si="2"/>
        <v>18.212873310000003</v>
      </c>
      <c r="G183" s="11">
        <f xml:space="preserve"> D183 * _xlfn.XLOOKUP(B183, 'coins table'!A:A, 'coins table'!D:D)</f>
        <v>9.3123299999999993</v>
      </c>
      <c r="H183" s="18">
        <f>טבלה6[[#This Row],[total_current_value_usd]]-טבלה6[[#This Row],[total_ purchase_value_in_usd]]</f>
        <v>-8.9005433100000033</v>
      </c>
      <c r="I183" s="18" t="s">
        <v>1071</v>
      </c>
    </row>
    <row r="184" spans="1:9">
      <c r="A184" s="29" t="s">
        <v>1051</v>
      </c>
      <c r="B184" s="33" t="s">
        <v>21</v>
      </c>
      <c r="C184" s="30">
        <v>45744</v>
      </c>
      <c r="D184" s="11">
        <v>1.1563000000000001</v>
      </c>
      <c r="E184" s="11">
        <v>0.56069999999999998</v>
      </c>
      <c r="F184" s="11">
        <f t="shared" si="2"/>
        <v>0.64833741</v>
      </c>
      <c r="G184" s="11">
        <f xml:space="preserve"> D184 * _xlfn.XLOOKUP(B184, 'coins table'!A:A, 'coins table'!D:D)</f>
        <v>2.6363639999999999</v>
      </c>
      <c r="H184" s="18">
        <f>טבלה6[[#This Row],[total_current_value_usd]]-טבלה6[[#This Row],[total_ purchase_value_in_usd]]</f>
        <v>1.98802659</v>
      </c>
      <c r="I184" s="18"/>
    </row>
    <row r="185" spans="1:9">
      <c r="A185" s="29" t="s">
        <v>1051</v>
      </c>
      <c r="B185" s="33" t="s">
        <v>221</v>
      </c>
      <c r="C185" s="30">
        <v>45703</v>
      </c>
      <c r="D185" s="11">
        <v>1.4879</v>
      </c>
      <c r="E185" s="11">
        <v>1.129</v>
      </c>
      <c r="F185" s="11">
        <f t="shared" si="2"/>
        <v>1.6798390999999999</v>
      </c>
      <c r="G185" s="11">
        <f xml:space="preserve"> D185 * _xlfn.XLOOKUP(B185, 'coins table'!A:A, 'coins table'!D:D)</f>
        <v>0.50016056080000004</v>
      </c>
      <c r="H185" s="18">
        <f>טבלה6[[#This Row],[total_current_value_usd]]-טבלה6[[#This Row],[total_ purchase_value_in_usd]]</f>
        <v>-1.1796785391999998</v>
      </c>
      <c r="I185" s="18" t="s">
        <v>1072</v>
      </c>
    </row>
    <row r="186" spans="1:9">
      <c r="A186" s="29" t="s">
        <v>1051</v>
      </c>
      <c r="B186" s="33" t="s">
        <v>73</v>
      </c>
      <c r="C186" s="30">
        <v>45686</v>
      </c>
      <c r="D186" s="11">
        <v>1.1805000000000001</v>
      </c>
      <c r="E186" s="11">
        <v>23.985199999999999</v>
      </c>
      <c r="F186" s="11">
        <f t="shared" si="2"/>
        <v>28.314528600000003</v>
      </c>
      <c r="G186" s="11">
        <f xml:space="preserve"> D186 * _xlfn.XLOOKUP(B186, 'coins table'!A:A, 'coins table'!D:D)</f>
        <v>21.662175000000005</v>
      </c>
      <c r="H186" s="18">
        <f>טבלה6[[#This Row],[total_current_value_usd]]-טבלה6[[#This Row],[total_ purchase_value_in_usd]]</f>
        <v>-6.6523535999999979</v>
      </c>
      <c r="I186" s="18" t="s">
        <v>1070</v>
      </c>
    </row>
    <row r="187" spans="1:9">
      <c r="A187" s="29" t="s">
        <v>1051</v>
      </c>
      <c r="B187" s="33" t="s">
        <v>151</v>
      </c>
      <c r="C187" s="30">
        <v>45727</v>
      </c>
      <c r="D187" s="11">
        <v>1.577</v>
      </c>
      <c r="E187" s="11">
        <v>6.0861000000000001</v>
      </c>
      <c r="F187" s="11">
        <f t="shared" si="2"/>
        <v>9.5977797000000002</v>
      </c>
      <c r="G187" s="11">
        <f xml:space="preserve"> D187 * _xlfn.XLOOKUP(B187, 'coins table'!A:A, 'coins table'!D:D)</f>
        <v>3.4694000000000003</v>
      </c>
      <c r="H187" s="18">
        <f>טבלה6[[#This Row],[total_current_value_usd]]-טבלה6[[#This Row],[total_ purchase_value_in_usd]]</f>
        <v>-6.1283797</v>
      </c>
      <c r="I187" s="18" t="s">
        <v>1071</v>
      </c>
    </row>
    <row r="188" spans="1:9">
      <c r="A188" s="29" t="s">
        <v>1051</v>
      </c>
      <c r="B188" s="33" t="s">
        <v>174</v>
      </c>
      <c r="C188" s="30">
        <v>45749</v>
      </c>
      <c r="D188" s="11">
        <v>1.7078</v>
      </c>
      <c r="E188" s="11">
        <v>7.5670999999999999</v>
      </c>
      <c r="F188" s="11">
        <f t="shared" si="2"/>
        <v>12.923093379999999</v>
      </c>
      <c r="G188" s="11">
        <f xml:space="preserve"> D188 * _xlfn.XLOOKUP(B188, 'coins table'!A:A, 'coins table'!D:D)</f>
        <v>7.0019799999999996</v>
      </c>
      <c r="H188" s="18">
        <f>טבלה6[[#This Row],[total_current_value_usd]]-טבלה6[[#This Row],[total_ purchase_value_in_usd]]</f>
        <v>-5.9211133799999995</v>
      </c>
      <c r="I188" s="18" t="s">
        <v>1070</v>
      </c>
    </row>
    <row r="189" spans="1:9">
      <c r="A189" s="29" t="s">
        <v>1051</v>
      </c>
      <c r="B189" s="33" t="s">
        <v>468</v>
      </c>
      <c r="C189" s="30">
        <v>45708</v>
      </c>
      <c r="D189" s="11">
        <v>1.9630000000000001</v>
      </c>
      <c r="E189" s="11">
        <v>4.3449999999999998</v>
      </c>
      <c r="F189" s="11">
        <f t="shared" si="2"/>
        <v>8.5292349999999999</v>
      </c>
      <c r="G189" s="11">
        <f xml:space="preserve"> D189 * _xlfn.XLOOKUP(B189, 'coins table'!A:A, 'coins table'!D:D)</f>
        <v>2.6500500000000002</v>
      </c>
      <c r="H189" s="18">
        <f>טבלה6[[#This Row],[total_current_value_usd]]-טבלה6[[#This Row],[total_ purchase_value_in_usd]]</f>
        <v>-5.8791849999999997</v>
      </c>
      <c r="I189" s="18" t="s">
        <v>1072</v>
      </c>
    </row>
    <row r="190" spans="1:9">
      <c r="A190" s="29" t="s">
        <v>1052</v>
      </c>
      <c r="B190" s="33" t="s">
        <v>24</v>
      </c>
      <c r="C190" s="30">
        <v>45361</v>
      </c>
      <c r="D190" s="11">
        <v>2.0455999999999999</v>
      </c>
      <c r="E190" s="11">
        <v>610.45299999999997</v>
      </c>
      <c r="F190" s="11">
        <f t="shared" si="2"/>
        <v>1248.7426567999998</v>
      </c>
      <c r="G190" s="11">
        <f xml:space="preserve"> D190 * _xlfn.XLOOKUP(B190, 'coins table'!A:A, 'coins table'!D:D)</f>
        <v>1355.3122799999999</v>
      </c>
      <c r="H190" s="18">
        <f>טבלה6[[#This Row],[total_current_value_usd]]-טבלה6[[#This Row],[total_ purchase_value_in_usd]]</f>
        <v>106.56962320000002</v>
      </c>
      <c r="I190" s="18" t="s">
        <v>1071</v>
      </c>
    </row>
    <row r="191" spans="1:9">
      <c r="A191" s="29" t="s">
        <v>1052</v>
      </c>
      <c r="B191" s="33" t="s">
        <v>102</v>
      </c>
      <c r="C191" s="30">
        <v>45758</v>
      </c>
      <c r="D191" s="11">
        <v>4.6136999999999997</v>
      </c>
      <c r="E191" s="11">
        <v>4.4859</v>
      </c>
      <c r="F191" s="11">
        <f t="shared" si="2"/>
        <v>20.696596829999997</v>
      </c>
      <c r="G191" s="11">
        <f xml:space="preserve"> D191 * _xlfn.XLOOKUP(B191, 'coins table'!A:A, 'coins table'!D:D)</f>
        <v>15.778853999999999</v>
      </c>
      <c r="H191" s="18">
        <f>טבלה6[[#This Row],[total_current_value_usd]]-טבלה6[[#This Row],[total_ purchase_value_in_usd]]</f>
        <v>-4.9177428299999981</v>
      </c>
      <c r="I191" s="18" t="s">
        <v>1073</v>
      </c>
    </row>
    <row r="192" spans="1:9">
      <c r="A192" s="29" t="s">
        <v>1052</v>
      </c>
      <c r="B192" s="33" t="s">
        <v>131</v>
      </c>
      <c r="C192" s="30">
        <v>45702</v>
      </c>
      <c r="D192" s="11">
        <v>3.5764999999999998</v>
      </c>
      <c r="E192" s="11">
        <v>0.61270000000000002</v>
      </c>
      <c r="F192" s="11">
        <f t="shared" si="2"/>
        <v>2.1913215500000001</v>
      </c>
      <c r="G192" s="11">
        <f xml:space="preserve"> D192 * _xlfn.XLOOKUP(B192, 'coins table'!A:A, 'coins table'!D:D)</f>
        <v>1178.5282799999998</v>
      </c>
      <c r="H192" s="18">
        <f>טבלה6[[#This Row],[total_current_value_usd]]-טבלה6[[#This Row],[total_ purchase_value_in_usd]]</f>
        <v>1176.3369584499997</v>
      </c>
      <c r="I192" s="18" t="s">
        <v>1073</v>
      </c>
    </row>
    <row r="193" spans="1:9">
      <c r="A193" s="29" t="s">
        <v>1052</v>
      </c>
      <c r="B193" s="33" t="s">
        <v>290</v>
      </c>
      <c r="C193" s="30">
        <v>45309</v>
      </c>
      <c r="D193" s="11">
        <v>4.8343999999999996</v>
      </c>
      <c r="E193" s="11">
        <v>2.4878999999999998</v>
      </c>
      <c r="F193" s="11">
        <f t="shared" si="2"/>
        <v>12.027503759999998</v>
      </c>
      <c r="G193" s="11">
        <f xml:space="preserve"> D193 * _xlfn.XLOOKUP(B193, 'coins table'!A:A, 'coins table'!D:D)</f>
        <v>2.6566865071999994</v>
      </c>
      <c r="H193" s="18">
        <f>טבלה6[[#This Row],[total_current_value_usd]]-טבלה6[[#This Row],[total_ purchase_value_in_usd]]</f>
        <v>-9.3708172527999984</v>
      </c>
      <c r="I193" s="18" t="s">
        <v>1070</v>
      </c>
    </row>
    <row r="194" spans="1:9">
      <c r="A194" s="29" t="s">
        <v>1052</v>
      </c>
      <c r="B194" s="33" t="s">
        <v>565</v>
      </c>
      <c r="C194" s="30">
        <v>45658</v>
      </c>
      <c r="D194" s="11">
        <v>0.53180000000000005</v>
      </c>
      <c r="E194" s="11">
        <v>0.49730000000000002</v>
      </c>
      <c r="F194" s="11">
        <f t="shared" ref="F194:F257" si="3">E194*D194</f>
        <v>0.26446414000000001</v>
      </c>
      <c r="G194" s="11">
        <f xml:space="preserve"> D194 * _xlfn.XLOOKUP(B194, 'coins table'!A:A, 'coins table'!D:D)</f>
        <v>0.16802805980000002</v>
      </c>
      <c r="H194" s="18">
        <f>טבלה6[[#This Row],[total_current_value_usd]]-טבלה6[[#This Row],[total_ purchase_value_in_usd]]</f>
        <v>-9.6436080199999996E-2</v>
      </c>
      <c r="I194" s="18"/>
    </row>
    <row r="195" spans="1:9">
      <c r="A195" s="29" t="s">
        <v>1052</v>
      </c>
      <c r="B195" s="33" t="s">
        <v>666</v>
      </c>
      <c r="C195" s="30">
        <v>45698</v>
      </c>
      <c r="D195" s="11">
        <v>2.6674000000000002</v>
      </c>
      <c r="E195" s="11">
        <v>0.64810000000000001</v>
      </c>
      <c r="F195" s="11">
        <f t="shared" si="3"/>
        <v>1.7287419400000001</v>
      </c>
      <c r="G195" s="11">
        <f xml:space="preserve"> D195 * _xlfn.XLOOKUP(B195, 'coins table'!A:A, 'coins table'!D:D)</f>
        <v>0.49313824240000009</v>
      </c>
      <c r="H195" s="18">
        <f>טבלה6[[#This Row],[total_current_value_usd]]-טבלה6[[#This Row],[total_ purchase_value_in_usd]]</f>
        <v>-1.2356036976</v>
      </c>
      <c r="I195" s="18" t="s">
        <v>1073</v>
      </c>
    </row>
    <row r="196" spans="1:9">
      <c r="A196" s="29" t="s">
        <v>1052</v>
      </c>
      <c r="B196" s="33" t="s">
        <v>85</v>
      </c>
      <c r="C196" s="30">
        <v>45514</v>
      </c>
      <c r="D196" s="11">
        <v>1.732</v>
      </c>
      <c r="E196" s="11">
        <v>90.078299999999999</v>
      </c>
      <c r="F196" s="11">
        <f t="shared" si="3"/>
        <v>156.01561559999999</v>
      </c>
      <c r="G196" s="11">
        <f xml:space="preserve"> D196 * _xlfn.XLOOKUP(B196, 'coins table'!A:A, 'coins table'!D:D)</f>
        <v>152.20815999999999</v>
      </c>
      <c r="H196" s="18">
        <f>טבלה6[[#This Row],[total_current_value_usd]]-טבלה6[[#This Row],[total_ purchase_value_in_usd]]</f>
        <v>-3.8074555999999973</v>
      </c>
      <c r="I196" s="18" t="s">
        <v>1070</v>
      </c>
    </row>
    <row r="197" spans="1:9">
      <c r="A197" s="29" t="s">
        <v>1053</v>
      </c>
      <c r="B197" s="33" t="s">
        <v>151</v>
      </c>
      <c r="C197" s="30">
        <v>45731</v>
      </c>
      <c r="D197" s="11">
        <v>2.5988000000000002</v>
      </c>
      <c r="E197" s="11">
        <v>5.2998000000000003</v>
      </c>
      <c r="F197" s="11">
        <f t="shared" si="3"/>
        <v>13.773120240000003</v>
      </c>
      <c r="G197" s="11">
        <f xml:space="preserve"> D197 * _xlfn.XLOOKUP(B197, 'coins table'!A:A, 'coins table'!D:D)</f>
        <v>5.7173600000000011</v>
      </c>
      <c r="H197" s="18">
        <f>טבלה6[[#This Row],[total_current_value_usd]]-טבלה6[[#This Row],[total_ purchase_value_in_usd]]</f>
        <v>-8.0557602400000015</v>
      </c>
      <c r="I197" s="18" t="s">
        <v>1071</v>
      </c>
    </row>
    <row r="198" spans="1:9">
      <c r="A198" s="29" t="s">
        <v>1053</v>
      </c>
      <c r="B198" s="33" t="s">
        <v>102</v>
      </c>
      <c r="C198" s="30">
        <v>45832</v>
      </c>
      <c r="D198" s="11">
        <v>4.7953000000000001</v>
      </c>
      <c r="E198" s="11">
        <v>5.5746000000000002</v>
      </c>
      <c r="F198" s="11">
        <f t="shared" si="3"/>
        <v>26.731879380000002</v>
      </c>
      <c r="G198" s="11">
        <f xml:space="preserve"> D198 * _xlfn.XLOOKUP(B198, 'coins table'!A:A, 'coins table'!D:D)</f>
        <v>16.399926000000001</v>
      </c>
      <c r="H198" s="18">
        <f>טבלה6[[#This Row],[total_current_value_usd]]-טבלה6[[#This Row],[total_ purchase_value_in_usd]]</f>
        <v>-10.331953380000002</v>
      </c>
      <c r="I198" s="18"/>
    </row>
    <row r="199" spans="1:9">
      <c r="A199" s="29" t="s">
        <v>1053</v>
      </c>
      <c r="B199" s="33" t="s">
        <v>12</v>
      </c>
      <c r="C199" s="30">
        <v>45512</v>
      </c>
      <c r="D199" s="11">
        <v>0.81759999999999999</v>
      </c>
      <c r="E199" s="11">
        <v>31330.968499999999</v>
      </c>
      <c r="F199" s="11">
        <f t="shared" si="3"/>
        <v>25616.1998456</v>
      </c>
      <c r="G199" s="11">
        <f xml:space="preserve"> D199 * _xlfn.XLOOKUP(B199, 'coins table'!A:A, 'coins table'!D:D)</f>
        <v>89245.127999999997</v>
      </c>
      <c r="H199" s="18">
        <f>טבלה6[[#This Row],[total_current_value_usd]]-טבלה6[[#This Row],[total_ purchase_value_in_usd]]</f>
        <v>63628.928154399997</v>
      </c>
      <c r="I199" s="18" t="s">
        <v>1073</v>
      </c>
    </row>
    <row r="200" spans="1:9">
      <c r="A200" s="29" t="s">
        <v>1053</v>
      </c>
      <c r="B200" s="33" t="s">
        <v>36</v>
      </c>
      <c r="C200" s="30">
        <v>45795</v>
      </c>
      <c r="D200" s="11">
        <v>0.46920000000000001</v>
      </c>
      <c r="E200" s="11">
        <v>0.10780000000000001</v>
      </c>
      <c r="F200" s="11">
        <f t="shared" si="3"/>
        <v>5.0579760000000001E-2</v>
      </c>
      <c r="G200" s="11">
        <f xml:space="preserve"> D200 * _xlfn.XLOOKUP(B200, 'coins table'!A:A, 'coins table'!D:D)</f>
        <v>8.0775595200000008E-2</v>
      </c>
      <c r="H200" s="18">
        <f>טבלה6[[#This Row],[total_current_value_usd]]-טבלה6[[#This Row],[total_ purchase_value_in_usd]]</f>
        <v>3.0195835200000007E-2</v>
      </c>
      <c r="I200" s="18" t="s">
        <v>1070</v>
      </c>
    </row>
    <row r="201" spans="1:9">
      <c r="A201" s="29" t="s">
        <v>1053</v>
      </c>
      <c r="B201" s="33" t="s">
        <v>221</v>
      </c>
      <c r="C201" s="30">
        <v>45748</v>
      </c>
      <c r="D201" s="11">
        <v>3.8233999999999999</v>
      </c>
      <c r="E201" s="11">
        <v>1.1657999999999999</v>
      </c>
      <c r="F201" s="11">
        <f t="shared" si="3"/>
        <v>4.4573197200000001</v>
      </c>
      <c r="G201" s="11">
        <f xml:space="preserve"> D201 * _xlfn.XLOOKUP(B201, 'coins table'!A:A, 'coins table'!D:D)</f>
        <v>1.2852435568</v>
      </c>
      <c r="H201" s="18">
        <f>טבלה6[[#This Row],[total_current_value_usd]]-טבלה6[[#This Row],[total_ purchase_value_in_usd]]</f>
        <v>-3.1720761631999999</v>
      </c>
      <c r="I201" s="18" t="s">
        <v>1073</v>
      </c>
    </row>
    <row r="202" spans="1:9">
      <c r="A202" s="29" t="s">
        <v>1053</v>
      </c>
      <c r="B202" s="33" t="s">
        <v>221</v>
      </c>
      <c r="C202" s="30">
        <v>45781</v>
      </c>
      <c r="D202" s="11">
        <v>1.6491</v>
      </c>
      <c r="E202" s="11">
        <v>1.2411000000000001</v>
      </c>
      <c r="F202" s="11">
        <f t="shared" si="3"/>
        <v>2.0466980100000001</v>
      </c>
      <c r="G202" s="11">
        <f xml:space="preserve"> D202 * _xlfn.XLOOKUP(B202, 'coins table'!A:A, 'coins table'!D:D)</f>
        <v>0.55434826319999997</v>
      </c>
      <c r="H202" s="18">
        <f>טבלה6[[#This Row],[total_current_value_usd]]-טבלה6[[#This Row],[total_ purchase_value_in_usd]]</f>
        <v>-1.4923497468</v>
      </c>
      <c r="I202" s="18" t="s">
        <v>1073</v>
      </c>
    </row>
    <row r="203" spans="1:9">
      <c r="A203" s="29" t="s">
        <v>1053</v>
      </c>
      <c r="B203" s="33" t="s">
        <v>290</v>
      </c>
      <c r="C203" s="30">
        <v>45783</v>
      </c>
      <c r="D203" s="11">
        <v>1.5838000000000001</v>
      </c>
      <c r="E203" s="11">
        <v>1.9581</v>
      </c>
      <c r="F203" s="11">
        <f t="shared" si="3"/>
        <v>3.1012387800000001</v>
      </c>
      <c r="G203" s="11">
        <f xml:space="preserve"> D203 * _xlfn.XLOOKUP(B203, 'coins table'!A:A, 'coins table'!D:D)</f>
        <v>0.87035828439999996</v>
      </c>
      <c r="H203" s="18">
        <f>טבלה6[[#This Row],[total_current_value_usd]]-טבלה6[[#This Row],[total_ purchase_value_in_usd]]</f>
        <v>-2.2308804956000001</v>
      </c>
      <c r="I203" s="18" t="s">
        <v>1073</v>
      </c>
    </row>
    <row r="204" spans="1:9">
      <c r="A204" s="29" t="s">
        <v>1053</v>
      </c>
      <c r="B204" s="33" t="s">
        <v>21</v>
      </c>
      <c r="C204" s="30">
        <v>45719</v>
      </c>
      <c r="D204" s="11">
        <v>0.46350000000000002</v>
      </c>
      <c r="E204" s="11">
        <v>0.55720000000000003</v>
      </c>
      <c r="F204" s="11">
        <f t="shared" si="3"/>
        <v>0.25826220000000005</v>
      </c>
      <c r="G204" s="11">
        <f xml:space="preserve"> D204 * _xlfn.XLOOKUP(B204, 'coins table'!A:A, 'coins table'!D:D)</f>
        <v>1.0567800000000001</v>
      </c>
      <c r="H204" s="18">
        <f>טבלה6[[#This Row],[total_current_value_usd]]-טבלה6[[#This Row],[total_ purchase_value_in_usd]]</f>
        <v>0.79851779999999994</v>
      </c>
      <c r="I204" s="18"/>
    </row>
    <row r="205" spans="1:9">
      <c r="A205" s="29" t="s">
        <v>1054</v>
      </c>
      <c r="B205" s="33" t="s">
        <v>267</v>
      </c>
      <c r="C205" s="30">
        <v>45811</v>
      </c>
      <c r="D205" s="11">
        <v>1.5066999999999999</v>
      </c>
      <c r="E205" s="11">
        <v>26.6922</v>
      </c>
      <c r="F205" s="11">
        <f t="shared" si="3"/>
        <v>40.217137739999998</v>
      </c>
      <c r="G205" s="11">
        <f xml:space="preserve"> D205 * _xlfn.XLOOKUP(B205, 'coins table'!A:A, 'coins table'!D:D)</f>
        <v>16.257292999999997</v>
      </c>
      <c r="H205" s="18">
        <f>טבלה6[[#This Row],[total_current_value_usd]]-טבלה6[[#This Row],[total_ purchase_value_in_usd]]</f>
        <v>-23.959844740000001</v>
      </c>
      <c r="I205" s="18" t="s">
        <v>1072</v>
      </c>
    </row>
    <row r="206" spans="1:9">
      <c r="A206" s="29" t="s">
        <v>1054</v>
      </c>
      <c r="B206" s="33" t="s">
        <v>21</v>
      </c>
      <c r="C206" s="30">
        <v>45717</v>
      </c>
      <c r="D206" s="11">
        <v>2.9436</v>
      </c>
      <c r="E206" s="11">
        <v>0.53610000000000002</v>
      </c>
      <c r="F206" s="11">
        <f t="shared" si="3"/>
        <v>1.5780639600000002</v>
      </c>
      <c r="G206" s="11">
        <f xml:space="preserve"> D206 * _xlfn.XLOOKUP(B206, 'coins table'!A:A, 'coins table'!D:D)</f>
        <v>6.7114079999999996</v>
      </c>
      <c r="H206" s="18">
        <f>טבלה6[[#This Row],[total_current_value_usd]]-טבלה6[[#This Row],[total_ purchase_value_in_usd]]</f>
        <v>5.133344039999999</v>
      </c>
      <c r="I206" s="18" t="s">
        <v>1071</v>
      </c>
    </row>
    <row r="207" spans="1:9">
      <c r="A207" s="29" t="s">
        <v>1054</v>
      </c>
      <c r="B207" s="33" t="s">
        <v>793</v>
      </c>
      <c r="C207" s="30">
        <v>45831</v>
      </c>
      <c r="D207" s="11">
        <v>4.0681000000000003</v>
      </c>
      <c r="E207" s="11">
        <v>0.56059999999999999</v>
      </c>
      <c r="F207" s="11">
        <f t="shared" si="3"/>
        <v>2.28057686</v>
      </c>
      <c r="G207" s="11">
        <f xml:space="preserve"> D207 * _xlfn.XLOOKUP(B207, 'coins table'!A:A, 'coins table'!D:D)</f>
        <v>7.4370563340000004E-3</v>
      </c>
      <c r="H207" s="18">
        <f>טבלה6[[#This Row],[total_current_value_usd]]-טבלה6[[#This Row],[total_ purchase_value_in_usd]]</f>
        <v>-2.273139803666</v>
      </c>
      <c r="I207" s="18" t="s">
        <v>1071</v>
      </c>
    </row>
    <row r="208" spans="1:9">
      <c r="A208" s="29" t="s">
        <v>1055</v>
      </c>
      <c r="B208" s="33" t="s">
        <v>42</v>
      </c>
      <c r="C208" s="30">
        <v>45632</v>
      </c>
      <c r="D208" s="11">
        <v>0.83919999999999995</v>
      </c>
      <c r="E208" s="11">
        <v>0.37519999999999998</v>
      </c>
      <c r="F208" s="11">
        <f t="shared" si="3"/>
        <v>0.31486783999999995</v>
      </c>
      <c r="G208" s="11">
        <f xml:space="preserve"> D208 * _xlfn.XLOOKUP(B208, 'coins table'!A:A, 'coins table'!D:D)</f>
        <v>0.49374248079999999</v>
      </c>
      <c r="H208" s="18">
        <f>טבלה6[[#This Row],[total_current_value_usd]]-טבלה6[[#This Row],[total_ purchase_value_in_usd]]</f>
        <v>0.17887464080000004</v>
      </c>
      <c r="I208" s="18" t="s">
        <v>1073</v>
      </c>
    </row>
    <row r="209" spans="1:9">
      <c r="A209" s="29" t="s">
        <v>1055</v>
      </c>
      <c r="B209" s="33" t="s">
        <v>666</v>
      </c>
      <c r="C209" s="30">
        <v>45741</v>
      </c>
      <c r="D209" s="11">
        <v>0.51319999999999999</v>
      </c>
      <c r="E209" s="11">
        <v>0.7782</v>
      </c>
      <c r="F209" s="11">
        <f t="shared" si="3"/>
        <v>0.39937223999999999</v>
      </c>
      <c r="G209" s="11">
        <f xml:space="preserve"> D209 * _xlfn.XLOOKUP(B209, 'coins table'!A:A, 'coins table'!D:D)</f>
        <v>9.487836320000001E-2</v>
      </c>
      <c r="H209" s="18">
        <f>טבלה6[[#This Row],[total_current_value_usd]]-טבלה6[[#This Row],[total_ purchase_value_in_usd]]</f>
        <v>-0.30449387679999995</v>
      </c>
      <c r="I209" s="18" t="s">
        <v>1072</v>
      </c>
    </row>
    <row r="210" spans="1:9">
      <c r="A210" s="29" t="s">
        <v>1055</v>
      </c>
      <c r="B210" s="33" t="s">
        <v>42</v>
      </c>
      <c r="C210" s="30">
        <v>45738</v>
      </c>
      <c r="D210" s="11">
        <v>2.2450000000000001</v>
      </c>
      <c r="E210" s="11">
        <v>0.34389999999999998</v>
      </c>
      <c r="F210" s="11">
        <f t="shared" si="3"/>
        <v>0.77205550000000001</v>
      </c>
      <c r="G210" s="11">
        <f xml:space="preserve"> D210 * _xlfn.XLOOKUP(B210, 'coins table'!A:A, 'coins table'!D:D)</f>
        <v>1.320843505</v>
      </c>
      <c r="H210" s="18">
        <f>טבלה6[[#This Row],[total_current_value_usd]]-טבלה6[[#This Row],[total_ purchase_value_in_usd]]</f>
        <v>0.54878800500000002</v>
      </c>
      <c r="I210" s="18" t="s">
        <v>1073</v>
      </c>
    </row>
    <row r="211" spans="1:9">
      <c r="A211" s="29" t="s">
        <v>1056</v>
      </c>
      <c r="B211" s="33" t="s">
        <v>76</v>
      </c>
      <c r="C211" s="30">
        <v>45578</v>
      </c>
      <c r="D211" s="11">
        <v>1.927</v>
      </c>
      <c r="E211" s="11">
        <v>0.51700000000000002</v>
      </c>
      <c r="F211" s="11">
        <f t="shared" si="3"/>
        <v>0.99625900000000001</v>
      </c>
      <c r="G211" s="11">
        <f xml:space="preserve"> D211 * _xlfn.XLOOKUP(B211, 'coins table'!A:A, 'coins table'!D:D)</f>
        <v>5.4726799999999995</v>
      </c>
      <c r="H211" s="18">
        <f>טבלה6[[#This Row],[total_current_value_usd]]-טבלה6[[#This Row],[total_ purchase_value_in_usd]]</f>
        <v>4.4764209999999993</v>
      </c>
      <c r="I211" s="18" t="s">
        <v>1071</v>
      </c>
    </row>
    <row r="212" spans="1:9">
      <c r="A212" s="29" t="s">
        <v>1056</v>
      </c>
      <c r="B212" s="33" t="s">
        <v>221</v>
      </c>
      <c r="C212" s="30">
        <v>45739</v>
      </c>
      <c r="D212" s="11">
        <v>3.0295999999999998</v>
      </c>
      <c r="E212" s="11">
        <v>1.2135</v>
      </c>
      <c r="F212" s="11">
        <f t="shared" si="3"/>
        <v>3.6764196</v>
      </c>
      <c r="G212" s="11">
        <f xml:space="preserve"> D212 * _xlfn.XLOOKUP(B212, 'coins table'!A:A, 'coins table'!D:D)</f>
        <v>1.0184060991999999</v>
      </c>
      <c r="H212" s="18">
        <f>טבלה6[[#This Row],[total_current_value_usd]]-טבלה6[[#This Row],[total_ purchase_value_in_usd]]</f>
        <v>-2.6580135008000001</v>
      </c>
      <c r="I212" s="18" t="s">
        <v>1073</v>
      </c>
    </row>
    <row r="213" spans="1:9">
      <c r="A213" s="29" t="s">
        <v>1056</v>
      </c>
      <c r="B213" s="33" t="s">
        <v>174</v>
      </c>
      <c r="C213" s="30">
        <v>45560</v>
      </c>
      <c r="D213" s="11">
        <v>0.56310000000000004</v>
      </c>
      <c r="E213" s="11">
        <v>7.0475000000000003</v>
      </c>
      <c r="F213" s="11">
        <f t="shared" si="3"/>
        <v>3.9684472500000005</v>
      </c>
      <c r="G213" s="11">
        <f xml:space="preserve"> D213 * _xlfn.XLOOKUP(B213, 'coins table'!A:A, 'coins table'!D:D)</f>
        <v>2.30871</v>
      </c>
      <c r="H213" s="18">
        <f>טבלה6[[#This Row],[total_current_value_usd]]-טבלה6[[#This Row],[total_ purchase_value_in_usd]]</f>
        <v>-1.6597372500000005</v>
      </c>
      <c r="I213" s="18" t="s">
        <v>1072</v>
      </c>
    </row>
    <row r="214" spans="1:9">
      <c r="A214" s="29" t="s">
        <v>1056</v>
      </c>
      <c r="B214" s="33" t="s">
        <v>290</v>
      </c>
      <c r="C214" s="30">
        <v>45762</v>
      </c>
      <c r="D214" s="11">
        <v>4.2727000000000004</v>
      </c>
      <c r="E214" s="11">
        <v>2.2027000000000001</v>
      </c>
      <c r="F214" s="11">
        <f t="shared" si="3"/>
        <v>9.4114762900000013</v>
      </c>
      <c r="G214" s="11">
        <f xml:space="preserve"> D214 * _xlfn.XLOOKUP(B214, 'coins table'!A:A, 'coins table'!D:D)</f>
        <v>2.3480110126000002</v>
      </c>
      <c r="H214" s="18">
        <f>טבלה6[[#This Row],[total_current_value_usd]]-טבלה6[[#This Row],[total_ purchase_value_in_usd]]</f>
        <v>-7.0634652774000006</v>
      </c>
      <c r="I214" s="18"/>
    </row>
    <row r="215" spans="1:9">
      <c r="A215" s="29" t="s">
        <v>1056</v>
      </c>
      <c r="B215" s="33" t="s">
        <v>73</v>
      </c>
      <c r="C215" s="30">
        <v>45562</v>
      </c>
      <c r="D215" s="11">
        <v>0.49940000000000001</v>
      </c>
      <c r="E215" s="11">
        <v>31.326599999999999</v>
      </c>
      <c r="F215" s="11">
        <f t="shared" si="3"/>
        <v>15.644504039999999</v>
      </c>
      <c r="G215" s="11">
        <f xml:space="preserve"> D215 * _xlfn.XLOOKUP(B215, 'coins table'!A:A, 'coins table'!D:D)</f>
        <v>9.1639900000000001</v>
      </c>
      <c r="H215" s="18">
        <f>טבלה6[[#This Row],[total_current_value_usd]]-טבלה6[[#This Row],[total_ purchase_value_in_usd]]</f>
        <v>-6.4805140399999992</v>
      </c>
      <c r="I215" s="18" t="s">
        <v>1070</v>
      </c>
    </row>
    <row r="216" spans="1:9">
      <c r="A216" s="29" t="s">
        <v>1056</v>
      </c>
      <c r="B216" s="33" t="s">
        <v>151</v>
      </c>
      <c r="C216" s="30">
        <v>45727</v>
      </c>
      <c r="D216" s="11">
        <v>3.5226000000000002</v>
      </c>
      <c r="E216" s="11">
        <v>5.2633000000000001</v>
      </c>
      <c r="F216" s="11">
        <f t="shared" si="3"/>
        <v>18.54050058</v>
      </c>
      <c r="G216" s="11">
        <f xml:space="preserve"> D216 * _xlfn.XLOOKUP(B216, 'coins table'!A:A, 'coins table'!D:D)</f>
        <v>7.7497200000000008</v>
      </c>
      <c r="H216" s="18">
        <f>טבלה6[[#This Row],[total_current_value_usd]]-טבלה6[[#This Row],[total_ purchase_value_in_usd]]</f>
        <v>-10.79078058</v>
      </c>
      <c r="I216" s="18" t="s">
        <v>1071</v>
      </c>
    </row>
    <row r="217" spans="1:9">
      <c r="A217" s="29" t="s">
        <v>1056</v>
      </c>
      <c r="B217" s="33" t="s">
        <v>24</v>
      </c>
      <c r="C217" s="30">
        <v>45550</v>
      </c>
      <c r="D217" s="11">
        <v>2.8386999999999998</v>
      </c>
      <c r="E217" s="11">
        <v>636.9271</v>
      </c>
      <c r="F217" s="11">
        <f t="shared" si="3"/>
        <v>1808.0449587699998</v>
      </c>
      <c r="G217" s="11">
        <f xml:space="preserve"> D217 * _xlfn.XLOOKUP(B217, 'coins table'!A:A, 'coins table'!D:D)</f>
        <v>1880.7806849999997</v>
      </c>
      <c r="H217" s="18">
        <f>טבלה6[[#This Row],[total_current_value_usd]]-טבלה6[[#This Row],[total_ purchase_value_in_usd]]</f>
        <v>72.735726229999955</v>
      </c>
      <c r="I217" s="18" t="s">
        <v>1073</v>
      </c>
    </row>
    <row r="218" spans="1:9">
      <c r="A218" s="29" t="s">
        <v>1057</v>
      </c>
      <c r="B218" s="33" t="s">
        <v>666</v>
      </c>
      <c r="C218" s="30">
        <v>45631</v>
      </c>
      <c r="D218" s="11">
        <v>3.2654999999999998</v>
      </c>
      <c r="E218" s="11">
        <v>0.74829999999999997</v>
      </c>
      <c r="F218" s="11">
        <f t="shared" si="3"/>
        <v>2.4435736499999998</v>
      </c>
      <c r="G218" s="11">
        <f xml:space="preserve"> D218 * _xlfn.XLOOKUP(B218, 'coins table'!A:A, 'coins table'!D:D)</f>
        <v>0.603712578</v>
      </c>
      <c r="H218" s="18">
        <f>טבלה6[[#This Row],[total_current_value_usd]]-טבלה6[[#This Row],[total_ purchase_value_in_usd]]</f>
        <v>-1.8398610719999997</v>
      </c>
      <c r="I218" s="18" t="s">
        <v>1073</v>
      </c>
    </row>
    <row r="219" spans="1:9">
      <c r="A219" s="29" t="s">
        <v>1058</v>
      </c>
      <c r="B219" s="33" t="s">
        <v>290</v>
      </c>
      <c r="C219" s="30">
        <v>45694</v>
      </c>
      <c r="D219" s="11">
        <v>0.98329999999999995</v>
      </c>
      <c r="E219" s="11">
        <v>2.4834999999999998</v>
      </c>
      <c r="F219" s="11">
        <f t="shared" si="3"/>
        <v>2.4420255499999999</v>
      </c>
      <c r="G219" s="11">
        <f xml:space="preserve"> D219 * _xlfn.XLOOKUP(B219, 'coins table'!A:A, 'coins table'!D:D)</f>
        <v>0.54036071539999997</v>
      </c>
      <c r="H219" s="18">
        <f>טבלה6[[#This Row],[total_current_value_usd]]-טבלה6[[#This Row],[total_ purchase_value_in_usd]]</f>
        <v>-1.9016648346</v>
      </c>
      <c r="I219" s="18" t="s">
        <v>1070</v>
      </c>
    </row>
    <row r="220" spans="1:9">
      <c r="A220" s="29" t="s">
        <v>1058</v>
      </c>
      <c r="B220" s="33" t="s">
        <v>76</v>
      </c>
      <c r="C220" s="30">
        <v>45672</v>
      </c>
      <c r="D220" s="11">
        <v>4.9999000000000002</v>
      </c>
      <c r="E220" s="11">
        <v>0.53959999999999997</v>
      </c>
      <c r="F220" s="11">
        <f t="shared" si="3"/>
        <v>2.6979460400000002</v>
      </c>
      <c r="G220" s="11">
        <f xml:space="preserve"> D220 * _xlfn.XLOOKUP(B220, 'coins table'!A:A, 'coins table'!D:D)</f>
        <v>14.199716</v>
      </c>
      <c r="H220" s="18">
        <f>טבלה6[[#This Row],[total_current_value_usd]]-טבלה6[[#This Row],[total_ purchase_value_in_usd]]</f>
        <v>11.501769960000001</v>
      </c>
      <c r="I220" s="18" t="s">
        <v>1070</v>
      </c>
    </row>
    <row r="221" spans="1:9">
      <c r="A221" s="29" t="s">
        <v>1058</v>
      </c>
      <c r="B221" s="33" t="s">
        <v>85</v>
      </c>
      <c r="C221" s="30">
        <v>45744</v>
      </c>
      <c r="D221" s="11">
        <v>3.8773</v>
      </c>
      <c r="E221" s="11">
        <v>71.586100000000002</v>
      </c>
      <c r="F221" s="11">
        <f t="shared" si="3"/>
        <v>277.56078553000003</v>
      </c>
      <c r="G221" s="11">
        <f xml:space="preserve"> D221 * _xlfn.XLOOKUP(B221, 'coins table'!A:A, 'coins table'!D:D)</f>
        <v>340.73712399999999</v>
      </c>
      <c r="H221" s="18">
        <f>טבלה6[[#This Row],[total_current_value_usd]]-טבלה6[[#This Row],[total_ purchase_value_in_usd]]</f>
        <v>63.176338469999962</v>
      </c>
      <c r="I221" s="18" t="s">
        <v>1071</v>
      </c>
    </row>
    <row r="222" spans="1:9">
      <c r="A222" s="29" t="s">
        <v>1059</v>
      </c>
      <c r="B222" s="33" t="s">
        <v>174</v>
      </c>
      <c r="C222" s="30">
        <v>45444</v>
      </c>
      <c r="D222" s="11">
        <v>3.0265</v>
      </c>
      <c r="E222" s="11">
        <v>6.9577</v>
      </c>
      <c r="F222" s="11">
        <f t="shared" si="3"/>
        <v>21.057479050000001</v>
      </c>
      <c r="G222" s="11">
        <f xml:space="preserve"> D222 * _xlfn.XLOOKUP(B222, 'coins table'!A:A, 'coins table'!D:D)</f>
        <v>12.408649999999998</v>
      </c>
      <c r="H222" s="18">
        <f>טבלה6[[#This Row],[total_current_value_usd]]-טבלה6[[#This Row],[total_ purchase_value_in_usd]]</f>
        <v>-8.6488290500000033</v>
      </c>
      <c r="I222" s="18" t="s">
        <v>1073</v>
      </c>
    </row>
    <row r="223" spans="1:9">
      <c r="A223" s="29" t="s">
        <v>1059</v>
      </c>
      <c r="B223" s="33" t="s">
        <v>15</v>
      </c>
      <c r="C223" s="30">
        <v>45758</v>
      </c>
      <c r="D223" s="11">
        <v>0.31409999999999999</v>
      </c>
      <c r="E223" s="11">
        <v>2051.0207999999998</v>
      </c>
      <c r="F223" s="11">
        <f t="shared" si="3"/>
        <v>644.2256332799999</v>
      </c>
      <c r="G223" s="11">
        <f xml:space="preserve"> D223 * _xlfn.XLOOKUP(B223, 'coins table'!A:A, 'coins table'!D:D)</f>
        <v>812.51388000000009</v>
      </c>
      <c r="H223" s="18">
        <f>טבלה6[[#This Row],[total_current_value_usd]]-טבלה6[[#This Row],[total_ purchase_value_in_usd]]</f>
        <v>168.28824672000019</v>
      </c>
      <c r="I223" s="18"/>
    </row>
    <row r="224" spans="1:9">
      <c r="A224" s="29" t="s">
        <v>1059</v>
      </c>
      <c r="B224" s="33" t="s">
        <v>290</v>
      </c>
      <c r="C224" s="30">
        <v>45601</v>
      </c>
      <c r="D224" s="11">
        <v>3.7867000000000002</v>
      </c>
      <c r="E224" s="11">
        <v>2.1185</v>
      </c>
      <c r="F224" s="11">
        <f t="shared" si="3"/>
        <v>8.022123950000001</v>
      </c>
      <c r="G224" s="11">
        <f xml:space="preserve"> D224 * _xlfn.XLOOKUP(B224, 'coins table'!A:A, 'coins table'!D:D)</f>
        <v>2.0809355446</v>
      </c>
      <c r="H224" s="18">
        <f>טבלה6[[#This Row],[total_current_value_usd]]-טבלה6[[#This Row],[total_ purchase_value_in_usd]]</f>
        <v>-5.941188405400001</v>
      </c>
      <c r="I224" s="18" t="s">
        <v>1070</v>
      </c>
    </row>
    <row r="225" spans="1:9">
      <c r="A225" s="29" t="s">
        <v>1060</v>
      </c>
      <c r="B225" s="33" t="s">
        <v>85</v>
      </c>
      <c r="C225" s="30">
        <v>45577</v>
      </c>
      <c r="D225" s="11">
        <v>4.8314000000000004</v>
      </c>
      <c r="E225" s="11">
        <v>74.016999999999996</v>
      </c>
      <c r="F225" s="11">
        <f t="shared" si="3"/>
        <v>357.6057338</v>
      </c>
      <c r="G225" s="11">
        <f xml:space="preserve"> D225 * _xlfn.XLOOKUP(B225, 'coins table'!A:A, 'coins table'!D:D)</f>
        <v>424.58343200000002</v>
      </c>
      <c r="H225" s="18">
        <f>טבלה6[[#This Row],[total_current_value_usd]]-טבלה6[[#This Row],[total_ purchase_value_in_usd]]</f>
        <v>66.97769820000002</v>
      </c>
      <c r="I225" s="18" t="s">
        <v>1073</v>
      </c>
    </row>
    <row r="226" spans="1:9">
      <c r="A226" s="29" t="s">
        <v>1060</v>
      </c>
      <c r="B226" s="33" t="s">
        <v>21</v>
      </c>
      <c r="C226" s="30">
        <v>45766</v>
      </c>
      <c r="D226" s="11">
        <v>4.7408999999999999</v>
      </c>
      <c r="E226" s="11">
        <v>0.51490000000000002</v>
      </c>
      <c r="F226" s="11">
        <f t="shared" si="3"/>
        <v>2.44108941</v>
      </c>
      <c r="G226" s="11">
        <f xml:space="preserve"> D226 * _xlfn.XLOOKUP(B226, 'coins table'!A:A, 'coins table'!D:D)</f>
        <v>10.809251999999999</v>
      </c>
      <c r="H226" s="18">
        <f>טבלה6[[#This Row],[total_current_value_usd]]-טבלה6[[#This Row],[total_ purchase_value_in_usd]]</f>
        <v>8.368162589999999</v>
      </c>
      <c r="I226" s="18" t="s">
        <v>1070</v>
      </c>
    </row>
    <row r="227" spans="1:9">
      <c r="A227" s="29" t="s">
        <v>1060</v>
      </c>
      <c r="B227" s="33" t="s">
        <v>174</v>
      </c>
      <c r="C227" s="30">
        <v>45817</v>
      </c>
      <c r="D227" s="11">
        <v>1.9712000000000001</v>
      </c>
      <c r="E227" s="11">
        <v>8.3835999999999995</v>
      </c>
      <c r="F227" s="11">
        <f t="shared" si="3"/>
        <v>16.525752319999999</v>
      </c>
      <c r="G227" s="11">
        <f xml:space="preserve"> D227 * _xlfn.XLOOKUP(B227, 'coins table'!A:A, 'coins table'!D:D)</f>
        <v>8.0819200000000002</v>
      </c>
      <c r="H227" s="18">
        <f>טבלה6[[#This Row],[total_current_value_usd]]-טבלה6[[#This Row],[total_ purchase_value_in_usd]]</f>
        <v>-8.4438323199999985</v>
      </c>
      <c r="I227" s="18" t="s">
        <v>1072</v>
      </c>
    </row>
    <row r="228" spans="1:9">
      <c r="A228" s="29" t="s">
        <v>1060</v>
      </c>
      <c r="B228" s="33" t="s">
        <v>62</v>
      </c>
      <c r="C228" s="30">
        <v>45829</v>
      </c>
      <c r="D228" s="11">
        <v>3.0629</v>
      </c>
      <c r="E228" s="11">
        <v>13.91</v>
      </c>
      <c r="F228" s="11">
        <f t="shared" si="3"/>
        <v>42.604939000000002</v>
      </c>
      <c r="G228" s="11">
        <f xml:space="preserve"> D228 * _xlfn.XLOOKUP(B228, 'coins table'!A:A, 'coins table'!D:D)</f>
        <v>41.563552999999999</v>
      </c>
      <c r="H228" s="18">
        <f>טבלה6[[#This Row],[total_current_value_usd]]-טבלה6[[#This Row],[total_ purchase_value_in_usd]]</f>
        <v>-1.0413860000000028</v>
      </c>
      <c r="I228" s="18"/>
    </row>
    <row r="229" spans="1:9">
      <c r="A229" s="29" t="s">
        <v>1060</v>
      </c>
      <c r="B229" s="33" t="s">
        <v>73</v>
      </c>
      <c r="C229" s="30">
        <v>45609</v>
      </c>
      <c r="D229" s="11">
        <v>2.8172000000000001</v>
      </c>
      <c r="E229" s="11">
        <v>30.954799999999999</v>
      </c>
      <c r="F229" s="11">
        <f t="shared" si="3"/>
        <v>87.20586256</v>
      </c>
      <c r="G229" s="11">
        <f xml:space="preserve"> D229 * _xlfn.XLOOKUP(B229, 'coins table'!A:A, 'coins table'!D:D)</f>
        <v>51.695620000000005</v>
      </c>
      <c r="H229" s="18">
        <f>טבלה6[[#This Row],[total_current_value_usd]]-טבלה6[[#This Row],[total_ purchase_value_in_usd]]</f>
        <v>-35.510242559999995</v>
      </c>
      <c r="I229" s="18" t="s">
        <v>1072</v>
      </c>
    </row>
    <row r="230" spans="1:9">
      <c r="A230" s="29" t="s">
        <v>1060</v>
      </c>
      <c r="B230" s="33" t="s">
        <v>73</v>
      </c>
      <c r="C230" s="30">
        <v>45564</v>
      </c>
      <c r="D230" s="11">
        <v>0.51100000000000001</v>
      </c>
      <c r="E230" s="11">
        <v>25.434799999999999</v>
      </c>
      <c r="F230" s="11">
        <f t="shared" si="3"/>
        <v>12.997182799999999</v>
      </c>
      <c r="G230" s="11">
        <f xml:space="preserve"> D230 * _xlfn.XLOOKUP(B230, 'coins table'!A:A, 'coins table'!D:D)</f>
        <v>9.376850000000001</v>
      </c>
      <c r="H230" s="18">
        <f>טבלה6[[#This Row],[total_current_value_usd]]-טבלה6[[#This Row],[total_ purchase_value_in_usd]]</f>
        <v>-3.6203327999999981</v>
      </c>
      <c r="I230" s="18" t="s">
        <v>1072</v>
      </c>
    </row>
    <row r="231" spans="1:9">
      <c r="A231" s="29" t="s">
        <v>1060</v>
      </c>
      <c r="B231" s="33" t="s">
        <v>36</v>
      </c>
      <c r="C231" s="30">
        <v>45642</v>
      </c>
      <c r="D231" s="11">
        <v>0.5494</v>
      </c>
      <c r="E231" s="11">
        <v>0.11609999999999999</v>
      </c>
      <c r="F231" s="11">
        <f t="shared" si="3"/>
        <v>6.3785339999999996E-2</v>
      </c>
      <c r="G231" s="11">
        <f xml:space="preserve"> D231 * _xlfn.XLOOKUP(B231, 'coins table'!A:A, 'coins table'!D:D)</f>
        <v>9.4582506400000002E-2</v>
      </c>
      <c r="H231" s="18">
        <f>טבלה6[[#This Row],[total_current_value_usd]]-טבלה6[[#This Row],[total_ purchase_value_in_usd]]</f>
        <v>3.0797166400000006E-2</v>
      </c>
      <c r="I231" s="18" t="s">
        <v>1073</v>
      </c>
    </row>
    <row r="232" spans="1:9">
      <c r="A232" s="29" t="s">
        <v>1061</v>
      </c>
      <c r="B232" s="33" t="s">
        <v>267</v>
      </c>
      <c r="C232" s="30">
        <v>45708</v>
      </c>
      <c r="D232" s="11">
        <v>0.36099999999999999</v>
      </c>
      <c r="E232" s="11">
        <v>25.720700000000001</v>
      </c>
      <c r="F232" s="11">
        <f t="shared" si="3"/>
        <v>9.2851727000000004</v>
      </c>
      <c r="G232" s="11">
        <f xml:space="preserve"> D232 * _xlfn.XLOOKUP(B232, 'coins table'!A:A, 'coins table'!D:D)</f>
        <v>3.8951899999999995</v>
      </c>
      <c r="H232" s="18">
        <f>טבלה6[[#This Row],[total_current_value_usd]]-טבלה6[[#This Row],[total_ purchase_value_in_usd]]</f>
        <v>-5.3899827000000009</v>
      </c>
      <c r="I232" s="18" t="s">
        <v>1071</v>
      </c>
    </row>
    <row r="233" spans="1:9">
      <c r="A233" s="29" t="s">
        <v>1061</v>
      </c>
      <c r="B233" s="33" t="s">
        <v>27</v>
      </c>
      <c r="C233" s="30">
        <v>45622</v>
      </c>
      <c r="D233" s="11">
        <v>1.9371</v>
      </c>
      <c r="E233" s="11">
        <v>156.69649999999999</v>
      </c>
      <c r="F233" s="11">
        <f t="shared" si="3"/>
        <v>303.53679015</v>
      </c>
      <c r="G233" s="11">
        <f xml:space="preserve"> D233 * _xlfn.XLOOKUP(B233, 'coins table'!A:A, 'coins table'!D:D)</f>
        <v>295.07844300000005</v>
      </c>
      <c r="H233" s="18">
        <f>טבלה6[[#This Row],[total_current_value_usd]]-טבלה6[[#This Row],[total_ purchase_value_in_usd]]</f>
        <v>-8.4583471499999519</v>
      </c>
      <c r="I233" s="18" t="s">
        <v>1071</v>
      </c>
    </row>
    <row r="234" spans="1:9">
      <c r="A234" s="29" t="s">
        <v>1061</v>
      </c>
      <c r="B234" s="33" t="s">
        <v>509</v>
      </c>
      <c r="C234" s="30">
        <v>45804</v>
      </c>
      <c r="D234" s="11">
        <v>0.81559999999999999</v>
      </c>
      <c r="E234" s="11">
        <v>0.65590000000000004</v>
      </c>
      <c r="F234" s="11">
        <f t="shared" si="3"/>
        <v>0.53495204000000007</v>
      </c>
      <c r="G234" s="11">
        <f xml:space="preserve"> D234 * _xlfn.XLOOKUP(B234, 'coins table'!A:A, 'coins table'!D:D)</f>
        <v>3.6658960787999996E-2</v>
      </c>
      <c r="H234" s="18">
        <f>טבלה6[[#This Row],[total_current_value_usd]]-טבלה6[[#This Row],[total_ purchase_value_in_usd]]</f>
        <v>-0.49829307921200006</v>
      </c>
      <c r="I234" s="18" t="s">
        <v>1072</v>
      </c>
    </row>
    <row r="235" spans="1:9">
      <c r="A235" s="29" t="s">
        <v>1061</v>
      </c>
      <c r="B235" s="33" t="s">
        <v>151</v>
      </c>
      <c r="C235" s="30">
        <v>45796</v>
      </c>
      <c r="D235" s="11">
        <v>3.5571000000000002</v>
      </c>
      <c r="E235" s="11">
        <v>5.9976000000000003</v>
      </c>
      <c r="F235" s="11">
        <f t="shared" si="3"/>
        <v>21.334062960000001</v>
      </c>
      <c r="G235" s="11">
        <f xml:space="preserve"> D235 * _xlfn.XLOOKUP(B235, 'coins table'!A:A, 'coins table'!D:D)</f>
        <v>7.8256200000000007</v>
      </c>
      <c r="H235" s="18">
        <f>טבלה6[[#This Row],[total_current_value_usd]]-טבלה6[[#This Row],[total_ purchase_value_in_usd]]</f>
        <v>-13.50844296</v>
      </c>
      <c r="I235" s="18"/>
    </row>
    <row r="236" spans="1:9">
      <c r="A236" s="29" t="s">
        <v>1061</v>
      </c>
      <c r="B236" s="33" t="s">
        <v>290</v>
      </c>
      <c r="C236" s="30">
        <v>45606</v>
      </c>
      <c r="D236" s="11">
        <v>1.3540000000000001</v>
      </c>
      <c r="E236" s="11">
        <v>2.2021999999999999</v>
      </c>
      <c r="F236" s="11">
        <f t="shared" si="3"/>
        <v>2.9817788000000003</v>
      </c>
      <c r="G236" s="11">
        <f xml:space="preserve"> D236 * _xlfn.XLOOKUP(B236, 'coins table'!A:A, 'coins table'!D:D)</f>
        <v>0.744074452</v>
      </c>
      <c r="H236" s="18">
        <f>טבלה6[[#This Row],[total_current_value_usd]]-טבלה6[[#This Row],[total_ purchase_value_in_usd]]</f>
        <v>-2.2377043480000003</v>
      </c>
      <c r="I236" s="18"/>
    </row>
    <row r="237" spans="1:9">
      <c r="A237" s="29" t="s">
        <v>1062</v>
      </c>
      <c r="B237" s="33" t="s">
        <v>174</v>
      </c>
      <c r="C237" s="30">
        <v>45629</v>
      </c>
      <c r="D237" s="11">
        <v>3.9032</v>
      </c>
      <c r="E237" s="11">
        <v>7.7332999999999998</v>
      </c>
      <c r="F237" s="11">
        <f t="shared" si="3"/>
        <v>30.184616559999998</v>
      </c>
      <c r="G237" s="11">
        <f xml:space="preserve"> D237 * _xlfn.XLOOKUP(B237, 'coins table'!A:A, 'coins table'!D:D)</f>
        <v>16.003119999999999</v>
      </c>
      <c r="H237" s="18">
        <f>טבלה6[[#This Row],[total_current_value_usd]]-טבלה6[[#This Row],[total_ purchase_value_in_usd]]</f>
        <v>-14.181496559999999</v>
      </c>
      <c r="I237" s="18" t="s">
        <v>1073</v>
      </c>
    </row>
    <row r="238" spans="1:9">
      <c r="A238" s="29" t="s">
        <v>1062</v>
      </c>
      <c r="B238" s="33" t="s">
        <v>151</v>
      </c>
      <c r="C238" s="30">
        <v>45695</v>
      </c>
      <c r="D238" s="11">
        <v>2.1570999999999998</v>
      </c>
      <c r="E238" s="11">
        <v>5.0494000000000003</v>
      </c>
      <c r="F238" s="11">
        <f t="shared" si="3"/>
        <v>10.89206074</v>
      </c>
      <c r="G238" s="11">
        <f xml:space="preserve"> D238 * _xlfn.XLOOKUP(B238, 'coins table'!A:A, 'coins table'!D:D)</f>
        <v>4.7456199999999997</v>
      </c>
      <c r="H238" s="18">
        <f>טבלה6[[#This Row],[total_current_value_usd]]-טבלה6[[#This Row],[total_ purchase_value_in_usd]]</f>
        <v>-6.1464407400000001</v>
      </c>
      <c r="I238" s="18" t="s">
        <v>1070</v>
      </c>
    </row>
    <row r="239" spans="1:9">
      <c r="A239" s="29" t="s">
        <v>1062</v>
      </c>
      <c r="B239" s="33" t="s">
        <v>267</v>
      </c>
      <c r="C239" s="30">
        <v>45629</v>
      </c>
      <c r="D239" s="11">
        <v>4.1997999999999998</v>
      </c>
      <c r="E239" s="11">
        <v>26.283899999999999</v>
      </c>
      <c r="F239" s="11">
        <f t="shared" si="3"/>
        <v>110.38712321999999</v>
      </c>
      <c r="G239" s="11">
        <f xml:space="preserve"> D239 * _xlfn.XLOOKUP(B239, 'coins table'!A:A, 'coins table'!D:D)</f>
        <v>45.315841999999996</v>
      </c>
      <c r="H239" s="18">
        <f>טבלה6[[#This Row],[total_current_value_usd]]-טבלה6[[#This Row],[total_ purchase_value_in_usd]]</f>
        <v>-65.071281220000003</v>
      </c>
      <c r="I239" s="18" t="s">
        <v>1072</v>
      </c>
    </row>
    <row r="240" spans="1:9">
      <c r="A240" s="29" t="s">
        <v>1062</v>
      </c>
      <c r="B240" s="33" t="s">
        <v>15</v>
      </c>
      <c r="C240" s="30">
        <v>45696</v>
      </c>
      <c r="D240" s="11">
        <v>3.6208999999999998</v>
      </c>
      <c r="E240" s="11">
        <v>2007.5588</v>
      </c>
      <c r="F240" s="11">
        <f t="shared" si="3"/>
        <v>7269.1696589200001</v>
      </c>
      <c r="G240" s="11">
        <f xml:space="preserve"> D240 * _xlfn.XLOOKUP(B240, 'coins table'!A:A, 'coins table'!D:D)</f>
        <v>9366.5441200000005</v>
      </c>
      <c r="H240" s="18">
        <f>טבלה6[[#This Row],[total_current_value_usd]]-טבלה6[[#This Row],[total_ purchase_value_in_usd]]</f>
        <v>2097.3744610800004</v>
      </c>
      <c r="I240" s="18" t="s">
        <v>1071</v>
      </c>
    </row>
    <row r="241" spans="1:9">
      <c r="A241" s="29" t="s">
        <v>1062</v>
      </c>
      <c r="B241" s="33" t="s">
        <v>42</v>
      </c>
      <c r="C241" s="30">
        <v>45696</v>
      </c>
      <c r="D241" s="11">
        <v>2.8963000000000001</v>
      </c>
      <c r="E241" s="11">
        <v>0.3231</v>
      </c>
      <c r="F241" s="11">
        <f t="shared" si="3"/>
        <v>0.93579453000000001</v>
      </c>
      <c r="G241" s="11">
        <f xml:space="preserve"> D241 * _xlfn.XLOOKUP(B241, 'coins table'!A:A, 'coins table'!D:D)</f>
        <v>1.7040352087000001</v>
      </c>
      <c r="H241" s="18">
        <f>טבלה6[[#This Row],[total_current_value_usd]]-טבלה6[[#This Row],[total_ purchase_value_in_usd]]</f>
        <v>0.76824067870000012</v>
      </c>
      <c r="I241" s="18" t="s">
        <v>1071</v>
      </c>
    </row>
    <row r="242" spans="1:9">
      <c r="A242" s="29" t="s">
        <v>1062</v>
      </c>
      <c r="B242" s="33" t="s">
        <v>21</v>
      </c>
      <c r="C242" s="30">
        <v>45607</v>
      </c>
      <c r="D242" s="11">
        <v>4.7717000000000001</v>
      </c>
      <c r="E242" s="11">
        <v>0.47970000000000002</v>
      </c>
      <c r="F242" s="11">
        <f t="shared" si="3"/>
        <v>2.2889844900000003</v>
      </c>
      <c r="G242" s="11">
        <f xml:space="preserve"> D242 * _xlfn.XLOOKUP(B242, 'coins table'!A:A, 'coins table'!D:D)</f>
        <v>10.879475999999999</v>
      </c>
      <c r="H242" s="18">
        <f>טבלה6[[#This Row],[total_current_value_usd]]-טבלה6[[#This Row],[total_ purchase_value_in_usd]]</f>
        <v>8.5904915099999979</v>
      </c>
      <c r="I242" s="18" t="s">
        <v>1072</v>
      </c>
    </row>
    <row r="243" spans="1:9">
      <c r="A243" s="29" t="s">
        <v>1062</v>
      </c>
      <c r="B243" s="33" t="s">
        <v>27</v>
      </c>
      <c r="C243" s="30">
        <v>45772</v>
      </c>
      <c r="D243" s="11">
        <v>4.3792999999999997</v>
      </c>
      <c r="E243" s="11">
        <v>139.42519999999999</v>
      </c>
      <c r="F243" s="11">
        <f t="shared" si="3"/>
        <v>610.58477835999997</v>
      </c>
      <c r="G243" s="11">
        <f xml:space="preserve"> D243 * _xlfn.XLOOKUP(B243, 'coins table'!A:A, 'coins table'!D:D)</f>
        <v>667.09876900000006</v>
      </c>
      <c r="H243" s="18">
        <f>טבלה6[[#This Row],[total_current_value_usd]]-טבלה6[[#This Row],[total_ purchase_value_in_usd]]</f>
        <v>56.513990640000088</v>
      </c>
      <c r="I243" s="18" t="s">
        <v>1073</v>
      </c>
    </row>
    <row r="244" spans="1:9">
      <c r="A244" s="29" t="s">
        <v>1062</v>
      </c>
      <c r="B244" s="33" t="s">
        <v>33</v>
      </c>
      <c r="C244" s="30">
        <v>45702</v>
      </c>
      <c r="D244" s="11">
        <v>3.7618999999999998</v>
      </c>
      <c r="E244" s="11">
        <v>0.12720000000000001</v>
      </c>
      <c r="F244" s="11">
        <f t="shared" si="3"/>
        <v>0.47851368</v>
      </c>
      <c r="G244" s="11">
        <f xml:space="preserve"> D244 * _xlfn.XLOOKUP(B244, 'coins table'!A:A, 'coins table'!D:D)</f>
        <v>1.0756664002999998</v>
      </c>
      <c r="H244" s="18">
        <f>טבלה6[[#This Row],[total_current_value_usd]]-טבלה6[[#This Row],[total_ purchase_value_in_usd]]</f>
        <v>0.59715272029999977</v>
      </c>
      <c r="I244" s="18" t="s">
        <v>1073</v>
      </c>
    </row>
    <row r="245" spans="1:9">
      <c r="A245" s="29" t="s">
        <v>1063</v>
      </c>
      <c r="B245" s="33" t="s">
        <v>27</v>
      </c>
      <c r="C245" s="30">
        <v>45792</v>
      </c>
      <c r="D245" s="11">
        <v>3.3197999999999999</v>
      </c>
      <c r="E245" s="11">
        <v>143.99109999999999</v>
      </c>
      <c r="F245" s="11">
        <f t="shared" si="3"/>
        <v>478.02165377999995</v>
      </c>
      <c r="G245" s="11">
        <f xml:space="preserve"> D245 * _xlfn.XLOOKUP(B245, 'coins table'!A:A, 'coins table'!D:D)</f>
        <v>505.70513400000004</v>
      </c>
      <c r="H245" s="18">
        <f>טבלה6[[#This Row],[total_current_value_usd]]-טבלה6[[#This Row],[total_ purchase_value_in_usd]]</f>
        <v>27.683480220000092</v>
      </c>
      <c r="I245" s="18" t="s">
        <v>1073</v>
      </c>
    </row>
    <row r="246" spans="1:9">
      <c r="A246" s="29" t="s">
        <v>1063</v>
      </c>
      <c r="B246" s="33" t="s">
        <v>267</v>
      </c>
      <c r="C246" s="30">
        <v>45485</v>
      </c>
      <c r="D246" s="11">
        <v>0.31719999999999998</v>
      </c>
      <c r="E246" s="11">
        <v>25.9649</v>
      </c>
      <c r="F246" s="11">
        <f t="shared" si="3"/>
        <v>8.2360662799999993</v>
      </c>
      <c r="G246" s="11">
        <f xml:space="preserve"> D246 * _xlfn.XLOOKUP(B246, 'coins table'!A:A, 'coins table'!D:D)</f>
        <v>3.4225879999999997</v>
      </c>
      <c r="H246" s="18">
        <f>טבלה6[[#This Row],[total_current_value_usd]]-טבלה6[[#This Row],[total_ purchase_value_in_usd]]</f>
        <v>-4.81347828</v>
      </c>
      <c r="I246" s="18"/>
    </row>
    <row r="247" spans="1:9">
      <c r="A247" s="29" t="s">
        <v>1064</v>
      </c>
      <c r="B247" s="33" t="s">
        <v>102</v>
      </c>
      <c r="C247" s="30">
        <v>45783</v>
      </c>
      <c r="D247" s="11">
        <v>3.1955</v>
      </c>
      <c r="E247" s="11">
        <v>4.9810999999999996</v>
      </c>
      <c r="F247" s="11">
        <f t="shared" si="3"/>
        <v>15.917105049999998</v>
      </c>
      <c r="G247" s="11">
        <f xml:space="preserve"> D247 * _xlfn.XLOOKUP(B247, 'coins table'!A:A, 'coins table'!D:D)</f>
        <v>10.928609999999999</v>
      </c>
      <c r="H247" s="18">
        <f>טבלה6[[#This Row],[total_current_value_usd]]-טבלה6[[#This Row],[total_ purchase_value_in_usd]]</f>
        <v>-4.9884950499999992</v>
      </c>
      <c r="I247" s="18" t="s">
        <v>1073</v>
      </c>
    </row>
    <row r="248" spans="1:9">
      <c r="A248" s="29" t="s">
        <v>1064</v>
      </c>
      <c r="B248" s="33" t="s">
        <v>151</v>
      </c>
      <c r="C248" s="30">
        <v>45670</v>
      </c>
      <c r="D248" s="11">
        <v>1.5379</v>
      </c>
      <c r="E248" s="11">
        <v>4.7347000000000001</v>
      </c>
      <c r="F248" s="11">
        <f t="shared" si="3"/>
        <v>7.2814951300000006</v>
      </c>
      <c r="G248" s="11">
        <f xml:space="preserve"> D248 * _xlfn.XLOOKUP(B248, 'coins table'!A:A, 'coins table'!D:D)</f>
        <v>3.3833800000000003</v>
      </c>
      <c r="H248" s="18">
        <f>טבלה6[[#This Row],[total_current_value_usd]]-טבלה6[[#This Row],[total_ purchase_value_in_usd]]</f>
        <v>-3.8981151300000003</v>
      </c>
      <c r="I248" s="18"/>
    </row>
    <row r="249" spans="1:9">
      <c r="A249" s="29" t="s">
        <v>1064</v>
      </c>
      <c r="B249" s="33" t="s">
        <v>42</v>
      </c>
      <c r="C249" s="30">
        <v>45741</v>
      </c>
      <c r="D249" s="11">
        <v>4.6734999999999998</v>
      </c>
      <c r="E249" s="11">
        <v>0.35709999999999997</v>
      </c>
      <c r="F249" s="11">
        <f t="shared" si="3"/>
        <v>1.6689068499999997</v>
      </c>
      <c r="G249" s="11">
        <f xml:space="preserve"> D249 * _xlfn.XLOOKUP(B249, 'coins table'!A:A, 'coins table'!D:D)</f>
        <v>2.7496490515000001</v>
      </c>
      <c r="H249" s="18">
        <f>טבלה6[[#This Row],[total_current_value_usd]]-טבלה6[[#This Row],[total_ purchase_value_in_usd]]</f>
        <v>1.0807422015000003</v>
      </c>
      <c r="I249" s="18" t="s">
        <v>1071</v>
      </c>
    </row>
    <row r="250" spans="1:9">
      <c r="A250" s="29" t="s">
        <v>1064</v>
      </c>
      <c r="B250" s="33" t="s">
        <v>73</v>
      </c>
      <c r="C250" s="30">
        <v>45725</v>
      </c>
      <c r="D250" s="11">
        <v>0.27939999999999998</v>
      </c>
      <c r="E250" s="11">
        <v>24.5535</v>
      </c>
      <c r="F250" s="11">
        <f t="shared" si="3"/>
        <v>6.8602478999999992</v>
      </c>
      <c r="G250" s="11">
        <f xml:space="preserve"> D250 * _xlfn.XLOOKUP(B250, 'coins table'!A:A, 'coins table'!D:D)</f>
        <v>5.1269900000000002</v>
      </c>
      <c r="H250" s="18">
        <f>טבלה6[[#This Row],[total_current_value_usd]]-טבלה6[[#This Row],[total_ purchase_value_in_usd]]</f>
        <v>-1.733257899999999</v>
      </c>
      <c r="I250" s="18" t="s">
        <v>1070</v>
      </c>
    </row>
    <row r="251" spans="1:9">
      <c r="A251" s="29" t="s">
        <v>1064</v>
      </c>
      <c r="B251" s="33" t="s">
        <v>12</v>
      </c>
      <c r="C251" s="30">
        <v>45673</v>
      </c>
      <c r="D251" s="11">
        <v>4.3423999999999996</v>
      </c>
      <c r="E251" s="11">
        <v>29215.387299999999</v>
      </c>
      <c r="F251" s="11">
        <f t="shared" si="3"/>
        <v>126864.89781151999</v>
      </c>
      <c r="G251" s="11">
        <f xml:space="preserve"> D251 * _xlfn.XLOOKUP(B251, 'coins table'!A:A, 'coins table'!D:D)</f>
        <v>473994.67199999996</v>
      </c>
      <c r="H251" s="18">
        <f>טבלה6[[#This Row],[total_current_value_usd]]-טבלה6[[#This Row],[total_ purchase_value_in_usd]]</f>
        <v>347129.77418847999</v>
      </c>
      <c r="I251" s="18" t="s">
        <v>1073</v>
      </c>
    </row>
    <row r="252" spans="1:9">
      <c r="A252" s="29" t="s">
        <v>1064</v>
      </c>
      <c r="B252" s="33" t="s">
        <v>73</v>
      </c>
      <c r="C252" s="30">
        <v>45772</v>
      </c>
      <c r="D252" s="11">
        <v>4.4584999999999999</v>
      </c>
      <c r="E252" s="11">
        <v>27.024699999999999</v>
      </c>
      <c r="F252" s="11">
        <f t="shared" si="3"/>
        <v>120.48962494999999</v>
      </c>
      <c r="G252" s="11">
        <f xml:space="preserve"> D252 * _xlfn.XLOOKUP(B252, 'coins table'!A:A, 'coins table'!D:D)</f>
        <v>81.813475000000011</v>
      </c>
      <c r="H252" s="18">
        <f>טבלה6[[#This Row],[total_current_value_usd]]-טבלה6[[#This Row],[total_ purchase_value_in_usd]]</f>
        <v>-38.676149949999981</v>
      </c>
      <c r="I252" s="18" t="s">
        <v>1073</v>
      </c>
    </row>
    <row r="253" spans="1:9">
      <c r="A253" s="29" t="s">
        <v>1064</v>
      </c>
      <c r="B253" s="33" t="s">
        <v>27</v>
      </c>
      <c r="C253" s="30">
        <v>45708</v>
      </c>
      <c r="D253" s="11">
        <v>2.5314000000000001</v>
      </c>
      <c r="E253" s="11">
        <v>128.60730000000001</v>
      </c>
      <c r="F253" s="11">
        <f t="shared" si="3"/>
        <v>325.55651922000004</v>
      </c>
      <c r="G253" s="11">
        <f xml:space="preserve"> D253 * _xlfn.XLOOKUP(B253, 'coins table'!A:A, 'coins table'!D:D)</f>
        <v>385.60816200000005</v>
      </c>
      <c r="H253" s="18">
        <f>טבלה6[[#This Row],[total_current_value_usd]]-טבלה6[[#This Row],[total_ purchase_value_in_usd]]</f>
        <v>60.051642780000009</v>
      </c>
      <c r="I253" s="18" t="s">
        <v>1071</v>
      </c>
    </row>
    <row r="254" spans="1:9">
      <c r="A254" s="29" t="s">
        <v>1064</v>
      </c>
      <c r="B254" s="33" t="s">
        <v>221</v>
      </c>
      <c r="C254" s="30">
        <v>45682</v>
      </c>
      <c r="D254" s="11">
        <v>3.6627000000000001</v>
      </c>
      <c r="E254" s="11">
        <v>1.1092</v>
      </c>
      <c r="F254" s="11">
        <f t="shared" si="3"/>
        <v>4.0626668400000003</v>
      </c>
      <c r="G254" s="11">
        <f xml:space="preserve"> D254 * _xlfn.XLOOKUP(B254, 'coins table'!A:A, 'coins table'!D:D)</f>
        <v>1.2312239304000001</v>
      </c>
      <c r="H254" s="18">
        <f>טבלה6[[#This Row],[total_current_value_usd]]-טבלה6[[#This Row],[total_ purchase_value_in_usd]]</f>
        <v>-2.8314429096000002</v>
      </c>
      <c r="I254" s="18"/>
    </row>
    <row r="255" spans="1:9">
      <c r="A255" s="29" t="s">
        <v>1065</v>
      </c>
      <c r="B255" s="33" t="s">
        <v>36</v>
      </c>
      <c r="C255" s="30">
        <v>45611</v>
      </c>
      <c r="D255" s="11">
        <v>1.6738999999999999</v>
      </c>
      <c r="E255" s="11">
        <v>0.128</v>
      </c>
      <c r="F255" s="11">
        <f t="shared" si="3"/>
        <v>0.21425920000000001</v>
      </c>
      <c r="G255" s="11">
        <f xml:space="preserve"> D255 * _xlfn.XLOOKUP(B255, 'coins table'!A:A, 'coins table'!D:D)</f>
        <v>0.2881719284</v>
      </c>
      <c r="H255" s="18">
        <f>טבלה6[[#This Row],[total_current_value_usd]]-טבלה6[[#This Row],[total_ purchase_value_in_usd]]</f>
        <v>7.3912728399999988E-2</v>
      </c>
      <c r="I255" s="18" t="s">
        <v>1072</v>
      </c>
    </row>
    <row r="256" spans="1:9">
      <c r="A256" s="29" t="s">
        <v>1066</v>
      </c>
      <c r="B256" s="33" t="s">
        <v>12</v>
      </c>
      <c r="C256" s="30">
        <v>45764</v>
      </c>
      <c r="D256" s="11">
        <v>3.6164999999999998</v>
      </c>
      <c r="E256" s="11">
        <v>29215.387299999999</v>
      </c>
      <c r="F256" s="11">
        <f t="shared" si="3"/>
        <v>105657.44817044999</v>
      </c>
      <c r="G256" s="11">
        <f xml:space="preserve"> D256 * _xlfn.XLOOKUP(B256, 'coins table'!A:A, 'coins table'!D:D)</f>
        <v>394759.0575</v>
      </c>
      <c r="H256" s="18">
        <f>טבלה6[[#This Row],[total_current_value_usd]]-טבלה6[[#This Row],[total_ purchase_value_in_usd]]</f>
        <v>289101.60932955</v>
      </c>
      <c r="I256" s="18"/>
    </row>
    <row r="257" spans="1:9">
      <c r="A257" s="14" t="s">
        <v>1066</v>
      </c>
      <c r="B257" s="34" t="s">
        <v>221</v>
      </c>
      <c r="C257" s="31">
        <v>45684</v>
      </c>
      <c r="D257" s="19">
        <v>0.3075</v>
      </c>
      <c r="E257" s="19">
        <v>1.1092</v>
      </c>
      <c r="F257" s="19">
        <f t="shared" si="3"/>
        <v>0.34107899999999997</v>
      </c>
      <c r="G257" s="11">
        <f xml:space="preserve"> D257 * _xlfn.XLOOKUP(B257, 'coins table'!A:A, 'coins table'!D:D)</f>
        <v>0.10336674</v>
      </c>
      <c r="H257" s="13">
        <f>טבלה6[[#This Row],[total_current_value_usd]]-טבלה6[[#This Row],[total_ purchase_value_in_usd]]</f>
        <v>-0.23771225999999995</v>
      </c>
      <c r="I257" s="13"/>
    </row>
    <row r="258" spans="1:9">
      <c r="B258" s="36"/>
      <c r="I258"/>
    </row>
    <row r="259" spans="1:9">
      <c r="B259" s="36"/>
      <c r="I259"/>
    </row>
    <row r="260" spans="1:9">
      <c r="B260" s="36"/>
      <c r="I260"/>
    </row>
    <row r="261" spans="1:9">
      <c r="B261" s="36"/>
      <c r="I261"/>
    </row>
    <row r="262" spans="1:9">
      <c r="B262" s="36"/>
      <c r="I262"/>
    </row>
    <row r="263" spans="1:9">
      <c r="B263" s="36"/>
      <c r="I263"/>
    </row>
    <row r="264" spans="1:9">
      <c r="B264" s="36"/>
      <c r="I264"/>
    </row>
    <row r="265" spans="1:9">
      <c r="B265" s="36"/>
      <c r="I265"/>
    </row>
    <row r="266" spans="1:9">
      <c r="B266" s="36"/>
      <c r="I266"/>
    </row>
    <row r="267" spans="1:9">
      <c r="B267" s="36"/>
      <c r="I267"/>
    </row>
    <row r="268" spans="1:9">
      <c r="B268" s="36"/>
      <c r="I268"/>
    </row>
    <row r="269" spans="1:9">
      <c r="B269" s="36"/>
      <c r="I269"/>
    </row>
    <row r="270" spans="1:9">
      <c r="B270" s="36"/>
      <c r="I270"/>
    </row>
    <row r="271" spans="1:9">
      <c r="B271" s="36"/>
      <c r="I271"/>
    </row>
    <row r="272" spans="1:9">
      <c r="B272" s="36"/>
      <c r="I272"/>
    </row>
    <row r="273" spans="2:9">
      <c r="B273" s="36"/>
      <c r="I273"/>
    </row>
    <row r="274" spans="2:9">
      <c r="B274" s="36"/>
      <c r="I274"/>
    </row>
    <row r="275" spans="2:9">
      <c r="B275" s="36"/>
      <c r="I275"/>
    </row>
    <row r="276" spans="2:9">
      <c r="B276" s="36"/>
      <c r="I276"/>
    </row>
    <row r="277" spans="2:9">
      <c r="B277" s="36"/>
      <c r="I277"/>
    </row>
    <row r="278" spans="2:9">
      <c r="B278" s="36"/>
      <c r="I278"/>
    </row>
    <row r="279" spans="2:9">
      <c r="B279" s="36"/>
      <c r="I279"/>
    </row>
    <row r="280" spans="2:9">
      <c r="B280" s="36"/>
      <c r="I280"/>
    </row>
    <row r="281" spans="2:9">
      <c r="B281" s="36"/>
      <c r="I281"/>
    </row>
    <row r="282" spans="2:9">
      <c r="B282" s="36"/>
      <c r="I282"/>
    </row>
    <row r="283" spans="2:9">
      <c r="B283" s="36"/>
      <c r="I283"/>
    </row>
    <row r="284" spans="2:9">
      <c r="B284" s="36"/>
      <c r="I284"/>
    </row>
    <row r="285" spans="2:9">
      <c r="B285" s="36"/>
      <c r="I285"/>
    </row>
    <row r="286" spans="2:9">
      <c r="B286" s="36"/>
      <c r="I286"/>
    </row>
    <row r="287" spans="2:9">
      <c r="B287" s="36"/>
      <c r="I287"/>
    </row>
    <row r="288" spans="2:9">
      <c r="B288" s="36"/>
      <c r="I288"/>
    </row>
    <row r="289" spans="2:9">
      <c r="B289" s="36"/>
      <c r="I289"/>
    </row>
    <row r="290" spans="2:9">
      <c r="B290" s="36"/>
      <c r="I290"/>
    </row>
    <row r="291" spans="2:9">
      <c r="B291" s="36"/>
      <c r="I291"/>
    </row>
    <row r="292" spans="2:9">
      <c r="B292" s="36"/>
      <c r="I292"/>
    </row>
    <row r="293" spans="2:9">
      <c r="B293" s="36"/>
      <c r="I293"/>
    </row>
    <row r="294" spans="2:9">
      <c r="B294" s="36"/>
      <c r="I294"/>
    </row>
    <row r="295" spans="2:9">
      <c r="B295" s="36"/>
      <c r="I295"/>
    </row>
    <row r="296" spans="2:9">
      <c r="B296" s="36"/>
      <c r="I296"/>
    </row>
    <row r="297" spans="2:9">
      <c r="B297" s="36"/>
      <c r="I297"/>
    </row>
    <row r="298" spans="2:9">
      <c r="B298" s="36"/>
      <c r="I298"/>
    </row>
    <row r="299" spans="2:9">
      <c r="B299" s="36"/>
      <c r="I299"/>
    </row>
    <row r="300" spans="2:9">
      <c r="B300" s="36"/>
      <c r="I300"/>
    </row>
    <row r="301" spans="2:9">
      <c r="B301" s="36"/>
      <c r="I301"/>
    </row>
    <row r="302" spans="2:9">
      <c r="B302" s="36"/>
      <c r="I302"/>
    </row>
    <row r="303" spans="2:9">
      <c r="B303" s="36"/>
      <c r="I303"/>
    </row>
    <row r="304" spans="2:9">
      <c r="B304" s="36"/>
      <c r="I304"/>
    </row>
    <row r="305" spans="2:9">
      <c r="B305" s="36"/>
      <c r="I305"/>
    </row>
    <row r="306" spans="2:9">
      <c r="B306" s="36"/>
      <c r="I306"/>
    </row>
    <row r="307" spans="2:9">
      <c r="B307" s="36"/>
      <c r="I307"/>
    </row>
    <row r="308" spans="2:9">
      <c r="B308" s="36"/>
      <c r="I308"/>
    </row>
    <row r="309" spans="2:9">
      <c r="B309" s="36"/>
      <c r="I309"/>
    </row>
    <row r="310" spans="2:9">
      <c r="B310" s="36"/>
      <c r="I310"/>
    </row>
    <row r="311" spans="2:9">
      <c r="B311" s="36"/>
      <c r="I311"/>
    </row>
    <row r="312" spans="2:9">
      <c r="B312" s="36"/>
      <c r="I312"/>
    </row>
    <row r="313" spans="2:9">
      <c r="B313" s="36"/>
      <c r="I313"/>
    </row>
    <row r="314" spans="2:9">
      <c r="B314" s="36"/>
      <c r="I314"/>
    </row>
    <row r="315" spans="2:9">
      <c r="B315" s="36"/>
      <c r="I315"/>
    </row>
    <row r="316" spans="2:9">
      <c r="B316" s="36"/>
      <c r="I316"/>
    </row>
    <row r="317" spans="2:9">
      <c r="B317" s="36"/>
      <c r="I317"/>
    </row>
    <row r="318" spans="2:9">
      <c r="B318" s="36"/>
      <c r="I318"/>
    </row>
    <row r="319" spans="2:9">
      <c r="B319" s="36"/>
      <c r="I319"/>
    </row>
    <row r="320" spans="2:9">
      <c r="B320" s="36"/>
      <c r="I320"/>
    </row>
    <row r="321" spans="2:9">
      <c r="B321" s="36"/>
      <c r="I321"/>
    </row>
    <row r="322" spans="2:9">
      <c r="B322" s="36"/>
      <c r="I322"/>
    </row>
    <row r="323" spans="2:9">
      <c r="B323" s="36"/>
      <c r="I323"/>
    </row>
    <row r="324" spans="2:9">
      <c r="B324" s="36"/>
      <c r="I324"/>
    </row>
    <row r="325" spans="2:9">
      <c r="B325" s="36"/>
      <c r="I325"/>
    </row>
    <row r="326" spans="2:9">
      <c r="B326" s="36"/>
      <c r="I326"/>
    </row>
    <row r="327" spans="2:9">
      <c r="B327" s="36"/>
      <c r="I327"/>
    </row>
    <row r="328" spans="2:9">
      <c r="B328" s="36"/>
      <c r="I328"/>
    </row>
    <row r="329" spans="2:9">
      <c r="B329" s="36"/>
      <c r="I329"/>
    </row>
    <row r="330" spans="2:9">
      <c r="B330" s="36"/>
      <c r="I330"/>
    </row>
    <row r="331" spans="2:9">
      <c r="B331" s="36"/>
      <c r="I331"/>
    </row>
    <row r="332" spans="2:9">
      <c r="B332" s="36"/>
      <c r="I332"/>
    </row>
    <row r="333" spans="2:9">
      <c r="B333" s="36"/>
      <c r="I333"/>
    </row>
    <row r="334" spans="2:9">
      <c r="B334" s="36"/>
      <c r="I334"/>
    </row>
    <row r="335" spans="2:9">
      <c r="B335" s="36"/>
      <c r="I335"/>
    </row>
    <row r="336" spans="2:9">
      <c r="B336" s="36"/>
      <c r="I336"/>
    </row>
    <row r="337" spans="2:9">
      <c r="B337" s="36"/>
      <c r="I337"/>
    </row>
    <row r="338" spans="2:9">
      <c r="B338" s="36"/>
      <c r="I338"/>
    </row>
    <row r="339" spans="2:9">
      <c r="B339" s="36"/>
      <c r="I339"/>
    </row>
    <row r="340" spans="2:9">
      <c r="B340" s="36"/>
      <c r="I340"/>
    </row>
    <row r="341" spans="2:9">
      <c r="B341" s="36"/>
      <c r="I341"/>
    </row>
    <row r="342" spans="2:9">
      <c r="B342" s="36"/>
      <c r="I342"/>
    </row>
    <row r="343" spans="2:9">
      <c r="B343" s="36"/>
      <c r="I343"/>
    </row>
    <row r="344" spans="2:9">
      <c r="B344" s="36"/>
      <c r="I344"/>
    </row>
    <row r="345" spans="2:9">
      <c r="B345" s="36"/>
      <c r="I345"/>
    </row>
    <row r="346" spans="2:9">
      <c r="B346" s="36"/>
      <c r="I346"/>
    </row>
    <row r="347" spans="2:9">
      <c r="B347" s="36"/>
      <c r="I347"/>
    </row>
    <row r="348" spans="2:9">
      <c r="B348" s="36"/>
      <c r="I348"/>
    </row>
    <row r="349" spans="2:9">
      <c r="B349" s="36"/>
      <c r="I349"/>
    </row>
    <row r="350" spans="2:9">
      <c r="B350" s="36"/>
      <c r="I350"/>
    </row>
    <row r="351" spans="2:9">
      <c r="B351" s="36"/>
      <c r="I351"/>
    </row>
    <row r="352" spans="2:9">
      <c r="B352" s="36"/>
      <c r="I352"/>
    </row>
    <row r="353" spans="2:9">
      <c r="B353" s="36"/>
      <c r="I353"/>
    </row>
    <row r="354" spans="2:9">
      <c r="B354" s="36"/>
      <c r="I354"/>
    </row>
    <row r="355" spans="2:9">
      <c r="B355" s="36"/>
      <c r="I355"/>
    </row>
    <row r="356" spans="2:9">
      <c r="B356" s="36"/>
      <c r="I356"/>
    </row>
    <row r="357" spans="2:9">
      <c r="B357" s="36"/>
      <c r="I357"/>
    </row>
    <row r="358" spans="2:9">
      <c r="B358" s="36"/>
      <c r="I358"/>
    </row>
    <row r="359" spans="2:9">
      <c r="B359" s="36"/>
      <c r="I359"/>
    </row>
    <row r="360" spans="2:9">
      <c r="B360" s="36"/>
      <c r="I360"/>
    </row>
    <row r="361" spans="2:9">
      <c r="B361" s="36"/>
      <c r="I361"/>
    </row>
    <row r="362" spans="2:9">
      <c r="B362" s="36"/>
      <c r="I362"/>
    </row>
    <row r="363" spans="2:9">
      <c r="B363" s="36"/>
      <c r="I363"/>
    </row>
    <row r="364" spans="2:9">
      <c r="B364" s="36"/>
      <c r="I364"/>
    </row>
    <row r="365" spans="2:9">
      <c r="B365" s="36"/>
      <c r="I365"/>
    </row>
    <row r="366" spans="2:9">
      <c r="B366" s="36"/>
      <c r="I366"/>
    </row>
    <row r="367" spans="2:9">
      <c r="B367" s="36"/>
      <c r="I367"/>
    </row>
    <row r="368" spans="2:9">
      <c r="B368" s="36"/>
      <c r="I368"/>
    </row>
    <row r="369" spans="2:9">
      <c r="B369" s="36"/>
      <c r="I369"/>
    </row>
    <row r="370" spans="2:9">
      <c r="B370" s="36"/>
      <c r="I370"/>
    </row>
    <row r="371" spans="2:9">
      <c r="B371" s="36"/>
      <c r="I371"/>
    </row>
    <row r="372" spans="2:9">
      <c r="B372" s="36"/>
      <c r="I372"/>
    </row>
    <row r="373" spans="2:9">
      <c r="B373" s="36"/>
      <c r="I373"/>
    </row>
    <row r="374" spans="2:9">
      <c r="B374" s="36"/>
      <c r="I374"/>
    </row>
    <row r="375" spans="2:9">
      <c r="B375" s="36"/>
      <c r="I375"/>
    </row>
    <row r="376" spans="2:9">
      <c r="B376" s="36"/>
      <c r="I376"/>
    </row>
    <row r="377" spans="2:9">
      <c r="B377" s="36"/>
      <c r="I377"/>
    </row>
    <row r="378" spans="2:9">
      <c r="B378" s="36"/>
      <c r="I378"/>
    </row>
    <row r="379" spans="2:9">
      <c r="B379" s="36"/>
      <c r="I379"/>
    </row>
    <row r="380" spans="2:9">
      <c r="B380" s="36"/>
      <c r="I380"/>
    </row>
    <row r="381" spans="2:9">
      <c r="B381" s="36"/>
      <c r="I381"/>
    </row>
    <row r="382" spans="2:9">
      <c r="B382" s="36"/>
      <c r="I382"/>
    </row>
    <row r="383" spans="2:9">
      <c r="B383" s="36"/>
      <c r="I383"/>
    </row>
    <row r="384" spans="2:9">
      <c r="B384" s="36"/>
      <c r="I384"/>
    </row>
    <row r="385" spans="2:9">
      <c r="B385" s="36"/>
      <c r="I385"/>
    </row>
    <row r="386" spans="2:9">
      <c r="B386" s="36"/>
      <c r="I386"/>
    </row>
    <row r="387" spans="2:9">
      <c r="B387" s="36"/>
      <c r="I387"/>
    </row>
    <row r="388" spans="2:9">
      <c r="B388" s="36"/>
      <c r="I388"/>
    </row>
    <row r="389" spans="2:9">
      <c r="B389" s="36"/>
      <c r="I389"/>
    </row>
    <row r="390" spans="2:9">
      <c r="B390" s="36"/>
      <c r="I390"/>
    </row>
    <row r="391" spans="2:9">
      <c r="B391" s="36"/>
      <c r="I391"/>
    </row>
    <row r="392" spans="2:9">
      <c r="B392" s="36"/>
      <c r="I392"/>
    </row>
    <row r="393" spans="2:9">
      <c r="B393" s="36"/>
      <c r="I393"/>
    </row>
    <row r="394" spans="2:9">
      <c r="B394" s="36"/>
      <c r="I394"/>
    </row>
    <row r="395" spans="2:9">
      <c r="B395" s="36"/>
      <c r="I395"/>
    </row>
    <row r="396" spans="2:9">
      <c r="B396" s="36"/>
      <c r="I396"/>
    </row>
    <row r="397" spans="2:9">
      <c r="B397" s="36"/>
      <c r="I397"/>
    </row>
    <row r="398" spans="2:9">
      <c r="B398" s="36"/>
      <c r="I398"/>
    </row>
    <row r="399" spans="2:9">
      <c r="B399" s="36"/>
      <c r="I399"/>
    </row>
    <row r="400" spans="2:9">
      <c r="B400" s="36"/>
      <c r="I400"/>
    </row>
    <row r="401" spans="2:9">
      <c r="B401" s="36"/>
      <c r="I401"/>
    </row>
    <row r="402" spans="2:9">
      <c r="B402" s="36"/>
      <c r="I402"/>
    </row>
    <row r="403" spans="2:9">
      <c r="B403" s="36"/>
      <c r="I403"/>
    </row>
    <row r="404" spans="2:9">
      <c r="B404" s="36"/>
      <c r="I404"/>
    </row>
    <row r="405" spans="2:9">
      <c r="B405" s="36"/>
      <c r="I405"/>
    </row>
    <row r="406" spans="2:9">
      <c r="B406" s="36"/>
      <c r="I406"/>
    </row>
    <row r="407" spans="2:9">
      <c r="B407" s="36"/>
      <c r="I407"/>
    </row>
    <row r="408" spans="2:9">
      <c r="B408" s="36"/>
      <c r="I408"/>
    </row>
    <row r="409" spans="2:9">
      <c r="B409" s="36"/>
      <c r="I409"/>
    </row>
    <row r="410" spans="2:9">
      <c r="B410" s="36"/>
      <c r="I410"/>
    </row>
    <row r="411" spans="2:9">
      <c r="B411" s="36"/>
      <c r="I411"/>
    </row>
    <row r="412" spans="2:9">
      <c r="B412" s="36"/>
      <c r="I412"/>
    </row>
    <row r="413" spans="2:9">
      <c r="B413" s="36"/>
      <c r="I413"/>
    </row>
    <row r="414" spans="2:9">
      <c r="B414" s="36"/>
      <c r="I414"/>
    </row>
    <row r="415" spans="2:9">
      <c r="B415" s="36"/>
      <c r="I415"/>
    </row>
    <row r="416" spans="2:9">
      <c r="B416" s="36"/>
      <c r="I416"/>
    </row>
    <row r="417" spans="2:9">
      <c r="B417" s="36"/>
      <c r="I417"/>
    </row>
    <row r="418" spans="2:9">
      <c r="B418" s="36"/>
      <c r="I418"/>
    </row>
    <row r="419" spans="2:9">
      <c r="B419" s="36"/>
      <c r="I419"/>
    </row>
    <row r="420" spans="2:9">
      <c r="B420" s="36"/>
      <c r="I420"/>
    </row>
    <row r="421" spans="2:9">
      <c r="B421" s="36"/>
      <c r="I421"/>
    </row>
    <row r="422" spans="2:9">
      <c r="B422" s="36"/>
      <c r="I422"/>
    </row>
    <row r="423" spans="2:9">
      <c r="B423" s="36"/>
      <c r="I423"/>
    </row>
    <row r="424" spans="2:9">
      <c r="B424" s="36"/>
      <c r="I424"/>
    </row>
    <row r="425" spans="2:9">
      <c r="B425" s="36"/>
      <c r="I425"/>
    </row>
    <row r="426" spans="2:9">
      <c r="B426" s="36"/>
      <c r="I426"/>
    </row>
    <row r="427" spans="2:9">
      <c r="B427" s="36"/>
      <c r="I427"/>
    </row>
    <row r="428" spans="2:9">
      <c r="B428" s="36"/>
      <c r="I428"/>
    </row>
    <row r="429" spans="2:9">
      <c r="B429" s="36"/>
      <c r="I429"/>
    </row>
    <row r="430" spans="2:9">
      <c r="B430" s="36"/>
      <c r="I430"/>
    </row>
    <row r="431" spans="2:9">
      <c r="B431" s="36"/>
      <c r="I431"/>
    </row>
    <row r="432" spans="2:9">
      <c r="B432" s="36"/>
      <c r="I432"/>
    </row>
    <row r="433" spans="2:9">
      <c r="B433" s="36"/>
      <c r="I433"/>
    </row>
    <row r="434" spans="2:9">
      <c r="B434" s="36"/>
      <c r="I434"/>
    </row>
    <row r="435" spans="2:9">
      <c r="B435" s="36"/>
      <c r="I435"/>
    </row>
    <row r="436" spans="2:9">
      <c r="B436" s="36"/>
      <c r="I436"/>
    </row>
    <row r="437" spans="2:9">
      <c r="B437" s="36"/>
      <c r="I437"/>
    </row>
    <row r="438" spans="2:9">
      <c r="B438" s="36"/>
      <c r="I438"/>
    </row>
    <row r="439" spans="2:9">
      <c r="B439" s="36"/>
      <c r="I439"/>
    </row>
    <row r="440" spans="2:9">
      <c r="B440" s="36"/>
      <c r="I440"/>
    </row>
    <row r="441" spans="2:9">
      <c r="B441" s="36"/>
      <c r="I441"/>
    </row>
    <row r="442" spans="2:9">
      <c r="B442" s="36"/>
      <c r="I442"/>
    </row>
    <row r="443" spans="2:9">
      <c r="B443" s="36"/>
      <c r="I443"/>
    </row>
    <row r="444" spans="2:9">
      <c r="B444" s="36"/>
      <c r="I444"/>
    </row>
    <row r="445" spans="2:9">
      <c r="B445" s="36"/>
      <c r="I445"/>
    </row>
    <row r="446" spans="2:9">
      <c r="B446" s="36"/>
      <c r="I446"/>
    </row>
    <row r="447" spans="2:9">
      <c r="B447" s="36"/>
      <c r="I447"/>
    </row>
    <row r="448" spans="2:9">
      <c r="B448" s="36"/>
      <c r="I448"/>
    </row>
    <row r="449" spans="2:9">
      <c r="B449" s="36"/>
      <c r="I449"/>
    </row>
    <row r="450" spans="2:9">
      <c r="B450" s="36"/>
      <c r="I450"/>
    </row>
    <row r="451" spans="2:9">
      <c r="B451" s="36"/>
      <c r="I451"/>
    </row>
    <row r="452" spans="2:9">
      <c r="B452" s="36"/>
      <c r="I452"/>
    </row>
    <row r="453" spans="2:9">
      <c r="B453" s="36"/>
      <c r="I453"/>
    </row>
    <row r="454" spans="2:9">
      <c r="B454" s="36"/>
      <c r="I454"/>
    </row>
    <row r="455" spans="2:9">
      <c r="B455" s="36"/>
      <c r="I455"/>
    </row>
    <row r="456" spans="2:9">
      <c r="B456" s="36"/>
      <c r="I456"/>
    </row>
    <row r="457" spans="2:9">
      <c r="B457" s="36"/>
      <c r="I457"/>
    </row>
    <row r="458" spans="2:9">
      <c r="B458" s="36"/>
      <c r="I458"/>
    </row>
    <row r="459" spans="2:9">
      <c r="B459" s="36"/>
      <c r="I459"/>
    </row>
    <row r="460" spans="2:9">
      <c r="B460" s="36"/>
      <c r="I460"/>
    </row>
    <row r="461" spans="2:9">
      <c r="B461" s="36"/>
      <c r="I461"/>
    </row>
    <row r="462" spans="2:9">
      <c r="B462" s="36"/>
      <c r="I462"/>
    </row>
    <row r="463" spans="2:9">
      <c r="B463" s="36"/>
      <c r="I463"/>
    </row>
    <row r="464" spans="2:9">
      <c r="B464" s="36"/>
      <c r="I464"/>
    </row>
    <row r="465" spans="2:9">
      <c r="B465" s="36"/>
      <c r="I465"/>
    </row>
    <row r="466" spans="2:9">
      <c r="B466" s="36"/>
      <c r="I466"/>
    </row>
    <row r="467" spans="2:9">
      <c r="B467" s="36"/>
      <c r="I467"/>
    </row>
    <row r="468" spans="2:9">
      <c r="B468" s="36"/>
      <c r="I468"/>
    </row>
    <row r="469" spans="2:9">
      <c r="B469" s="36"/>
      <c r="I469"/>
    </row>
    <row r="470" spans="2:9">
      <c r="B470" s="36"/>
      <c r="I470"/>
    </row>
    <row r="471" spans="2:9">
      <c r="B471" s="36"/>
      <c r="I471"/>
    </row>
    <row r="472" spans="2:9">
      <c r="B472" s="36"/>
      <c r="I472"/>
    </row>
    <row r="473" spans="2:9">
      <c r="B473" s="36"/>
      <c r="I473"/>
    </row>
    <row r="474" spans="2:9">
      <c r="B474" s="36"/>
      <c r="I474"/>
    </row>
    <row r="475" spans="2:9">
      <c r="B475" s="36"/>
      <c r="I475"/>
    </row>
    <row r="476" spans="2:9">
      <c r="B476" s="36"/>
      <c r="I476"/>
    </row>
    <row r="477" spans="2:9">
      <c r="B477" s="36"/>
      <c r="I477"/>
    </row>
    <row r="478" spans="2:9">
      <c r="B478" s="36"/>
      <c r="I478"/>
    </row>
    <row r="479" spans="2:9">
      <c r="B479" s="36"/>
      <c r="I479"/>
    </row>
    <row r="480" spans="2:9">
      <c r="B480" s="36"/>
      <c r="I480"/>
    </row>
    <row r="481" spans="2:9">
      <c r="B481" s="36"/>
      <c r="I481"/>
    </row>
    <row r="482" spans="2:9">
      <c r="B482" s="36"/>
      <c r="I482"/>
    </row>
    <row r="483" spans="2:9">
      <c r="B483" s="36"/>
      <c r="I483"/>
    </row>
    <row r="484" spans="2:9">
      <c r="B484" s="36"/>
      <c r="I484"/>
    </row>
    <row r="485" spans="2:9">
      <c r="B485" s="36"/>
      <c r="I485"/>
    </row>
    <row r="486" spans="2:9">
      <c r="B486" s="36"/>
      <c r="I486"/>
    </row>
    <row r="487" spans="2:9">
      <c r="B487" s="36"/>
      <c r="I487"/>
    </row>
    <row r="488" spans="2:9">
      <c r="B488" s="36"/>
      <c r="I488"/>
    </row>
    <row r="489" spans="2:9">
      <c r="B489" s="36"/>
      <c r="I489"/>
    </row>
    <row r="490" spans="2:9">
      <c r="B490" s="36"/>
      <c r="I490"/>
    </row>
    <row r="491" spans="2:9">
      <c r="B491" s="36"/>
      <c r="I491"/>
    </row>
    <row r="492" spans="2:9">
      <c r="B492" s="36"/>
      <c r="I492"/>
    </row>
    <row r="493" spans="2:9">
      <c r="B493" s="36"/>
      <c r="I493"/>
    </row>
    <row r="494" spans="2:9">
      <c r="B494" s="36"/>
      <c r="I494"/>
    </row>
    <row r="495" spans="2:9">
      <c r="B495" s="36"/>
      <c r="I495"/>
    </row>
    <row r="496" spans="2:9">
      <c r="B496" s="36"/>
      <c r="I496"/>
    </row>
    <row r="497" spans="2:9">
      <c r="B497" s="36"/>
      <c r="I497"/>
    </row>
    <row r="498" spans="2:9">
      <c r="B498" s="36"/>
      <c r="I498"/>
    </row>
    <row r="499" spans="2:9">
      <c r="B499" s="36"/>
      <c r="I499"/>
    </row>
    <row r="500" spans="2:9">
      <c r="B500" s="36"/>
      <c r="I500"/>
    </row>
    <row r="501" spans="2:9">
      <c r="B501" s="36"/>
      <c r="I501"/>
    </row>
    <row r="502" spans="2:9">
      <c r="B502" s="36"/>
      <c r="I502"/>
    </row>
    <row r="503" spans="2:9">
      <c r="B503" s="36"/>
      <c r="I503"/>
    </row>
    <row r="504" spans="2:9">
      <c r="B504" s="36"/>
      <c r="I504"/>
    </row>
    <row r="505" spans="2:9">
      <c r="B505" s="36"/>
      <c r="I505"/>
    </row>
    <row r="506" spans="2:9">
      <c r="B506" s="36"/>
      <c r="I506"/>
    </row>
    <row r="507" spans="2:9">
      <c r="B507" s="36"/>
      <c r="I507"/>
    </row>
    <row r="508" spans="2:9">
      <c r="B508" s="36"/>
      <c r="I508"/>
    </row>
    <row r="509" spans="2:9">
      <c r="B509" s="36"/>
      <c r="I509"/>
    </row>
    <row r="510" spans="2:9">
      <c r="B510" s="36"/>
      <c r="I510"/>
    </row>
    <row r="511" spans="2:9">
      <c r="B511" s="36"/>
      <c r="I511"/>
    </row>
    <row r="512" spans="2:9">
      <c r="B512" s="36"/>
      <c r="I512"/>
    </row>
    <row r="513" spans="2:9">
      <c r="B513" s="36"/>
      <c r="I513"/>
    </row>
    <row r="514" spans="2:9">
      <c r="B514" s="36"/>
      <c r="I514"/>
    </row>
    <row r="515" spans="2:9">
      <c r="B515" s="36"/>
      <c r="I515"/>
    </row>
    <row r="516" spans="2:9">
      <c r="B516" s="36"/>
      <c r="I516"/>
    </row>
    <row r="517" spans="2:9">
      <c r="B517" s="36"/>
      <c r="I517"/>
    </row>
    <row r="518" spans="2:9">
      <c r="B518" s="36"/>
      <c r="I518"/>
    </row>
    <row r="519" spans="2:9">
      <c r="B519" s="36"/>
      <c r="I519"/>
    </row>
    <row r="520" spans="2:9">
      <c r="B520" s="36"/>
      <c r="I520"/>
    </row>
    <row r="521" spans="2:9">
      <c r="B521" s="36"/>
      <c r="I521"/>
    </row>
    <row r="522" spans="2:9">
      <c r="B522" s="36"/>
      <c r="I522"/>
    </row>
    <row r="523" spans="2:9">
      <c r="B523" s="36"/>
      <c r="I523"/>
    </row>
    <row r="524" spans="2:9">
      <c r="B524" s="36"/>
      <c r="I524"/>
    </row>
    <row r="525" spans="2:9">
      <c r="B525" s="36"/>
      <c r="I525"/>
    </row>
    <row r="526" spans="2:9">
      <c r="B526" s="36"/>
      <c r="I526"/>
    </row>
    <row r="527" spans="2:9">
      <c r="B527" s="36"/>
      <c r="I527"/>
    </row>
    <row r="528" spans="2:9">
      <c r="B528" s="36"/>
      <c r="I528"/>
    </row>
    <row r="529" spans="2:9">
      <c r="B529" s="36"/>
      <c r="I529"/>
    </row>
    <row r="530" spans="2:9">
      <c r="B530" s="36"/>
      <c r="I530"/>
    </row>
    <row r="531" spans="2:9">
      <c r="B531" s="36"/>
      <c r="I531"/>
    </row>
    <row r="532" spans="2:9">
      <c r="B532" s="36"/>
      <c r="I532"/>
    </row>
    <row r="533" spans="2:9">
      <c r="B533" s="36"/>
      <c r="I533"/>
    </row>
    <row r="534" spans="2:9">
      <c r="B534" s="36"/>
      <c r="I534"/>
    </row>
    <row r="535" spans="2:9">
      <c r="B535" s="36"/>
      <c r="I535"/>
    </row>
    <row r="536" spans="2:9">
      <c r="B536" s="36"/>
      <c r="I536"/>
    </row>
    <row r="537" spans="2:9">
      <c r="B537" s="36"/>
      <c r="I537"/>
    </row>
    <row r="538" spans="2:9">
      <c r="B538" s="36"/>
      <c r="I538"/>
    </row>
    <row r="539" spans="2:9">
      <c r="B539" s="36"/>
      <c r="I539"/>
    </row>
    <row r="540" spans="2:9">
      <c r="B540" s="36"/>
      <c r="I540"/>
    </row>
    <row r="541" spans="2:9">
      <c r="B541" s="36"/>
      <c r="I541"/>
    </row>
    <row r="542" spans="2:9">
      <c r="B542" s="36"/>
      <c r="I542"/>
    </row>
    <row r="543" spans="2:9">
      <c r="B543" s="36"/>
      <c r="I543"/>
    </row>
    <row r="544" spans="2:9">
      <c r="B544" s="36"/>
      <c r="I544"/>
    </row>
    <row r="545" spans="2:9">
      <c r="B545" s="36"/>
      <c r="I545"/>
    </row>
    <row r="546" spans="2:9">
      <c r="B546" s="36"/>
      <c r="I546"/>
    </row>
    <row r="547" spans="2:9">
      <c r="B547" s="36"/>
      <c r="I547"/>
    </row>
    <row r="548" spans="2:9">
      <c r="B548" s="36"/>
      <c r="I548"/>
    </row>
    <row r="549" spans="2:9">
      <c r="B549" s="36"/>
      <c r="I549"/>
    </row>
    <row r="550" spans="2:9">
      <c r="B550" s="36"/>
      <c r="I550"/>
    </row>
    <row r="551" spans="2:9">
      <c r="B551" s="36"/>
      <c r="I551"/>
    </row>
    <row r="552" spans="2:9">
      <c r="B552" s="36"/>
      <c r="I552"/>
    </row>
    <row r="553" spans="2:9">
      <c r="B553" s="36"/>
      <c r="I553"/>
    </row>
    <row r="554" spans="2:9">
      <c r="B554" s="36"/>
      <c r="I554"/>
    </row>
    <row r="555" spans="2:9">
      <c r="B555" s="36"/>
      <c r="I555"/>
    </row>
    <row r="556" spans="2:9">
      <c r="B556" s="36"/>
      <c r="I556"/>
    </row>
    <row r="557" spans="2:9">
      <c r="B557" s="36"/>
      <c r="I557"/>
    </row>
    <row r="558" spans="2:9">
      <c r="B558" s="36"/>
      <c r="I558"/>
    </row>
    <row r="559" spans="2:9">
      <c r="B559" s="36"/>
      <c r="I559"/>
    </row>
    <row r="560" spans="2:9">
      <c r="B560" s="36"/>
      <c r="I560"/>
    </row>
    <row r="561" spans="2:9">
      <c r="B561" s="36"/>
      <c r="I561"/>
    </row>
    <row r="562" spans="2:9">
      <c r="B562" s="36"/>
      <c r="I562"/>
    </row>
    <row r="563" spans="2:9">
      <c r="B563" s="36"/>
      <c r="I563"/>
    </row>
    <row r="564" spans="2:9">
      <c r="B564" s="36"/>
      <c r="I564"/>
    </row>
    <row r="565" spans="2:9">
      <c r="B565" s="36"/>
      <c r="I565"/>
    </row>
    <row r="566" spans="2:9">
      <c r="B566" s="36"/>
      <c r="I566"/>
    </row>
    <row r="567" spans="2:9">
      <c r="B567" s="36"/>
      <c r="I567"/>
    </row>
    <row r="568" spans="2:9">
      <c r="B568" s="36"/>
      <c r="I568"/>
    </row>
    <row r="569" spans="2:9">
      <c r="B569" s="36"/>
      <c r="I569"/>
    </row>
    <row r="570" spans="2:9">
      <c r="B570" s="36"/>
      <c r="I570"/>
    </row>
    <row r="571" spans="2:9">
      <c r="B571" s="36"/>
      <c r="I571"/>
    </row>
    <row r="572" spans="2:9">
      <c r="B572" s="36"/>
      <c r="I572"/>
    </row>
    <row r="573" spans="2:9">
      <c r="B573" s="36"/>
      <c r="I573"/>
    </row>
    <row r="574" spans="2:9">
      <c r="B574" s="36"/>
      <c r="I574"/>
    </row>
    <row r="575" spans="2:9">
      <c r="B575" s="36"/>
      <c r="I575"/>
    </row>
    <row r="576" spans="2:9">
      <c r="B576" s="36"/>
      <c r="I576"/>
    </row>
    <row r="577" spans="2:9">
      <c r="B577" s="36"/>
      <c r="I577"/>
    </row>
    <row r="578" spans="2:9">
      <c r="B578" s="36"/>
      <c r="I578"/>
    </row>
    <row r="579" spans="2:9">
      <c r="B579" s="36"/>
      <c r="I579"/>
    </row>
    <row r="580" spans="2:9">
      <c r="B580" s="36"/>
      <c r="I580"/>
    </row>
    <row r="581" spans="2:9">
      <c r="B581" s="36"/>
      <c r="I581"/>
    </row>
    <row r="582" spans="2:9">
      <c r="B582" s="36"/>
      <c r="I582"/>
    </row>
    <row r="583" spans="2:9">
      <c r="B583" s="36"/>
      <c r="I583"/>
    </row>
    <row r="584" spans="2:9">
      <c r="B584" s="36"/>
      <c r="I584"/>
    </row>
    <row r="585" spans="2:9">
      <c r="B585" s="36"/>
      <c r="I585"/>
    </row>
    <row r="586" spans="2:9">
      <c r="B586" s="36"/>
      <c r="I586"/>
    </row>
    <row r="587" spans="2:9">
      <c r="B587" s="36"/>
      <c r="I587"/>
    </row>
    <row r="588" spans="2:9">
      <c r="B588" s="36"/>
      <c r="I588"/>
    </row>
    <row r="589" spans="2:9">
      <c r="B589" s="36"/>
      <c r="I589"/>
    </row>
    <row r="590" spans="2:9">
      <c r="B590" s="36"/>
      <c r="I590"/>
    </row>
    <row r="591" spans="2:9">
      <c r="B591" s="36"/>
      <c r="I591"/>
    </row>
    <row r="592" spans="2:9">
      <c r="B592" s="36"/>
      <c r="I592"/>
    </row>
    <row r="593" spans="2:9">
      <c r="B593" s="36"/>
      <c r="I593"/>
    </row>
    <row r="594" spans="2:9">
      <c r="B594" s="36"/>
      <c r="I594"/>
    </row>
    <row r="595" spans="2:9">
      <c r="B595" s="36"/>
      <c r="I595"/>
    </row>
    <row r="596" spans="2:9">
      <c r="B596" s="36"/>
      <c r="I596"/>
    </row>
    <row r="597" spans="2:9">
      <c r="B597" s="36"/>
      <c r="I597"/>
    </row>
    <row r="598" spans="2:9">
      <c r="B598" s="36"/>
      <c r="I598"/>
    </row>
    <row r="599" spans="2:9">
      <c r="B599" s="36"/>
      <c r="I599"/>
    </row>
    <row r="600" spans="2:9">
      <c r="B600" s="36"/>
      <c r="I600"/>
    </row>
    <row r="601" spans="2:9">
      <c r="B601" s="36"/>
      <c r="I601"/>
    </row>
    <row r="602" spans="2:9">
      <c r="B602" s="36"/>
      <c r="I602"/>
    </row>
    <row r="603" spans="2:9">
      <c r="B603" s="36"/>
      <c r="I603"/>
    </row>
    <row r="604" spans="2:9">
      <c r="B604" s="36"/>
      <c r="I604"/>
    </row>
    <row r="605" spans="2:9">
      <c r="B605" s="36"/>
      <c r="I605"/>
    </row>
    <row r="606" spans="2:9">
      <c r="B606" s="36"/>
      <c r="I606"/>
    </row>
    <row r="607" spans="2:9">
      <c r="B607" s="36"/>
      <c r="I607"/>
    </row>
    <row r="608" spans="2:9">
      <c r="B608" s="36"/>
      <c r="I608"/>
    </row>
    <row r="609" spans="2:9">
      <c r="B609" s="36"/>
      <c r="I609"/>
    </row>
    <row r="610" spans="2:9">
      <c r="B610" s="36"/>
      <c r="I610"/>
    </row>
    <row r="611" spans="2:9">
      <c r="B611" s="36"/>
      <c r="I611"/>
    </row>
    <row r="612" spans="2:9">
      <c r="B612" s="36"/>
      <c r="I612"/>
    </row>
    <row r="613" spans="2:9">
      <c r="B613" s="36"/>
      <c r="I613"/>
    </row>
    <row r="614" spans="2:9">
      <c r="B614" s="36"/>
      <c r="I614"/>
    </row>
    <row r="615" spans="2:9">
      <c r="B615" s="36"/>
      <c r="I615"/>
    </row>
    <row r="616" spans="2:9">
      <c r="B616" s="36"/>
      <c r="I616"/>
    </row>
    <row r="617" spans="2:9">
      <c r="B617" s="36"/>
      <c r="I617"/>
    </row>
    <row r="618" spans="2:9">
      <c r="B618" s="36"/>
      <c r="I618"/>
    </row>
    <row r="619" spans="2:9">
      <c r="B619" s="36"/>
      <c r="I619"/>
    </row>
    <row r="620" spans="2:9">
      <c r="B620" s="36"/>
      <c r="I620"/>
    </row>
    <row r="621" spans="2:9">
      <c r="B621" s="36"/>
      <c r="I621"/>
    </row>
    <row r="622" spans="2:9">
      <c r="B622" s="36"/>
      <c r="I622"/>
    </row>
    <row r="623" spans="2:9">
      <c r="B623" s="36"/>
      <c r="I623"/>
    </row>
    <row r="624" spans="2:9">
      <c r="B624" s="36"/>
      <c r="I624"/>
    </row>
    <row r="625" spans="2:9">
      <c r="B625" s="36"/>
      <c r="I625"/>
    </row>
    <row r="626" spans="2:9">
      <c r="B626" s="36"/>
      <c r="I626"/>
    </row>
    <row r="627" spans="2:9">
      <c r="B627" s="36"/>
      <c r="I627"/>
    </row>
    <row r="628" spans="2:9">
      <c r="B628" s="36"/>
      <c r="I628"/>
    </row>
    <row r="629" spans="2:9">
      <c r="B629" s="36"/>
      <c r="I629"/>
    </row>
    <row r="630" spans="2:9">
      <c r="B630" s="36"/>
      <c r="I630"/>
    </row>
    <row r="631" spans="2:9">
      <c r="B631" s="36"/>
      <c r="I631"/>
    </row>
    <row r="632" spans="2:9">
      <c r="B632" s="36"/>
      <c r="I632"/>
    </row>
    <row r="633" spans="2:9">
      <c r="B633" s="36"/>
      <c r="I633"/>
    </row>
    <row r="634" spans="2:9">
      <c r="B634" s="36"/>
      <c r="I634"/>
    </row>
    <row r="635" spans="2:9">
      <c r="B635" s="36"/>
      <c r="I635"/>
    </row>
    <row r="636" spans="2:9">
      <c r="B636" s="36"/>
      <c r="I636"/>
    </row>
    <row r="637" spans="2:9">
      <c r="B637" s="36"/>
      <c r="I637"/>
    </row>
    <row r="638" spans="2:9">
      <c r="B638" s="36"/>
      <c r="I638"/>
    </row>
    <row r="639" spans="2:9">
      <c r="B639" s="36"/>
      <c r="I639"/>
    </row>
    <row r="640" spans="2:9">
      <c r="B640" s="36"/>
      <c r="I640"/>
    </row>
    <row r="641" spans="2:9">
      <c r="B641" s="36"/>
      <c r="I641"/>
    </row>
    <row r="642" spans="2:9">
      <c r="B642" s="36"/>
      <c r="I642"/>
    </row>
    <row r="643" spans="2:9">
      <c r="B643" s="36"/>
      <c r="I643"/>
    </row>
    <row r="644" spans="2:9">
      <c r="B644" s="36"/>
      <c r="I644"/>
    </row>
    <row r="645" spans="2:9">
      <c r="B645" s="36"/>
      <c r="I645"/>
    </row>
    <row r="646" spans="2:9">
      <c r="B646" s="36"/>
      <c r="I646"/>
    </row>
    <row r="647" spans="2:9">
      <c r="B647" s="36"/>
      <c r="I647"/>
    </row>
    <row r="648" spans="2:9">
      <c r="B648" s="36"/>
      <c r="I648"/>
    </row>
    <row r="649" spans="2:9">
      <c r="B649" s="36"/>
      <c r="I649"/>
    </row>
    <row r="650" spans="2:9">
      <c r="B650" s="36"/>
      <c r="I650"/>
    </row>
    <row r="651" spans="2:9">
      <c r="B651" s="36"/>
      <c r="I651"/>
    </row>
    <row r="652" spans="2:9">
      <c r="B652" s="36"/>
      <c r="I652"/>
    </row>
    <row r="653" spans="2:9">
      <c r="B653" s="36"/>
      <c r="I653"/>
    </row>
    <row r="654" spans="2:9">
      <c r="B654" s="36"/>
      <c r="I654"/>
    </row>
    <row r="655" spans="2:9">
      <c r="B655" s="36"/>
      <c r="I655"/>
    </row>
    <row r="656" spans="2:9">
      <c r="B656" s="36"/>
      <c r="I656"/>
    </row>
    <row r="657" spans="2:9">
      <c r="B657" s="36"/>
      <c r="I657"/>
    </row>
    <row r="658" spans="2:9">
      <c r="B658" s="36"/>
      <c r="I658"/>
    </row>
    <row r="659" spans="2:9">
      <c r="B659" s="36"/>
      <c r="I659"/>
    </row>
    <row r="660" spans="2:9">
      <c r="B660" s="36"/>
      <c r="I660"/>
    </row>
    <row r="661" spans="2:9">
      <c r="B661" s="36"/>
      <c r="I661"/>
    </row>
    <row r="662" spans="2:9">
      <c r="B662" s="36"/>
      <c r="I662"/>
    </row>
    <row r="663" spans="2:9">
      <c r="B663" s="36"/>
      <c r="I663"/>
    </row>
    <row r="664" spans="2:9">
      <c r="B664" s="36"/>
      <c r="I664"/>
    </row>
    <row r="665" spans="2:9">
      <c r="B665" s="36"/>
      <c r="I665"/>
    </row>
    <row r="666" spans="2:9">
      <c r="B666" s="36"/>
      <c r="I666"/>
    </row>
    <row r="667" spans="2:9">
      <c r="B667" s="36"/>
      <c r="I667"/>
    </row>
    <row r="668" spans="2:9">
      <c r="B668" s="36"/>
      <c r="I668"/>
    </row>
    <row r="669" spans="2:9">
      <c r="B669" s="36"/>
      <c r="I669"/>
    </row>
    <row r="670" spans="2:9">
      <c r="B670" s="36"/>
      <c r="I670"/>
    </row>
    <row r="671" spans="2:9">
      <c r="B671" s="36"/>
      <c r="I671"/>
    </row>
    <row r="672" spans="2:9">
      <c r="B672" s="36"/>
      <c r="I672"/>
    </row>
    <row r="673" spans="2:9">
      <c r="B673" s="36"/>
      <c r="I673"/>
    </row>
    <row r="674" spans="2:9">
      <c r="B674" s="36"/>
      <c r="I674"/>
    </row>
    <row r="675" spans="2:9">
      <c r="B675" s="35"/>
      <c r="I675"/>
    </row>
    <row r="676" spans="2:9">
      <c r="I676"/>
    </row>
    <row r="677" spans="2:9">
      <c r="I677"/>
    </row>
    <row r="678" spans="2:9">
      <c r="I678"/>
    </row>
    <row r="679" spans="2:9">
      <c r="I679"/>
    </row>
    <row r="680" spans="2:9">
      <c r="I680"/>
    </row>
    <row r="681" spans="2:9">
      <c r="I681"/>
    </row>
    <row r="682" spans="2:9">
      <c r="I682"/>
    </row>
    <row r="683" spans="2:9">
      <c r="I683"/>
    </row>
    <row r="684" spans="2:9">
      <c r="I684"/>
    </row>
    <row r="685" spans="2:9">
      <c r="I685"/>
    </row>
    <row r="686" spans="2:9">
      <c r="I686"/>
    </row>
    <row r="687" spans="2:9">
      <c r="I687"/>
    </row>
    <row r="688" spans="2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5"/>
  <dimension ref="A1:F12"/>
  <sheetViews>
    <sheetView rightToLeft="1" workbookViewId="0">
      <selection activeCell="B27" sqref="B27"/>
    </sheetView>
  </sheetViews>
  <sheetFormatPr defaultRowHeight="14.25"/>
  <cols>
    <col min="1" max="1" width="30.875" customWidth="1"/>
    <col min="2" max="2" width="18.75" customWidth="1"/>
    <col min="3" max="3" width="30.625" customWidth="1"/>
    <col min="4" max="4" width="29.75" customWidth="1"/>
    <col min="5" max="5" width="20" customWidth="1"/>
    <col min="6" max="6" width="78.875" customWidth="1"/>
  </cols>
  <sheetData>
    <row r="1" spans="1:6" ht="21.75" customHeight="1">
      <c r="A1" s="1" t="s">
        <v>820</v>
      </c>
      <c r="B1" s="2" t="s">
        <v>1167</v>
      </c>
      <c r="C1" s="2" t="s">
        <v>1165</v>
      </c>
      <c r="D1" s="2" t="s">
        <v>1166</v>
      </c>
      <c r="E1" s="2" t="s">
        <v>821</v>
      </c>
      <c r="F1" s="3" t="s">
        <v>822</v>
      </c>
    </row>
    <row r="2" spans="1:6" ht="15">
      <c r="A2" s="4" t="s">
        <v>823</v>
      </c>
      <c r="B2" s="5">
        <v>100</v>
      </c>
      <c r="C2" s="6">
        <v>2680</v>
      </c>
      <c r="D2" s="7">
        <v>0.05</v>
      </c>
      <c r="E2" s="5" t="s">
        <v>824</v>
      </c>
      <c r="F2" s="8" t="s">
        <v>825</v>
      </c>
    </row>
    <row r="3" spans="1:6" ht="15">
      <c r="A3" s="4" t="s">
        <v>826</v>
      </c>
      <c r="B3" s="5">
        <v>431</v>
      </c>
      <c r="C3" s="5">
        <v>61.18</v>
      </c>
      <c r="D3" s="7">
        <v>0.1</v>
      </c>
      <c r="E3" s="5" t="s">
        <v>827</v>
      </c>
      <c r="F3" s="8" t="s">
        <v>828</v>
      </c>
    </row>
    <row r="4" spans="1:6" ht="17.25" customHeight="1">
      <c r="A4" s="4" t="s">
        <v>829</v>
      </c>
      <c r="B4" s="5">
        <v>66</v>
      </c>
      <c r="C4" s="5">
        <v>244.1</v>
      </c>
      <c r="D4" s="7">
        <v>0</v>
      </c>
      <c r="E4" s="5" t="s">
        <v>830</v>
      </c>
      <c r="F4" s="8" t="s">
        <v>831</v>
      </c>
    </row>
    <row r="5" spans="1:6" ht="15">
      <c r="A5" s="4" t="s">
        <v>832</v>
      </c>
      <c r="B5" s="5">
        <v>312</v>
      </c>
      <c r="C5" s="5">
        <v>15.27</v>
      </c>
      <c r="D5" s="7">
        <v>0.1</v>
      </c>
      <c r="E5" s="5" t="s">
        <v>827</v>
      </c>
      <c r="F5" s="8" t="s">
        <v>1163</v>
      </c>
    </row>
    <row r="6" spans="1:6" ht="18.75" customHeight="1">
      <c r="A6" s="4" t="s">
        <v>833</v>
      </c>
      <c r="B6" s="5">
        <v>110</v>
      </c>
      <c r="C6" s="5">
        <v>6.52</v>
      </c>
      <c r="D6" s="7">
        <v>0.1</v>
      </c>
      <c r="E6" s="5" t="s">
        <v>827</v>
      </c>
      <c r="F6" s="8" t="s">
        <v>834</v>
      </c>
    </row>
    <row r="7" spans="1:6" ht="17.25" customHeight="1">
      <c r="A7" s="4" t="s">
        <v>835</v>
      </c>
      <c r="B7" s="9" t="s">
        <v>836</v>
      </c>
      <c r="C7" s="5">
        <v>40.700000000000003</v>
      </c>
      <c r="D7" s="7">
        <v>0.05</v>
      </c>
      <c r="E7" s="5" t="s">
        <v>824</v>
      </c>
      <c r="F7" s="8" t="s">
        <v>837</v>
      </c>
    </row>
    <row r="8" spans="1:6" ht="15.75" customHeight="1">
      <c r="A8" s="4" t="s">
        <v>838</v>
      </c>
      <c r="B8" s="5">
        <v>215</v>
      </c>
      <c r="C8" s="5">
        <v>35.15</v>
      </c>
      <c r="D8" s="7">
        <v>0.1</v>
      </c>
      <c r="E8" s="5" t="s">
        <v>824</v>
      </c>
      <c r="F8" s="8" t="s">
        <v>839</v>
      </c>
    </row>
    <row r="9" spans="1:6" ht="19.5" customHeight="1">
      <c r="A9" s="4" t="s">
        <v>840</v>
      </c>
      <c r="B9" s="5">
        <v>6</v>
      </c>
      <c r="C9" s="5">
        <v>1.9</v>
      </c>
      <c r="D9" s="7">
        <v>0.15</v>
      </c>
      <c r="E9" s="5" t="s">
        <v>827</v>
      </c>
      <c r="F9" s="8" t="s">
        <v>1164</v>
      </c>
    </row>
    <row r="10" spans="1:6" ht="15">
      <c r="A10" s="4" t="s">
        <v>841</v>
      </c>
      <c r="B10" s="5">
        <v>24</v>
      </c>
      <c r="C10" s="5">
        <v>10.98</v>
      </c>
      <c r="D10" s="7">
        <v>0.08</v>
      </c>
      <c r="E10" s="5" t="s">
        <v>824</v>
      </c>
      <c r="F10" s="8" t="s">
        <v>842</v>
      </c>
    </row>
    <row r="11" spans="1:6" ht="18.75" customHeight="1">
      <c r="A11" s="4" t="s">
        <v>843</v>
      </c>
      <c r="B11" s="5">
        <v>72</v>
      </c>
      <c r="C11" s="5">
        <v>27.18</v>
      </c>
      <c r="D11" s="7">
        <v>0.1</v>
      </c>
      <c r="E11" s="5" t="s">
        <v>824</v>
      </c>
      <c r="F11" s="8" t="s">
        <v>844</v>
      </c>
    </row>
    <row r="12" spans="1:6" ht="15">
      <c r="A12" s="10" t="s">
        <v>845</v>
      </c>
      <c r="B12" s="11">
        <v>1000</v>
      </c>
      <c r="C12" s="11">
        <v>70.8</v>
      </c>
      <c r="D12" s="12">
        <v>0.2</v>
      </c>
      <c r="E12" s="11" t="s">
        <v>846</v>
      </c>
      <c r="F12" s="11" t="s">
        <v>847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FCD02-BF39-4B57-BE60-FF1CA991367F}">
  <sheetPr codeName="גיליון17"/>
  <dimension ref="A3:B14"/>
  <sheetViews>
    <sheetView rightToLeft="1" workbookViewId="0">
      <selection activeCell="B26" sqref="B26"/>
    </sheetView>
  </sheetViews>
  <sheetFormatPr defaultRowHeight="14.25"/>
  <cols>
    <col min="1" max="1" width="18.875" bestFit="1" customWidth="1"/>
    <col min="2" max="2" width="30" bestFit="1" customWidth="1"/>
  </cols>
  <sheetData>
    <row r="3" spans="1:2">
      <c r="A3" s="43" t="s">
        <v>1137</v>
      </c>
      <c r="B3" t="s">
        <v>1139</v>
      </c>
    </row>
    <row r="4" spans="1:2">
      <c r="A4" s="44" t="s">
        <v>1148</v>
      </c>
      <c r="B4" s="47">
        <v>2628.0733220000002</v>
      </c>
    </row>
    <row r="5" spans="1:2">
      <c r="A5" s="44" t="s">
        <v>826</v>
      </c>
      <c r="B5" s="47">
        <v>43.292207025108993</v>
      </c>
    </row>
    <row r="6" spans="1:2">
      <c r="A6" s="44" t="s">
        <v>1142</v>
      </c>
      <c r="B6" s="47">
        <v>6609.0813869999984</v>
      </c>
    </row>
    <row r="7" spans="1:2">
      <c r="A7" s="44" t="s">
        <v>1150</v>
      </c>
      <c r="B7" s="47">
        <v>8.8282565819999999</v>
      </c>
    </row>
    <row r="8" spans="1:2">
      <c r="A8" s="44" t="s">
        <v>1141</v>
      </c>
      <c r="B8" s="47">
        <v>75661.650135128686</v>
      </c>
    </row>
    <row r="9" spans="1:2">
      <c r="A9" s="44" t="s">
        <v>1144</v>
      </c>
      <c r="B9" s="47">
        <v>457.33341174980006</v>
      </c>
    </row>
    <row r="10" spans="1:2">
      <c r="A10" s="44" t="s">
        <v>1143</v>
      </c>
      <c r="B10" s="47">
        <v>0.99336790143999998</v>
      </c>
    </row>
    <row r="11" spans="1:2">
      <c r="A11" s="44" t="s">
        <v>1147</v>
      </c>
      <c r="B11" s="47">
        <v>122.406485</v>
      </c>
    </row>
    <row r="12" spans="1:2">
      <c r="A12" s="44" t="s">
        <v>829</v>
      </c>
      <c r="B12" s="47">
        <v>110.39109581880001</v>
      </c>
    </row>
    <row r="13" spans="1:2">
      <c r="A13" s="44" t="s">
        <v>1140</v>
      </c>
      <c r="B13" s="47">
        <v>2979894.2687999997</v>
      </c>
    </row>
    <row r="14" spans="1:2">
      <c r="A14" s="44" t="s">
        <v>1138</v>
      </c>
      <c r="B14" s="47">
        <v>3065536.3184682047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5FA51-081D-4897-B9B8-2643D318EF7E}">
  <sheetPr codeName="גיליון18"/>
  <dimension ref="A3:B4"/>
  <sheetViews>
    <sheetView rightToLeft="1" workbookViewId="0">
      <selection activeCell="B4" sqref="A3:B4"/>
    </sheetView>
  </sheetViews>
  <sheetFormatPr defaultRowHeight="14.25"/>
  <cols>
    <col min="1" max="1" width="17.375" bestFit="1" customWidth="1"/>
    <col min="2" max="2" width="19.125" bestFit="1" customWidth="1"/>
  </cols>
  <sheetData>
    <row r="3" spans="1:2">
      <c r="A3" t="s">
        <v>1162</v>
      </c>
      <c r="B3" t="s">
        <v>1161</v>
      </c>
    </row>
    <row r="4" spans="1:2">
      <c r="A4" s="47">
        <v>3065536.3184682047</v>
      </c>
      <c r="B4" s="47">
        <v>895397.52715514938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AB7E-259A-4902-806C-A52ACE288756}">
  <sheetPr codeName="גיליון11"/>
  <dimension ref="A3:B49"/>
  <sheetViews>
    <sheetView rightToLeft="1" topLeftCell="A16" workbookViewId="0">
      <selection activeCell="B3" sqref="A3:B49"/>
    </sheetView>
  </sheetViews>
  <sheetFormatPr defaultRowHeight="14.25"/>
  <cols>
    <col min="1" max="1" width="18.125" bestFit="1" customWidth="1"/>
    <col min="2" max="2" width="16.75" bestFit="1" customWidth="1"/>
  </cols>
  <sheetData>
    <row r="3" spans="1:2">
      <c r="A3" s="43" t="s">
        <v>1182</v>
      </c>
      <c r="B3" t="s">
        <v>1181</v>
      </c>
    </row>
    <row r="4" spans="1:2">
      <c r="A4" s="44" t="s">
        <v>1168</v>
      </c>
      <c r="B4" s="47"/>
    </row>
    <row r="5" spans="1:2">
      <c r="A5" s="48" t="s">
        <v>1169</v>
      </c>
      <c r="B5" s="47"/>
    </row>
    <row r="6" spans="1:2">
      <c r="A6" s="49" t="s">
        <v>1170</v>
      </c>
      <c r="B6" s="47">
        <v>1</v>
      </c>
    </row>
    <row r="7" spans="1:2">
      <c r="A7" s="44" t="s">
        <v>1171</v>
      </c>
      <c r="B7" s="47"/>
    </row>
    <row r="8" spans="1:2">
      <c r="A8" s="48" t="s">
        <v>1172</v>
      </c>
      <c r="B8" s="47">
        <v>7</v>
      </c>
    </row>
    <row r="9" spans="1:2">
      <c r="A9" s="48" t="s">
        <v>1173</v>
      </c>
      <c r="B9" s="47"/>
    </row>
    <row r="10" spans="1:2">
      <c r="A10" s="49" t="s">
        <v>1174</v>
      </c>
      <c r="B10" s="47">
        <v>2</v>
      </c>
    </row>
    <row r="11" spans="1:2">
      <c r="A11" s="49" t="s">
        <v>1175</v>
      </c>
      <c r="B11" s="47"/>
    </row>
    <row r="12" spans="1:2">
      <c r="A12" s="50">
        <v>45413</v>
      </c>
      <c r="B12" s="47">
        <v>1</v>
      </c>
    </row>
    <row r="13" spans="1:2">
      <c r="A13" s="50">
        <v>45418</v>
      </c>
      <c r="B13" s="47">
        <v>3</v>
      </c>
    </row>
    <row r="14" spans="1:2">
      <c r="A14" s="50">
        <v>45419</v>
      </c>
      <c r="B14" s="47">
        <v>1</v>
      </c>
    </row>
    <row r="15" spans="1:2">
      <c r="A15" s="50">
        <v>45425</v>
      </c>
      <c r="B15" s="47">
        <v>1</v>
      </c>
    </row>
    <row r="16" spans="1:2">
      <c r="A16" s="50">
        <v>45440</v>
      </c>
      <c r="B16" s="47">
        <v>1</v>
      </c>
    </row>
    <row r="17" spans="1:2">
      <c r="A17" s="49" t="s">
        <v>1176</v>
      </c>
      <c r="B17" s="47">
        <v>7</v>
      </c>
    </row>
    <row r="18" spans="1:2">
      <c r="A18" s="48" t="s">
        <v>1177</v>
      </c>
      <c r="B18" s="47">
        <v>34</v>
      </c>
    </row>
    <row r="19" spans="1:2">
      <c r="A19" s="48" t="s">
        <v>1169</v>
      </c>
      <c r="B19" s="47"/>
    </row>
    <row r="20" spans="1:2">
      <c r="A20" s="49" t="s">
        <v>1178</v>
      </c>
      <c r="B20" s="47">
        <v>11</v>
      </c>
    </row>
    <row r="21" spans="1:2">
      <c r="A21" s="49" t="s">
        <v>1179</v>
      </c>
      <c r="B21" s="47">
        <v>20</v>
      </c>
    </row>
    <row r="22" spans="1:2">
      <c r="A22" s="49" t="s">
        <v>1170</v>
      </c>
      <c r="B22" s="47">
        <v>12</v>
      </c>
    </row>
    <row r="23" spans="1:2">
      <c r="A23" s="44" t="s">
        <v>1180</v>
      </c>
      <c r="B23" s="47"/>
    </row>
    <row r="24" spans="1:2">
      <c r="A24" s="48" t="s">
        <v>1172</v>
      </c>
      <c r="B24" s="47">
        <v>75</v>
      </c>
    </row>
    <row r="25" spans="1:2">
      <c r="A25" s="48" t="s">
        <v>1173</v>
      </c>
      <c r="B25" s="47"/>
    </row>
    <row r="26" spans="1:2">
      <c r="A26" s="49" t="s">
        <v>1174</v>
      </c>
      <c r="B26" s="47">
        <v>27</v>
      </c>
    </row>
    <row r="27" spans="1:2">
      <c r="A27" s="49" t="s">
        <v>1175</v>
      </c>
      <c r="B27" s="47"/>
    </row>
    <row r="28" spans="1:2">
      <c r="A28" s="50">
        <v>45779</v>
      </c>
      <c r="B28" s="47">
        <v>2</v>
      </c>
    </row>
    <row r="29" spans="1:2">
      <c r="A29" s="50">
        <v>45781</v>
      </c>
      <c r="B29" s="47">
        <v>1</v>
      </c>
    </row>
    <row r="30" spans="1:2">
      <c r="A30" s="50">
        <v>45782</v>
      </c>
      <c r="B30" s="47">
        <v>1</v>
      </c>
    </row>
    <row r="31" spans="1:2">
      <c r="A31" s="50">
        <v>45783</v>
      </c>
      <c r="B31" s="47">
        <v>2</v>
      </c>
    </row>
    <row r="32" spans="1:2">
      <c r="A32" s="50">
        <v>45784</v>
      </c>
      <c r="B32" s="47">
        <v>1</v>
      </c>
    </row>
    <row r="33" spans="1:2">
      <c r="A33" s="50">
        <v>45786</v>
      </c>
      <c r="B33" s="47">
        <v>2</v>
      </c>
    </row>
    <row r="34" spans="1:2">
      <c r="A34" s="50">
        <v>45788</v>
      </c>
      <c r="B34" s="47">
        <v>1</v>
      </c>
    </row>
    <row r="35" spans="1:2">
      <c r="A35" s="50">
        <v>45790</v>
      </c>
      <c r="B35" s="47">
        <v>1</v>
      </c>
    </row>
    <row r="36" spans="1:2">
      <c r="A36" s="50">
        <v>45792</v>
      </c>
      <c r="B36" s="47">
        <v>1</v>
      </c>
    </row>
    <row r="37" spans="1:2">
      <c r="A37" s="50">
        <v>45794</v>
      </c>
      <c r="B37" s="47">
        <v>1</v>
      </c>
    </row>
    <row r="38" spans="1:2">
      <c r="A38" s="50">
        <v>45795</v>
      </c>
      <c r="B38" s="47">
        <v>1</v>
      </c>
    </row>
    <row r="39" spans="1:2">
      <c r="A39" s="50">
        <v>45796</v>
      </c>
      <c r="B39" s="47">
        <v>1</v>
      </c>
    </row>
    <row r="40" spans="1:2">
      <c r="A40" s="50">
        <v>45797</v>
      </c>
      <c r="B40" s="47">
        <v>1</v>
      </c>
    </row>
    <row r="41" spans="1:2">
      <c r="A41" s="50">
        <v>45798</v>
      </c>
      <c r="B41" s="47">
        <v>2</v>
      </c>
    </row>
    <row r="42" spans="1:2">
      <c r="A42" s="50">
        <v>45799</v>
      </c>
      <c r="B42" s="47">
        <v>2</v>
      </c>
    </row>
    <row r="43" spans="1:2">
      <c r="A43" s="50">
        <v>45801</v>
      </c>
      <c r="B43" s="47">
        <v>1</v>
      </c>
    </row>
    <row r="44" spans="1:2">
      <c r="A44" s="50">
        <v>45803</v>
      </c>
      <c r="B44" s="47">
        <v>3</v>
      </c>
    </row>
    <row r="45" spans="1:2">
      <c r="A45" s="50">
        <v>45804</v>
      </c>
      <c r="B45" s="47">
        <v>1</v>
      </c>
    </row>
    <row r="46" spans="1:2">
      <c r="A46" s="50">
        <v>45806</v>
      </c>
      <c r="B46" s="47">
        <v>2</v>
      </c>
    </row>
    <row r="47" spans="1:2">
      <c r="A47" s="50">
        <v>45807</v>
      </c>
      <c r="B47" s="47">
        <v>1</v>
      </c>
    </row>
    <row r="48" spans="1:2">
      <c r="A48" s="49" t="s">
        <v>1176</v>
      </c>
      <c r="B48" s="47">
        <v>23</v>
      </c>
    </row>
    <row r="49" spans="1:2">
      <c r="A49" s="44" t="s">
        <v>1138</v>
      </c>
      <c r="B49" s="47">
        <v>254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74879-63E2-4CCF-B183-8249F5300505}">
  <sheetPr codeName="גיליון21"/>
  <dimension ref="A3:B7"/>
  <sheetViews>
    <sheetView rightToLeft="1" workbookViewId="0">
      <selection activeCell="B7" sqref="A3:B7"/>
    </sheetView>
  </sheetViews>
  <sheetFormatPr defaultRowHeight="14.25"/>
  <cols>
    <col min="1" max="1" width="12" bestFit="1" customWidth="1"/>
    <col min="2" max="2" width="11.875" bestFit="1" customWidth="1"/>
  </cols>
  <sheetData>
    <row r="3" spans="1:2">
      <c r="A3" s="43" t="s">
        <v>1137</v>
      </c>
      <c r="B3" t="s">
        <v>1183</v>
      </c>
    </row>
    <row r="4" spans="1:2">
      <c r="A4" s="44" t="s">
        <v>1010</v>
      </c>
      <c r="B4" s="47">
        <v>560758.84676083585</v>
      </c>
    </row>
    <row r="5" spans="1:2">
      <c r="A5" s="44" t="s">
        <v>1012</v>
      </c>
      <c r="B5" s="47">
        <v>850787.26983047358</v>
      </c>
    </row>
    <row r="6" spans="1:2">
      <c r="A6" s="44" t="s">
        <v>1011</v>
      </c>
      <c r="B6" s="47">
        <v>758592.67472174612</v>
      </c>
    </row>
    <row r="7" spans="1:2">
      <c r="A7" s="44" t="s">
        <v>1138</v>
      </c>
      <c r="B7" s="47">
        <v>2170138.791313055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7A924-68FA-46EE-9379-EAF7F8A24FA9}">
  <sheetPr codeName="גיליון14"/>
  <dimension ref="A1:B844"/>
  <sheetViews>
    <sheetView rightToLeft="1" workbookViewId="0">
      <selection activeCell="D30" sqref="D30"/>
    </sheetView>
  </sheetViews>
  <sheetFormatPr defaultRowHeight="14.25"/>
  <cols>
    <col min="1" max="1" width="19.25" customWidth="1"/>
    <col min="2" max="2" width="15" customWidth="1"/>
  </cols>
  <sheetData>
    <row r="1" spans="1:2">
      <c r="A1" s="37" t="s">
        <v>848</v>
      </c>
      <c r="B1" s="24" t="s">
        <v>849</v>
      </c>
    </row>
    <row r="2" spans="1:2">
      <c r="A2" s="40" t="s">
        <v>1087</v>
      </c>
      <c r="B2" s="11" t="s">
        <v>1103</v>
      </c>
    </row>
    <row r="3" spans="1:2">
      <c r="A3" s="40" t="s">
        <v>1088</v>
      </c>
      <c r="B3" s="11" t="s">
        <v>855</v>
      </c>
    </row>
    <row r="4" spans="1:2">
      <c r="A4" s="40" t="s">
        <v>1089</v>
      </c>
      <c r="B4" s="11" t="s">
        <v>858</v>
      </c>
    </row>
    <row r="5" spans="1:2">
      <c r="A5" s="40" t="s">
        <v>1090</v>
      </c>
      <c r="B5" s="11" t="s">
        <v>859</v>
      </c>
    </row>
    <row r="6" spans="1:2">
      <c r="A6" s="40" t="s">
        <v>1091</v>
      </c>
      <c r="B6" s="11" t="s">
        <v>860</v>
      </c>
    </row>
    <row r="7" spans="1:2">
      <c r="A7" s="40" t="s">
        <v>1092</v>
      </c>
      <c r="B7" s="11" t="s">
        <v>861</v>
      </c>
    </row>
    <row r="8" spans="1:2">
      <c r="A8" s="40" t="s">
        <v>1093</v>
      </c>
      <c r="B8" s="11" t="s">
        <v>862</v>
      </c>
    </row>
    <row r="9" spans="1:2">
      <c r="A9" s="40" t="s">
        <v>1094</v>
      </c>
      <c r="B9" s="11" t="s">
        <v>863</v>
      </c>
    </row>
    <row r="10" spans="1:2">
      <c r="A10" s="40" t="s">
        <v>1095</v>
      </c>
      <c r="B10" s="11" t="s">
        <v>864</v>
      </c>
    </row>
    <row r="11" spans="1:2">
      <c r="A11" s="40" t="s">
        <v>1096</v>
      </c>
      <c r="B11" s="11" t="s">
        <v>865</v>
      </c>
    </row>
    <row r="12" spans="1:2">
      <c r="A12" s="40" t="s">
        <v>1097</v>
      </c>
      <c r="B12" s="11" t="s">
        <v>866</v>
      </c>
    </row>
    <row r="13" spans="1:2">
      <c r="A13" s="40" t="s">
        <v>1098</v>
      </c>
      <c r="B13" s="11" t="s">
        <v>867</v>
      </c>
    </row>
    <row r="14" spans="1:2">
      <c r="A14" s="40" t="s">
        <v>1099</v>
      </c>
      <c r="B14" s="11" t="s">
        <v>868</v>
      </c>
    </row>
    <row r="15" spans="1:2">
      <c r="A15" s="40" t="s">
        <v>1100</v>
      </c>
      <c r="B15" s="11" t="s">
        <v>869</v>
      </c>
    </row>
    <row r="16" spans="1:2">
      <c r="A16" s="40" t="s">
        <v>1104</v>
      </c>
      <c r="B16" s="11" t="s">
        <v>870</v>
      </c>
    </row>
    <row r="17" spans="1:2">
      <c r="A17" s="40" t="s">
        <v>1105</v>
      </c>
      <c r="B17" s="11" t="s">
        <v>871</v>
      </c>
    </row>
    <row r="18" spans="1:2">
      <c r="A18" s="40" t="s">
        <v>1106</v>
      </c>
      <c r="B18" s="11" t="s">
        <v>872</v>
      </c>
    </row>
    <row r="19" spans="1:2">
      <c r="A19" s="40" t="s">
        <v>1107</v>
      </c>
      <c r="B19" s="11" t="s">
        <v>873</v>
      </c>
    </row>
    <row r="20" spans="1:2">
      <c r="A20" s="40" t="s">
        <v>1108</v>
      </c>
      <c r="B20" s="11" t="s">
        <v>874</v>
      </c>
    </row>
    <row r="21" spans="1:2">
      <c r="A21" s="40" t="s">
        <v>1109</v>
      </c>
      <c r="B21" s="11" t="s">
        <v>875</v>
      </c>
    </row>
    <row r="22" spans="1:2">
      <c r="A22" s="40" t="s">
        <v>1110</v>
      </c>
      <c r="B22" s="11" t="s">
        <v>876</v>
      </c>
    </row>
    <row r="23" spans="1:2">
      <c r="A23" s="40" t="s">
        <v>1111</v>
      </c>
      <c r="B23" s="11" t="s">
        <v>877</v>
      </c>
    </row>
    <row r="24" spans="1:2">
      <c r="A24" s="40" t="s">
        <v>1112</v>
      </c>
      <c r="B24" s="11" t="s">
        <v>878</v>
      </c>
    </row>
    <row r="25" spans="1:2">
      <c r="A25" s="40" t="s">
        <v>1113</v>
      </c>
      <c r="B25" s="11" t="s">
        <v>879</v>
      </c>
    </row>
    <row r="26" spans="1:2">
      <c r="A26" s="40" t="s">
        <v>1114</v>
      </c>
      <c r="B26" s="11" t="s">
        <v>880</v>
      </c>
    </row>
    <row r="27" spans="1:2">
      <c r="A27" s="40" t="s">
        <v>1115</v>
      </c>
      <c r="B27" s="11" t="s">
        <v>881</v>
      </c>
    </row>
    <row r="28" spans="1:2">
      <c r="A28" s="40" t="s">
        <v>1116</v>
      </c>
      <c r="B28" s="11" t="s">
        <v>882</v>
      </c>
    </row>
    <row r="29" spans="1:2">
      <c r="A29" s="40" t="s">
        <v>1117</v>
      </c>
      <c r="B29" s="11" t="s">
        <v>883</v>
      </c>
    </row>
    <row r="30" spans="1:2">
      <c r="A30" s="40" t="s">
        <v>1118</v>
      </c>
      <c r="B30" s="11" t="s">
        <v>884</v>
      </c>
    </row>
    <row r="31" spans="1:2">
      <c r="A31" s="40" t="s">
        <v>1119</v>
      </c>
      <c r="B31" s="11" t="s">
        <v>885</v>
      </c>
    </row>
    <row r="32" spans="1:2">
      <c r="A32" s="40" t="s">
        <v>1120</v>
      </c>
      <c r="B32" s="11" t="s">
        <v>886</v>
      </c>
    </row>
    <row r="33" spans="1:2">
      <c r="A33" s="40" t="s">
        <v>1121</v>
      </c>
      <c r="B33" s="11" t="s">
        <v>887</v>
      </c>
    </row>
    <row r="34" spans="1:2">
      <c r="A34" s="40" t="s">
        <v>1122</v>
      </c>
      <c r="B34" s="11" t="s">
        <v>888</v>
      </c>
    </row>
    <row r="35" spans="1:2">
      <c r="A35" s="40" t="s">
        <v>1123</v>
      </c>
      <c r="B35" s="11" t="s">
        <v>889</v>
      </c>
    </row>
    <row r="36" spans="1:2">
      <c r="A36" s="40" t="s">
        <v>1124</v>
      </c>
      <c r="B36" s="11" t="s">
        <v>890</v>
      </c>
    </row>
    <row r="37" spans="1:2">
      <c r="A37" s="40" t="s">
        <v>1125</v>
      </c>
      <c r="B37" s="11" t="s">
        <v>891</v>
      </c>
    </row>
    <row r="38" spans="1:2">
      <c r="A38" s="40" t="s">
        <v>1126</v>
      </c>
      <c r="B38" s="11" t="s">
        <v>892</v>
      </c>
    </row>
    <row r="39" spans="1:2">
      <c r="A39" s="40" t="s">
        <v>1127</v>
      </c>
      <c r="B39" s="11" t="s">
        <v>893</v>
      </c>
    </row>
    <row r="40" spans="1:2">
      <c r="A40" s="40" t="s">
        <v>1128</v>
      </c>
      <c r="B40" s="11" t="s">
        <v>894</v>
      </c>
    </row>
    <row r="41" spans="1:2">
      <c r="A41" s="40" t="s">
        <v>1129</v>
      </c>
      <c r="B41" s="11" t="s">
        <v>895</v>
      </c>
    </row>
    <row r="42" spans="1:2">
      <c r="A42" s="40" t="s">
        <v>1130</v>
      </c>
      <c r="B42" s="11" t="s">
        <v>896</v>
      </c>
    </row>
    <row r="43" spans="1:2">
      <c r="A43" s="40" t="s">
        <v>1131</v>
      </c>
      <c r="B43" s="11" t="s">
        <v>897</v>
      </c>
    </row>
    <row r="44" spans="1:2">
      <c r="A44" s="40" t="s">
        <v>1132</v>
      </c>
      <c r="B44" s="11" t="s">
        <v>898</v>
      </c>
    </row>
    <row r="45" spans="1:2">
      <c r="A45" s="40" t="s">
        <v>1133</v>
      </c>
      <c r="B45" s="11" t="s">
        <v>899</v>
      </c>
    </row>
    <row r="46" spans="1:2">
      <c r="A46" s="40" t="s">
        <v>1134</v>
      </c>
      <c r="B46" s="11" t="s">
        <v>900</v>
      </c>
    </row>
    <row r="47" spans="1:2">
      <c r="A47" s="40" t="s">
        <v>1135</v>
      </c>
      <c r="B47" s="11" t="s">
        <v>901</v>
      </c>
    </row>
    <row r="48" spans="1:2">
      <c r="A48" s="40" t="s">
        <v>1101</v>
      </c>
      <c r="B48" s="11" t="s">
        <v>902</v>
      </c>
    </row>
    <row r="49" spans="1:2">
      <c r="A49" s="40" t="s">
        <v>1102</v>
      </c>
      <c r="B49" s="11" t="s">
        <v>903</v>
      </c>
    </row>
    <row r="50" spans="1:2">
      <c r="A50" s="40" t="s">
        <v>1136</v>
      </c>
      <c r="B50" s="19" t="s">
        <v>904</v>
      </c>
    </row>
    <row r="51" spans="1:2">
      <c r="A51" s="38"/>
    </row>
    <row r="52" spans="1:2">
      <c r="A52" s="38"/>
    </row>
    <row r="53" spans="1:2">
      <c r="A53" s="38"/>
    </row>
    <row r="54" spans="1:2">
      <c r="A54" s="38"/>
    </row>
    <row r="55" spans="1:2">
      <c r="A55" s="38"/>
    </row>
    <row r="56" spans="1:2">
      <c r="A56" s="38"/>
    </row>
    <row r="57" spans="1:2">
      <c r="A57" s="38"/>
    </row>
    <row r="58" spans="1:2">
      <c r="A58" s="38"/>
    </row>
    <row r="59" spans="1:2">
      <c r="A59" s="38"/>
    </row>
    <row r="60" spans="1:2">
      <c r="A60" s="38"/>
    </row>
    <row r="61" spans="1:2">
      <c r="A61" s="38"/>
    </row>
    <row r="62" spans="1:2">
      <c r="A62" s="38"/>
    </row>
    <row r="63" spans="1:2">
      <c r="A63" s="38"/>
    </row>
    <row r="64" spans="1:2">
      <c r="A64" s="38"/>
    </row>
    <row r="65" spans="1:1">
      <c r="A65" s="38"/>
    </row>
    <row r="66" spans="1:1">
      <c r="A66" s="38"/>
    </row>
    <row r="67" spans="1:1">
      <c r="A67" s="38"/>
    </row>
    <row r="68" spans="1:1">
      <c r="A68" s="38"/>
    </row>
    <row r="69" spans="1:1">
      <c r="A69" s="38"/>
    </row>
    <row r="70" spans="1:1">
      <c r="A70" s="38"/>
    </row>
    <row r="71" spans="1:1">
      <c r="A71" s="38"/>
    </row>
    <row r="72" spans="1:1">
      <c r="A72" s="38"/>
    </row>
    <row r="73" spans="1:1">
      <c r="A73" s="38"/>
    </row>
    <row r="74" spans="1:1">
      <c r="A74" s="38"/>
    </row>
    <row r="75" spans="1:1">
      <c r="A75" s="38"/>
    </row>
    <row r="76" spans="1:1">
      <c r="A76" s="38"/>
    </row>
    <row r="77" spans="1:1">
      <c r="A77" s="38"/>
    </row>
    <row r="78" spans="1:1">
      <c r="A78" s="38"/>
    </row>
    <row r="79" spans="1:1">
      <c r="A79" s="38"/>
    </row>
    <row r="80" spans="1:1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">
      <c r="A97" s="38"/>
    </row>
    <row r="98" spans="1:1">
      <c r="A98" s="38"/>
    </row>
    <row r="99" spans="1:1">
      <c r="A99" s="38"/>
    </row>
    <row r="100" spans="1:1">
      <c r="A100" s="38"/>
    </row>
    <row r="101" spans="1:1">
      <c r="A101" s="38"/>
    </row>
    <row r="102" spans="1:1">
      <c r="A102" s="38"/>
    </row>
    <row r="103" spans="1:1">
      <c r="A103" s="38"/>
    </row>
    <row r="104" spans="1:1">
      <c r="A104" s="38"/>
    </row>
    <row r="105" spans="1:1">
      <c r="A105" s="38"/>
    </row>
    <row r="106" spans="1:1">
      <c r="A106" s="38"/>
    </row>
    <row r="107" spans="1:1">
      <c r="A107" s="38"/>
    </row>
    <row r="108" spans="1:1">
      <c r="A108" s="38"/>
    </row>
    <row r="109" spans="1:1">
      <c r="A109" s="38"/>
    </row>
    <row r="110" spans="1:1">
      <c r="A110" s="38"/>
    </row>
    <row r="111" spans="1:1">
      <c r="A111" s="38"/>
    </row>
    <row r="112" spans="1:1">
      <c r="A112" s="38"/>
    </row>
    <row r="113" spans="1:1">
      <c r="A113" s="38"/>
    </row>
    <row r="114" spans="1:1">
      <c r="A114" s="38"/>
    </row>
    <row r="115" spans="1:1">
      <c r="A115" s="38"/>
    </row>
    <row r="116" spans="1:1">
      <c r="A116" s="38"/>
    </row>
    <row r="117" spans="1:1">
      <c r="A117" s="38"/>
    </row>
    <row r="118" spans="1:1">
      <c r="A118" s="38"/>
    </row>
    <row r="119" spans="1:1">
      <c r="A119" s="38"/>
    </row>
    <row r="120" spans="1:1">
      <c r="A120" s="38"/>
    </row>
    <row r="121" spans="1:1">
      <c r="A121" s="38"/>
    </row>
    <row r="122" spans="1:1">
      <c r="A122" s="38"/>
    </row>
    <row r="123" spans="1:1">
      <c r="A123" s="38"/>
    </row>
    <row r="124" spans="1:1">
      <c r="A124" s="38"/>
    </row>
    <row r="125" spans="1:1">
      <c r="A125" s="38"/>
    </row>
    <row r="126" spans="1:1">
      <c r="A126" s="38"/>
    </row>
    <row r="127" spans="1:1">
      <c r="A127" s="38"/>
    </row>
    <row r="128" spans="1:1">
      <c r="A128" s="38"/>
    </row>
    <row r="129" spans="1:1">
      <c r="A129" s="38"/>
    </row>
    <row r="130" spans="1:1">
      <c r="A130" s="38"/>
    </row>
    <row r="131" spans="1:1">
      <c r="A131" s="38"/>
    </row>
    <row r="132" spans="1:1">
      <c r="A132" s="38"/>
    </row>
    <row r="133" spans="1:1">
      <c r="A133" s="38"/>
    </row>
    <row r="134" spans="1:1">
      <c r="A134" s="38"/>
    </row>
    <row r="135" spans="1:1">
      <c r="A135" s="38"/>
    </row>
    <row r="136" spans="1:1">
      <c r="A136" s="38"/>
    </row>
    <row r="137" spans="1:1">
      <c r="A137" s="38"/>
    </row>
    <row r="138" spans="1:1">
      <c r="A138" s="38"/>
    </row>
    <row r="139" spans="1:1">
      <c r="A139" s="38"/>
    </row>
    <row r="140" spans="1:1">
      <c r="A140" s="38"/>
    </row>
    <row r="141" spans="1:1">
      <c r="A141" s="38"/>
    </row>
    <row r="142" spans="1:1">
      <c r="A142" s="38"/>
    </row>
    <row r="143" spans="1:1">
      <c r="A143" s="38"/>
    </row>
    <row r="144" spans="1:1">
      <c r="A144" s="38"/>
    </row>
    <row r="145" spans="1:1">
      <c r="A145" s="38"/>
    </row>
    <row r="146" spans="1:1">
      <c r="A146" s="38"/>
    </row>
    <row r="147" spans="1:1">
      <c r="A147" s="38"/>
    </row>
    <row r="148" spans="1:1">
      <c r="A148" s="38"/>
    </row>
    <row r="149" spans="1:1">
      <c r="A149" s="38"/>
    </row>
    <row r="150" spans="1:1">
      <c r="A150" s="38"/>
    </row>
    <row r="151" spans="1:1">
      <c r="A151" s="38"/>
    </row>
    <row r="152" spans="1:1">
      <c r="A152" s="38"/>
    </row>
    <row r="153" spans="1:1">
      <c r="A153" s="38"/>
    </row>
    <row r="154" spans="1:1">
      <c r="A154" s="38"/>
    </row>
    <row r="155" spans="1:1">
      <c r="A155" s="38"/>
    </row>
    <row r="156" spans="1:1">
      <c r="A156" s="38"/>
    </row>
    <row r="157" spans="1:1">
      <c r="A157" s="38"/>
    </row>
    <row r="158" spans="1:1">
      <c r="A158" s="38"/>
    </row>
    <row r="159" spans="1:1">
      <c r="A159" s="38"/>
    </row>
    <row r="160" spans="1:1">
      <c r="A160" s="38"/>
    </row>
    <row r="161" spans="1:1">
      <c r="A161" s="38"/>
    </row>
    <row r="162" spans="1:1">
      <c r="A162" s="38"/>
    </row>
    <row r="163" spans="1:1">
      <c r="A163" s="38"/>
    </row>
    <row r="164" spans="1:1">
      <c r="A164" s="38"/>
    </row>
    <row r="165" spans="1:1">
      <c r="A165" s="38"/>
    </row>
    <row r="166" spans="1:1">
      <c r="A166" s="38"/>
    </row>
    <row r="167" spans="1:1">
      <c r="A167" s="38"/>
    </row>
    <row r="168" spans="1:1">
      <c r="A168" s="38"/>
    </row>
    <row r="169" spans="1:1">
      <c r="A169" s="38"/>
    </row>
    <row r="170" spans="1:1">
      <c r="A170" s="38"/>
    </row>
    <row r="171" spans="1:1">
      <c r="A171" s="38"/>
    </row>
    <row r="172" spans="1:1">
      <c r="A172" s="38"/>
    </row>
    <row r="173" spans="1:1">
      <c r="A173" s="38"/>
    </row>
    <row r="174" spans="1:1">
      <c r="A174" s="38"/>
    </row>
    <row r="175" spans="1:1">
      <c r="A175" s="38"/>
    </row>
    <row r="176" spans="1:1">
      <c r="A176" s="38"/>
    </row>
    <row r="177" spans="1:1">
      <c r="A177" s="38"/>
    </row>
    <row r="178" spans="1:1">
      <c r="A178" s="38"/>
    </row>
    <row r="179" spans="1:1">
      <c r="A179" s="38"/>
    </row>
    <row r="180" spans="1:1">
      <c r="A180" s="38"/>
    </row>
    <row r="181" spans="1:1">
      <c r="A181" s="38"/>
    </row>
    <row r="182" spans="1:1">
      <c r="A182" s="38"/>
    </row>
    <row r="183" spans="1:1">
      <c r="A183" s="38"/>
    </row>
    <row r="184" spans="1:1">
      <c r="A184" s="38"/>
    </row>
    <row r="185" spans="1:1">
      <c r="A185" s="38"/>
    </row>
    <row r="186" spans="1:1">
      <c r="A186" s="38"/>
    </row>
    <row r="187" spans="1:1">
      <c r="A187" s="38"/>
    </row>
    <row r="188" spans="1:1">
      <c r="A188" s="38"/>
    </row>
    <row r="189" spans="1:1">
      <c r="A189" s="38"/>
    </row>
    <row r="190" spans="1:1">
      <c r="A190" s="38"/>
    </row>
    <row r="191" spans="1:1">
      <c r="A191" s="38"/>
    </row>
    <row r="192" spans="1:1">
      <c r="A192" s="38"/>
    </row>
    <row r="193" spans="1:1">
      <c r="A193" s="38"/>
    </row>
    <row r="194" spans="1:1">
      <c r="A194" s="38"/>
    </row>
    <row r="195" spans="1:1">
      <c r="A195" s="38"/>
    </row>
    <row r="196" spans="1:1">
      <c r="A196" s="38"/>
    </row>
    <row r="197" spans="1:1">
      <c r="A197" s="38"/>
    </row>
    <row r="198" spans="1:1">
      <c r="A198" s="38"/>
    </row>
    <row r="199" spans="1:1">
      <c r="A199" s="38"/>
    </row>
    <row r="200" spans="1:1">
      <c r="A200" s="38"/>
    </row>
    <row r="201" spans="1:1">
      <c r="A201" s="38"/>
    </row>
    <row r="202" spans="1:1">
      <c r="A202" s="38"/>
    </row>
    <row r="203" spans="1:1">
      <c r="A203" s="38"/>
    </row>
    <row r="204" spans="1:1">
      <c r="A204" s="38"/>
    </row>
    <row r="205" spans="1:1">
      <c r="A205" s="38"/>
    </row>
    <row r="206" spans="1:1">
      <c r="A206" s="38"/>
    </row>
    <row r="207" spans="1:1">
      <c r="A207" s="38"/>
    </row>
    <row r="208" spans="1:1">
      <c r="A208" s="38"/>
    </row>
    <row r="209" spans="1:1">
      <c r="A209" s="38"/>
    </row>
    <row r="210" spans="1:1">
      <c r="A210" s="38"/>
    </row>
    <row r="211" spans="1:1">
      <c r="A211" s="38"/>
    </row>
    <row r="212" spans="1:1">
      <c r="A212" s="38"/>
    </row>
    <row r="213" spans="1:1">
      <c r="A213" s="38"/>
    </row>
    <row r="214" spans="1:1">
      <c r="A214" s="38"/>
    </row>
    <row r="215" spans="1:1">
      <c r="A215" s="38"/>
    </row>
    <row r="216" spans="1:1">
      <c r="A216" s="38"/>
    </row>
    <row r="217" spans="1:1">
      <c r="A217" s="38"/>
    </row>
    <row r="218" spans="1:1">
      <c r="A218" s="38"/>
    </row>
    <row r="219" spans="1:1">
      <c r="A219" s="38"/>
    </row>
    <row r="220" spans="1:1">
      <c r="A220" s="38"/>
    </row>
    <row r="221" spans="1:1">
      <c r="A221" s="38"/>
    </row>
    <row r="222" spans="1:1">
      <c r="A222" s="38"/>
    </row>
    <row r="223" spans="1:1">
      <c r="A223" s="38"/>
    </row>
    <row r="224" spans="1:1">
      <c r="A224" s="38"/>
    </row>
    <row r="225" spans="1:1">
      <c r="A225" s="38"/>
    </row>
    <row r="226" spans="1:1">
      <c r="A226" s="38"/>
    </row>
    <row r="227" spans="1:1">
      <c r="A227" s="38"/>
    </row>
    <row r="228" spans="1:1">
      <c r="A228" s="38"/>
    </row>
    <row r="229" spans="1:1">
      <c r="A229" s="38"/>
    </row>
    <row r="230" spans="1:1">
      <c r="A230" s="38"/>
    </row>
    <row r="231" spans="1:1">
      <c r="A231" s="38"/>
    </row>
    <row r="232" spans="1:1">
      <c r="A232" s="38"/>
    </row>
    <row r="233" spans="1:1">
      <c r="A233" s="38"/>
    </row>
    <row r="234" spans="1:1">
      <c r="A234" s="38"/>
    </row>
    <row r="235" spans="1:1">
      <c r="A235" s="38"/>
    </row>
    <row r="236" spans="1:1">
      <c r="A236" s="38"/>
    </row>
    <row r="237" spans="1:1">
      <c r="A237" s="38"/>
    </row>
    <row r="238" spans="1:1">
      <c r="A238" s="38"/>
    </row>
    <row r="239" spans="1:1">
      <c r="A239" s="38"/>
    </row>
    <row r="240" spans="1:1">
      <c r="A240" s="38"/>
    </row>
    <row r="241" spans="1:1">
      <c r="A241" s="38"/>
    </row>
    <row r="242" spans="1:1">
      <c r="A242" s="38"/>
    </row>
    <row r="243" spans="1:1">
      <c r="A243" s="38"/>
    </row>
    <row r="244" spans="1:1">
      <c r="A244" s="38"/>
    </row>
    <row r="245" spans="1:1">
      <c r="A245" s="38"/>
    </row>
    <row r="246" spans="1:1">
      <c r="A246" s="38"/>
    </row>
    <row r="247" spans="1:1">
      <c r="A247" s="38"/>
    </row>
    <row r="248" spans="1:1">
      <c r="A248" s="38"/>
    </row>
    <row r="249" spans="1:1">
      <c r="A249" s="38"/>
    </row>
    <row r="250" spans="1:1">
      <c r="A250" s="38"/>
    </row>
    <row r="251" spans="1:1">
      <c r="A251" s="38"/>
    </row>
    <row r="252" spans="1:1">
      <c r="A252" s="38"/>
    </row>
    <row r="253" spans="1:1">
      <c r="A253" s="38"/>
    </row>
    <row r="254" spans="1:1">
      <c r="A254" s="38"/>
    </row>
    <row r="255" spans="1:1">
      <c r="A255" s="38"/>
    </row>
    <row r="256" spans="1:1">
      <c r="A256" s="38"/>
    </row>
    <row r="257" spans="1:1">
      <c r="A257" s="38"/>
    </row>
    <row r="258" spans="1:1">
      <c r="A258" s="38"/>
    </row>
    <row r="259" spans="1:1">
      <c r="A259" s="38"/>
    </row>
    <row r="260" spans="1:1">
      <c r="A260" s="38"/>
    </row>
    <row r="261" spans="1:1">
      <c r="A261" s="38"/>
    </row>
    <row r="262" spans="1:1">
      <c r="A262" s="38"/>
    </row>
    <row r="263" spans="1:1">
      <c r="A263" s="38"/>
    </row>
    <row r="264" spans="1:1">
      <c r="A264" s="38"/>
    </row>
    <row r="265" spans="1:1">
      <c r="A265" s="38"/>
    </row>
    <row r="266" spans="1:1">
      <c r="A266" s="38"/>
    </row>
    <row r="267" spans="1:1">
      <c r="A267" s="38"/>
    </row>
    <row r="268" spans="1:1">
      <c r="A268" s="38"/>
    </row>
    <row r="269" spans="1:1">
      <c r="A269" s="38"/>
    </row>
    <row r="270" spans="1:1">
      <c r="A270" s="38"/>
    </row>
    <row r="271" spans="1:1">
      <c r="A271" s="38"/>
    </row>
    <row r="272" spans="1:1">
      <c r="A272" s="38"/>
    </row>
    <row r="273" spans="1:1">
      <c r="A273" s="38"/>
    </row>
    <row r="274" spans="1:1">
      <c r="A274" s="38"/>
    </row>
    <row r="275" spans="1:1">
      <c r="A275" s="38"/>
    </row>
    <row r="276" spans="1:1">
      <c r="A276" s="38"/>
    </row>
    <row r="277" spans="1:1">
      <c r="A277" s="38"/>
    </row>
    <row r="278" spans="1:1">
      <c r="A278" s="38"/>
    </row>
    <row r="279" spans="1:1">
      <c r="A279" s="38"/>
    </row>
    <row r="280" spans="1:1">
      <c r="A280" s="38"/>
    </row>
    <row r="281" spans="1:1">
      <c r="A281" s="38"/>
    </row>
    <row r="282" spans="1:1">
      <c r="A282" s="38"/>
    </row>
    <row r="283" spans="1:1">
      <c r="A283" s="38"/>
    </row>
    <row r="284" spans="1:1">
      <c r="A284" s="38"/>
    </row>
    <row r="285" spans="1:1">
      <c r="A285" s="38"/>
    </row>
    <row r="286" spans="1:1">
      <c r="A286" s="38"/>
    </row>
    <row r="287" spans="1:1">
      <c r="A287" s="38"/>
    </row>
    <row r="288" spans="1:1">
      <c r="A288" s="38"/>
    </row>
    <row r="289" spans="1:1">
      <c r="A289" s="38"/>
    </row>
    <row r="290" spans="1:1">
      <c r="A290" s="38"/>
    </row>
    <row r="291" spans="1:1">
      <c r="A291" s="38"/>
    </row>
    <row r="292" spans="1:1">
      <c r="A292" s="38"/>
    </row>
    <row r="293" spans="1:1">
      <c r="A293" s="38"/>
    </row>
    <row r="294" spans="1:1">
      <c r="A294" s="38"/>
    </row>
    <row r="295" spans="1:1">
      <c r="A295" s="38"/>
    </row>
    <row r="296" spans="1:1">
      <c r="A296" s="38"/>
    </row>
    <row r="297" spans="1:1">
      <c r="A297" s="38"/>
    </row>
    <row r="298" spans="1:1">
      <c r="A298" s="38"/>
    </row>
    <row r="299" spans="1:1">
      <c r="A299" s="38"/>
    </row>
    <row r="300" spans="1:1">
      <c r="A300" s="38"/>
    </row>
    <row r="301" spans="1:1">
      <c r="A301" s="38"/>
    </row>
    <row r="302" spans="1:1">
      <c r="A302" s="38"/>
    </row>
    <row r="303" spans="1:1">
      <c r="A303" s="38"/>
    </row>
    <row r="304" spans="1:1">
      <c r="A304" s="38"/>
    </row>
    <row r="305" spans="1:1">
      <c r="A305" s="38"/>
    </row>
    <row r="306" spans="1:1">
      <c r="A306" s="38"/>
    </row>
    <row r="307" spans="1:1">
      <c r="A307" s="38"/>
    </row>
    <row r="308" spans="1:1">
      <c r="A308" s="38"/>
    </row>
    <row r="309" spans="1:1">
      <c r="A309" s="38"/>
    </row>
    <row r="310" spans="1:1">
      <c r="A310" s="38"/>
    </row>
    <row r="311" spans="1:1">
      <c r="A311" s="38"/>
    </row>
    <row r="312" spans="1:1">
      <c r="A312" s="38"/>
    </row>
    <row r="313" spans="1:1">
      <c r="A313" s="38"/>
    </row>
    <row r="314" spans="1:1">
      <c r="A314" s="38"/>
    </row>
    <row r="315" spans="1:1">
      <c r="A315" s="38"/>
    </row>
    <row r="316" spans="1:1">
      <c r="A316" s="38"/>
    </row>
    <row r="317" spans="1:1">
      <c r="A317" s="38"/>
    </row>
    <row r="318" spans="1:1">
      <c r="A318" s="38"/>
    </row>
    <row r="319" spans="1:1">
      <c r="A319" s="38"/>
    </row>
    <row r="320" spans="1:1">
      <c r="A320" s="38"/>
    </row>
    <row r="321" spans="1:1">
      <c r="A321" s="38"/>
    </row>
    <row r="322" spans="1:1">
      <c r="A322" s="38"/>
    </row>
    <row r="323" spans="1:1">
      <c r="A323" s="38"/>
    </row>
    <row r="324" spans="1:1">
      <c r="A324" s="38"/>
    </row>
    <row r="325" spans="1:1">
      <c r="A325" s="38"/>
    </row>
    <row r="326" spans="1:1">
      <c r="A326" s="38"/>
    </row>
    <row r="327" spans="1:1">
      <c r="A327" s="38"/>
    </row>
    <row r="328" spans="1:1">
      <c r="A328" s="38"/>
    </row>
    <row r="329" spans="1:1">
      <c r="A329" s="38"/>
    </row>
    <row r="330" spans="1:1">
      <c r="A330" s="38"/>
    </row>
    <row r="331" spans="1:1">
      <c r="A331" s="38"/>
    </row>
    <row r="332" spans="1:1">
      <c r="A332" s="38"/>
    </row>
    <row r="333" spans="1:1">
      <c r="A333" s="38"/>
    </row>
    <row r="334" spans="1:1">
      <c r="A334" s="38"/>
    </row>
    <row r="335" spans="1:1">
      <c r="A335" s="38"/>
    </row>
    <row r="336" spans="1:1">
      <c r="A336" s="38"/>
    </row>
    <row r="337" spans="1:1">
      <c r="A337" s="38"/>
    </row>
    <row r="338" spans="1:1">
      <c r="A338" s="38"/>
    </row>
    <row r="339" spans="1:1">
      <c r="A339" s="38"/>
    </row>
    <row r="340" spans="1:1">
      <c r="A340" s="38"/>
    </row>
    <row r="341" spans="1:1">
      <c r="A341" s="38"/>
    </row>
    <row r="342" spans="1:1">
      <c r="A342" s="38"/>
    </row>
    <row r="343" spans="1:1">
      <c r="A343" s="38"/>
    </row>
    <row r="344" spans="1:1">
      <c r="A344" s="38"/>
    </row>
    <row r="345" spans="1:1">
      <c r="A345" s="38"/>
    </row>
    <row r="346" spans="1:1">
      <c r="A346" s="38"/>
    </row>
    <row r="347" spans="1:1">
      <c r="A347" s="38"/>
    </row>
    <row r="348" spans="1:1">
      <c r="A348" s="38"/>
    </row>
    <row r="349" spans="1:1">
      <c r="A349" s="38"/>
    </row>
    <row r="350" spans="1:1">
      <c r="A350" s="38"/>
    </row>
    <row r="351" spans="1:1">
      <c r="A351" s="38"/>
    </row>
    <row r="352" spans="1:1">
      <c r="A352" s="38"/>
    </row>
    <row r="353" spans="1:1">
      <c r="A353" s="38"/>
    </row>
    <row r="354" spans="1:1">
      <c r="A354" s="38"/>
    </row>
    <row r="355" spans="1:1">
      <c r="A355" s="38"/>
    </row>
    <row r="356" spans="1:1">
      <c r="A356" s="38"/>
    </row>
    <row r="357" spans="1:1">
      <c r="A357" s="38"/>
    </row>
    <row r="358" spans="1:1">
      <c r="A358" s="38"/>
    </row>
    <row r="359" spans="1:1">
      <c r="A359" s="38"/>
    </row>
    <row r="360" spans="1:1">
      <c r="A360" s="38"/>
    </row>
    <row r="361" spans="1:1">
      <c r="A361" s="38"/>
    </row>
    <row r="362" spans="1:1">
      <c r="A362" s="38"/>
    </row>
    <row r="363" spans="1:1">
      <c r="A363" s="38"/>
    </row>
    <row r="364" spans="1:1">
      <c r="A364" s="38"/>
    </row>
    <row r="365" spans="1:1">
      <c r="A365" s="38"/>
    </row>
    <row r="366" spans="1:1">
      <c r="A366" s="38"/>
    </row>
    <row r="367" spans="1:1">
      <c r="A367" s="38"/>
    </row>
    <row r="368" spans="1:1">
      <c r="A368" s="38"/>
    </row>
    <row r="369" spans="1:1">
      <c r="A369" s="38"/>
    </row>
    <row r="370" spans="1:1">
      <c r="A370" s="38"/>
    </row>
    <row r="371" spans="1:1">
      <c r="A371" s="38"/>
    </row>
    <row r="372" spans="1:1">
      <c r="A372" s="38"/>
    </row>
    <row r="373" spans="1:1">
      <c r="A373" s="38"/>
    </row>
    <row r="374" spans="1:1">
      <c r="A374" s="38"/>
    </row>
    <row r="375" spans="1:1">
      <c r="A375" s="38"/>
    </row>
    <row r="376" spans="1:1">
      <c r="A376" s="38"/>
    </row>
    <row r="377" spans="1:1">
      <c r="A377" s="38"/>
    </row>
    <row r="378" spans="1:1">
      <c r="A378" s="38"/>
    </row>
    <row r="379" spans="1:1">
      <c r="A379" s="38"/>
    </row>
    <row r="380" spans="1:1">
      <c r="A380" s="38"/>
    </row>
    <row r="381" spans="1:1">
      <c r="A381" s="38"/>
    </row>
    <row r="382" spans="1:1">
      <c r="A382" s="38"/>
    </row>
    <row r="383" spans="1:1">
      <c r="A383" s="38"/>
    </row>
    <row r="384" spans="1:1">
      <c r="A384" s="38"/>
    </row>
    <row r="385" spans="1:1">
      <c r="A385" s="38"/>
    </row>
    <row r="386" spans="1:1">
      <c r="A386" s="38"/>
    </row>
    <row r="387" spans="1:1">
      <c r="A387" s="38"/>
    </row>
    <row r="388" spans="1:1">
      <c r="A388" s="38"/>
    </row>
    <row r="389" spans="1:1">
      <c r="A389" s="38"/>
    </row>
    <row r="390" spans="1:1">
      <c r="A390" s="38"/>
    </row>
    <row r="391" spans="1:1">
      <c r="A391" s="38"/>
    </row>
    <row r="392" spans="1:1">
      <c r="A392" s="38"/>
    </row>
    <row r="393" spans="1:1">
      <c r="A393" s="38"/>
    </row>
    <row r="394" spans="1:1">
      <c r="A394" s="38"/>
    </row>
    <row r="395" spans="1:1">
      <c r="A395" s="38"/>
    </row>
    <row r="396" spans="1:1">
      <c r="A396" s="38"/>
    </row>
    <row r="397" spans="1:1">
      <c r="A397" s="38"/>
    </row>
    <row r="398" spans="1:1">
      <c r="A398" s="38"/>
    </row>
    <row r="399" spans="1:1">
      <c r="A399" s="38"/>
    </row>
    <row r="400" spans="1:1">
      <c r="A400" s="38"/>
    </row>
    <row r="401" spans="1:1">
      <c r="A401" s="38"/>
    </row>
    <row r="402" spans="1:1">
      <c r="A402" s="38"/>
    </row>
    <row r="403" spans="1:1">
      <c r="A403" s="38"/>
    </row>
    <row r="404" spans="1:1">
      <c r="A404" s="38"/>
    </row>
    <row r="405" spans="1:1">
      <c r="A405" s="38"/>
    </row>
    <row r="406" spans="1:1">
      <c r="A406" s="38"/>
    </row>
    <row r="407" spans="1:1">
      <c r="A407" s="38"/>
    </row>
    <row r="408" spans="1:1">
      <c r="A408" s="38"/>
    </row>
    <row r="409" spans="1:1">
      <c r="A409" s="38"/>
    </row>
    <row r="410" spans="1:1">
      <c r="A410" s="38"/>
    </row>
    <row r="411" spans="1:1">
      <c r="A411" s="38"/>
    </row>
    <row r="412" spans="1:1">
      <c r="A412" s="38"/>
    </row>
    <row r="413" spans="1:1">
      <c r="A413" s="38"/>
    </row>
    <row r="414" spans="1:1">
      <c r="A414" s="38"/>
    </row>
    <row r="415" spans="1:1">
      <c r="A415" s="38"/>
    </row>
    <row r="416" spans="1:1">
      <c r="A416" s="38"/>
    </row>
    <row r="417" spans="1:1">
      <c r="A417" s="38"/>
    </row>
    <row r="418" spans="1:1">
      <c r="A418" s="38"/>
    </row>
    <row r="419" spans="1:1">
      <c r="A419" s="38"/>
    </row>
    <row r="420" spans="1:1">
      <c r="A420" s="38"/>
    </row>
    <row r="421" spans="1:1">
      <c r="A421" s="38"/>
    </row>
    <row r="422" spans="1:1">
      <c r="A422" s="38"/>
    </row>
    <row r="423" spans="1:1">
      <c r="A423" s="38"/>
    </row>
    <row r="424" spans="1:1">
      <c r="A424" s="38"/>
    </row>
    <row r="425" spans="1:1">
      <c r="A425" s="38"/>
    </row>
    <row r="426" spans="1:1">
      <c r="A426" s="38"/>
    </row>
    <row r="427" spans="1:1">
      <c r="A427" s="38"/>
    </row>
    <row r="428" spans="1:1">
      <c r="A428" s="38"/>
    </row>
    <row r="429" spans="1:1">
      <c r="A429" s="38"/>
    </row>
    <row r="430" spans="1:1">
      <c r="A430" s="38"/>
    </row>
    <row r="431" spans="1:1">
      <c r="A431" s="38"/>
    </row>
    <row r="432" spans="1:1">
      <c r="A432" s="38"/>
    </row>
    <row r="433" spans="1:1">
      <c r="A433" s="38"/>
    </row>
    <row r="434" spans="1:1">
      <c r="A434" s="38"/>
    </row>
    <row r="435" spans="1:1">
      <c r="A435" s="38"/>
    </row>
    <row r="436" spans="1:1">
      <c r="A436" s="38"/>
    </row>
    <row r="437" spans="1:1">
      <c r="A437" s="38"/>
    </row>
    <row r="438" spans="1:1">
      <c r="A438" s="38"/>
    </row>
    <row r="439" spans="1:1">
      <c r="A439" s="38"/>
    </row>
    <row r="440" spans="1:1">
      <c r="A440" s="38"/>
    </row>
    <row r="441" spans="1:1">
      <c r="A441" s="38"/>
    </row>
    <row r="442" spans="1:1">
      <c r="A442" s="38"/>
    </row>
    <row r="443" spans="1:1">
      <c r="A443" s="38"/>
    </row>
    <row r="444" spans="1:1">
      <c r="A444" s="38"/>
    </row>
    <row r="445" spans="1:1">
      <c r="A445" s="38"/>
    </row>
    <row r="446" spans="1:1">
      <c r="A446" s="38"/>
    </row>
    <row r="447" spans="1:1">
      <c r="A447" s="38"/>
    </row>
    <row r="448" spans="1:1">
      <c r="A448" s="38"/>
    </row>
    <row r="449" spans="1:1">
      <c r="A449" s="38"/>
    </row>
    <row r="450" spans="1:1">
      <c r="A450" s="38"/>
    </row>
    <row r="451" spans="1:1">
      <c r="A451" s="38"/>
    </row>
    <row r="452" spans="1:1">
      <c r="A452" s="38"/>
    </row>
    <row r="453" spans="1:1">
      <c r="A453" s="38"/>
    </row>
    <row r="454" spans="1:1">
      <c r="A454" s="38"/>
    </row>
    <row r="455" spans="1:1">
      <c r="A455" s="38"/>
    </row>
    <row r="456" spans="1:1">
      <c r="A456" s="38"/>
    </row>
    <row r="457" spans="1:1">
      <c r="A457" s="38"/>
    </row>
    <row r="458" spans="1:1">
      <c r="A458" s="38"/>
    </row>
    <row r="459" spans="1:1">
      <c r="A459" s="38"/>
    </row>
    <row r="460" spans="1:1">
      <c r="A460" s="38"/>
    </row>
    <row r="461" spans="1:1">
      <c r="A461" s="38"/>
    </row>
    <row r="462" spans="1:1">
      <c r="A462" s="38"/>
    </row>
    <row r="463" spans="1:1">
      <c r="A463" s="38"/>
    </row>
    <row r="464" spans="1:1">
      <c r="A464" s="38"/>
    </row>
    <row r="465" spans="1:1">
      <c r="A465" s="38"/>
    </row>
    <row r="466" spans="1:1">
      <c r="A466" s="38"/>
    </row>
    <row r="467" spans="1:1">
      <c r="A467" s="38"/>
    </row>
    <row r="468" spans="1:1">
      <c r="A468" s="38"/>
    </row>
    <row r="469" spans="1:1">
      <c r="A469" s="38"/>
    </row>
    <row r="470" spans="1:1">
      <c r="A470" s="38"/>
    </row>
    <row r="471" spans="1:1">
      <c r="A471" s="38"/>
    </row>
    <row r="472" spans="1:1">
      <c r="A472" s="38"/>
    </row>
    <row r="473" spans="1:1">
      <c r="A473" s="38"/>
    </row>
    <row r="474" spans="1:1">
      <c r="A474" s="38"/>
    </row>
    <row r="475" spans="1:1">
      <c r="A475" s="38"/>
    </row>
    <row r="476" spans="1:1">
      <c r="A476" s="38"/>
    </row>
    <row r="477" spans="1:1">
      <c r="A477" s="38"/>
    </row>
    <row r="478" spans="1:1">
      <c r="A478" s="38"/>
    </row>
    <row r="479" spans="1:1">
      <c r="A479" s="38"/>
    </row>
    <row r="480" spans="1:1">
      <c r="A480" s="38"/>
    </row>
    <row r="481" spans="1:1">
      <c r="A481" s="38"/>
    </row>
    <row r="482" spans="1:1">
      <c r="A482" s="38"/>
    </row>
    <row r="483" spans="1:1">
      <c r="A483" s="38"/>
    </row>
    <row r="484" spans="1:1">
      <c r="A484" s="38"/>
    </row>
    <row r="485" spans="1:1">
      <c r="A485" s="38"/>
    </row>
    <row r="486" spans="1:1">
      <c r="A486" s="38"/>
    </row>
    <row r="487" spans="1:1">
      <c r="A487" s="38"/>
    </row>
    <row r="488" spans="1:1">
      <c r="A488" s="38"/>
    </row>
    <row r="489" spans="1:1">
      <c r="A489" s="38"/>
    </row>
    <row r="490" spans="1:1">
      <c r="A490" s="38"/>
    </row>
    <row r="491" spans="1:1">
      <c r="A491" s="38"/>
    </row>
    <row r="492" spans="1:1">
      <c r="A492" s="38"/>
    </row>
    <row r="493" spans="1:1">
      <c r="A493" s="38"/>
    </row>
    <row r="494" spans="1:1">
      <c r="A494" s="38"/>
    </row>
    <row r="495" spans="1:1">
      <c r="A495" s="38"/>
    </row>
    <row r="496" spans="1:1">
      <c r="A496" s="38"/>
    </row>
    <row r="497" spans="1:1">
      <c r="A497" s="38"/>
    </row>
    <row r="498" spans="1:1">
      <c r="A498" s="38"/>
    </row>
    <row r="499" spans="1:1">
      <c r="A499" s="38"/>
    </row>
    <row r="500" spans="1:1">
      <c r="A500" s="38"/>
    </row>
    <row r="501" spans="1:1">
      <c r="A501" s="38"/>
    </row>
    <row r="502" spans="1:1">
      <c r="A502" s="38"/>
    </row>
    <row r="503" spans="1:1">
      <c r="A503" s="38"/>
    </row>
    <row r="504" spans="1:1">
      <c r="A504" s="38"/>
    </row>
    <row r="505" spans="1:1">
      <c r="A505" s="38"/>
    </row>
    <row r="506" spans="1:1">
      <c r="A506" s="38"/>
    </row>
    <row r="507" spans="1:1">
      <c r="A507" s="38"/>
    </row>
    <row r="508" spans="1:1">
      <c r="A508" s="38"/>
    </row>
    <row r="509" spans="1:1">
      <c r="A509" s="38"/>
    </row>
    <row r="510" spans="1:1">
      <c r="A510" s="38"/>
    </row>
    <row r="511" spans="1:1">
      <c r="A511" s="38"/>
    </row>
    <row r="512" spans="1:1">
      <c r="A512" s="38"/>
    </row>
    <row r="513" spans="1:1">
      <c r="A513" s="38"/>
    </row>
    <row r="514" spans="1:1">
      <c r="A514" s="38"/>
    </row>
    <row r="515" spans="1:1">
      <c r="A515" s="38"/>
    </row>
    <row r="516" spans="1:1">
      <c r="A516" s="38"/>
    </row>
    <row r="517" spans="1:1">
      <c r="A517" s="38"/>
    </row>
    <row r="518" spans="1:1">
      <c r="A518" s="38"/>
    </row>
    <row r="519" spans="1:1">
      <c r="A519" s="38"/>
    </row>
    <row r="520" spans="1:1">
      <c r="A520" s="38"/>
    </row>
    <row r="521" spans="1:1">
      <c r="A521" s="38"/>
    </row>
    <row r="522" spans="1:1">
      <c r="A522" s="38"/>
    </row>
    <row r="523" spans="1:1">
      <c r="A523" s="38"/>
    </row>
    <row r="524" spans="1:1">
      <c r="A524" s="38"/>
    </row>
    <row r="525" spans="1:1">
      <c r="A525" s="38"/>
    </row>
    <row r="526" spans="1:1">
      <c r="A526" s="38"/>
    </row>
    <row r="527" spans="1:1">
      <c r="A527" s="38"/>
    </row>
    <row r="528" spans="1:1">
      <c r="A528" s="38"/>
    </row>
    <row r="529" spans="1:1">
      <c r="A529" s="38"/>
    </row>
    <row r="530" spans="1:1">
      <c r="A530" s="38"/>
    </row>
    <row r="531" spans="1:1">
      <c r="A531" s="38"/>
    </row>
    <row r="532" spans="1:1">
      <c r="A532" s="38"/>
    </row>
    <row r="533" spans="1:1">
      <c r="A533" s="38"/>
    </row>
    <row r="534" spans="1:1">
      <c r="A534" s="38"/>
    </row>
    <row r="535" spans="1:1">
      <c r="A535" s="38"/>
    </row>
    <row r="536" spans="1:1">
      <c r="A536" s="38"/>
    </row>
    <row r="537" spans="1:1">
      <c r="A537" s="38"/>
    </row>
    <row r="538" spans="1:1">
      <c r="A538" s="38"/>
    </row>
    <row r="539" spans="1:1">
      <c r="A539" s="38"/>
    </row>
    <row r="540" spans="1:1">
      <c r="A540" s="38"/>
    </row>
    <row r="541" spans="1:1">
      <c r="A541" s="38"/>
    </row>
    <row r="542" spans="1:1">
      <c r="A542" s="38"/>
    </row>
    <row r="543" spans="1:1">
      <c r="A543" s="38"/>
    </row>
    <row r="544" spans="1:1">
      <c r="A544" s="38"/>
    </row>
    <row r="545" spans="1:1">
      <c r="A545" s="38"/>
    </row>
    <row r="546" spans="1:1">
      <c r="A546" s="38"/>
    </row>
    <row r="547" spans="1:1">
      <c r="A547" s="38"/>
    </row>
    <row r="548" spans="1:1">
      <c r="A548" s="38"/>
    </row>
    <row r="549" spans="1:1">
      <c r="A549" s="38"/>
    </row>
    <row r="550" spans="1:1">
      <c r="A550" s="38"/>
    </row>
    <row r="551" spans="1:1">
      <c r="A551" s="38"/>
    </row>
    <row r="552" spans="1:1">
      <c r="A552" s="38"/>
    </row>
    <row r="553" spans="1:1">
      <c r="A553" s="38"/>
    </row>
    <row r="554" spans="1:1">
      <c r="A554" s="38"/>
    </row>
    <row r="555" spans="1:1">
      <c r="A555" s="38"/>
    </row>
    <row r="556" spans="1:1">
      <c r="A556" s="38"/>
    </row>
    <row r="557" spans="1:1">
      <c r="A557" s="38"/>
    </row>
    <row r="558" spans="1:1">
      <c r="A558" s="38"/>
    </row>
    <row r="559" spans="1:1">
      <c r="A559" s="38"/>
    </row>
    <row r="560" spans="1:1">
      <c r="A560" s="38"/>
    </row>
    <row r="561" spans="1:1">
      <c r="A561" s="38"/>
    </row>
    <row r="562" spans="1:1">
      <c r="A562" s="38"/>
    </row>
    <row r="563" spans="1:1">
      <c r="A563" s="38"/>
    </row>
    <row r="564" spans="1:1">
      <c r="A564" s="38"/>
    </row>
    <row r="565" spans="1:1">
      <c r="A565" s="38"/>
    </row>
    <row r="566" spans="1:1">
      <c r="A566" s="38"/>
    </row>
    <row r="567" spans="1:1">
      <c r="A567" s="38"/>
    </row>
    <row r="568" spans="1:1">
      <c r="A568" s="38"/>
    </row>
    <row r="569" spans="1:1">
      <c r="A569" s="38"/>
    </row>
    <row r="570" spans="1:1">
      <c r="A570" s="38"/>
    </row>
    <row r="571" spans="1:1">
      <c r="A571" s="38"/>
    </row>
    <row r="572" spans="1:1">
      <c r="A572" s="38"/>
    </row>
    <row r="573" spans="1:1">
      <c r="A573" s="38"/>
    </row>
    <row r="574" spans="1:1">
      <c r="A574" s="38"/>
    </row>
    <row r="575" spans="1:1">
      <c r="A575" s="38"/>
    </row>
    <row r="576" spans="1:1">
      <c r="A576" s="38"/>
    </row>
    <row r="577" spans="1:1">
      <c r="A577" s="38"/>
    </row>
    <row r="578" spans="1:1">
      <c r="A578" s="38"/>
    </row>
    <row r="579" spans="1:1">
      <c r="A579" s="38"/>
    </row>
    <row r="580" spans="1:1">
      <c r="A580" s="38"/>
    </row>
    <row r="581" spans="1:1">
      <c r="A581" s="38"/>
    </row>
    <row r="582" spans="1:1">
      <c r="A582" s="38"/>
    </row>
    <row r="583" spans="1:1">
      <c r="A583" s="38"/>
    </row>
    <row r="584" spans="1:1">
      <c r="A584" s="38"/>
    </row>
    <row r="585" spans="1:1">
      <c r="A585" s="38"/>
    </row>
    <row r="586" spans="1:1">
      <c r="A586" s="38"/>
    </row>
    <row r="587" spans="1:1">
      <c r="A587" s="38"/>
    </row>
    <row r="588" spans="1:1">
      <c r="A588" s="38"/>
    </row>
    <row r="589" spans="1:1">
      <c r="A589" s="38"/>
    </row>
    <row r="590" spans="1:1">
      <c r="A590" s="38"/>
    </row>
    <row r="591" spans="1:1">
      <c r="A591" s="38"/>
    </row>
    <row r="592" spans="1:1">
      <c r="A592" s="38"/>
    </row>
    <row r="593" spans="1:1">
      <c r="A593" s="38"/>
    </row>
    <row r="594" spans="1:1">
      <c r="A594" s="38"/>
    </row>
    <row r="595" spans="1:1">
      <c r="A595" s="38"/>
    </row>
    <row r="596" spans="1:1">
      <c r="A596" s="38"/>
    </row>
    <row r="597" spans="1:1">
      <c r="A597" s="38"/>
    </row>
    <row r="598" spans="1:1">
      <c r="A598" s="38"/>
    </row>
    <row r="599" spans="1:1">
      <c r="A599" s="38"/>
    </row>
    <row r="600" spans="1:1">
      <c r="A600" s="38"/>
    </row>
    <row r="601" spans="1:1">
      <c r="A601" s="38"/>
    </row>
    <row r="602" spans="1:1">
      <c r="A602" s="38"/>
    </row>
    <row r="603" spans="1:1">
      <c r="A603" s="38"/>
    </row>
    <row r="604" spans="1:1">
      <c r="A604" s="38"/>
    </row>
    <row r="605" spans="1:1">
      <c r="A605" s="38"/>
    </row>
    <row r="606" spans="1:1">
      <c r="A606" s="38"/>
    </row>
    <row r="607" spans="1:1">
      <c r="A607" s="38"/>
    </row>
    <row r="608" spans="1:1">
      <c r="A608" s="38"/>
    </row>
    <row r="609" spans="1:1">
      <c r="A609" s="38"/>
    </row>
    <row r="610" spans="1:1">
      <c r="A610" s="38"/>
    </row>
    <row r="611" spans="1:1">
      <c r="A611" s="38"/>
    </row>
    <row r="612" spans="1:1">
      <c r="A612" s="38"/>
    </row>
    <row r="613" spans="1:1">
      <c r="A613" s="38"/>
    </row>
    <row r="614" spans="1:1">
      <c r="A614" s="38"/>
    </row>
    <row r="615" spans="1:1">
      <c r="A615" s="38"/>
    </row>
    <row r="616" spans="1:1">
      <c r="A616" s="38"/>
    </row>
    <row r="617" spans="1:1">
      <c r="A617" s="38"/>
    </row>
    <row r="618" spans="1:1">
      <c r="A618" s="38"/>
    </row>
    <row r="619" spans="1:1">
      <c r="A619" s="38"/>
    </row>
    <row r="620" spans="1:1">
      <c r="A620" s="38"/>
    </row>
    <row r="621" spans="1:1">
      <c r="A621" s="38"/>
    </row>
    <row r="622" spans="1:1">
      <c r="A622" s="38"/>
    </row>
    <row r="623" spans="1:1">
      <c r="A623" s="38"/>
    </row>
    <row r="624" spans="1:1">
      <c r="A624" s="38"/>
    </row>
    <row r="625" spans="1:1">
      <c r="A625" s="38"/>
    </row>
    <row r="626" spans="1:1">
      <c r="A626" s="38"/>
    </row>
    <row r="627" spans="1:1">
      <c r="A627" s="38"/>
    </row>
    <row r="628" spans="1:1">
      <c r="A628" s="38"/>
    </row>
    <row r="629" spans="1:1">
      <c r="A629" s="38"/>
    </row>
    <row r="630" spans="1:1">
      <c r="A630" s="38"/>
    </row>
    <row r="631" spans="1:1">
      <c r="A631" s="38"/>
    </row>
    <row r="632" spans="1:1">
      <c r="A632" s="38"/>
    </row>
    <row r="633" spans="1:1">
      <c r="A633" s="38"/>
    </row>
    <row r="634" spans="1:1">
      <c r="A634" s="38"/>
    </row>
    <row r="635" spans="1:1">
      <c r="A635" s="38"/>
    </row>
    <row r="636" spans="1:1">
      <c r="A636" s="38"/>
    </row>
    <row r="637" spans="1:1">
      <c r="A637" s="38"/>
    </row>
    <row r="638" spans="1:1">
      <c r="A638" s="38"/>
    </row>
    <row r="639" spans="1:1">
      <c r="A639" s="38"/>
    </row>
    <row r="640" spans="1:1">
      <c r="A640" s="38"/>
    </row>
    <row r="641" spans="1:1">
      <c r="A641" s="38"/>
    </row>
    <row r="642" spans="1:1">
      <c r="A642" s="38"/>
    </row>
    <row r="643" spans="1:1">
      <c r="A643" s="38"/>
    </row>
    <row r="644" spans="1:1">
      <c r="A644" s="38"/>
    </row>
    <row r="645" spans="1:1">
      <c r="A645" s="38"/>
    </row>
    <row r="646" spans="1:1">
      <c r="A646" s="38"/>
    </row>
    <row r="647" spans="1:1">
      <c r="A647" s="38"/>
    </row>
    <row r="648" spans="1:1">
      <c r="A648" s="38"/>
    </row>
    <row r="649" spans="1:1">
      <c r="A649" s="38"/>
    </row>
    <row r="650" spans="1:1">
      <c r="A650" s="38"/>
    </row>
    <row r="651" spans="1:1">
      <c r="A651" s="38"/>
    </row>
    <row r="652" spans="1:1">
      <c r="A652" s="38"/>
    </row>
    <row r="653" spans="1:1">
      <c r="A653" s="38"/>
    </row>
    <row r="654" spans="1:1">
      <c r="A654" s="38"/>
    </row>
    <row r="655" spans="1:1">
      <c r="A655" s="38"/>
    </row>
    <row r="656" spans="1:1">
      <c r="A656" s="38"/>
    </row>
    <row r="657" spans="1:1">
      <c r="A657" s="38"/>
    </row>
    <row r="658" spans="1:1">
      <c r="A658" s="38"/>
    </row>
    <row r="659" spans="1:1">
      <c r="A659" s="38"/>
    </row>
    <row r="660" spans="1:1">
      <c r="A660" s="38"/>
    </row>
    <row r="661" spans="1:1">
      <c r="A661" s="38"/>
    </row>
    <row r="662" spans="1:1">
      <c r="A662" s="38"/>
    </row>
    <row r="663" spans="1:1">
      <c r="A663" s="38"/>
    </row>
    <row r="664" spans="1:1">
      <c r="A664" s="38"/>
    </row>
    <row r="665" spans="1:1">
      <c r="A665" s="38"/>
    </row>
    <row r="666" spans="1:1">
      <c r="A666" s="38"/>
    </row>
    <row r="667" spans="1:1">
      <c r="A667" s="38"/>
    </row>
    <row r="668" spans="1:1">
      <c r="A668" s="38"/>
    </row>
    <row r="669" spans="1:1">
      <c r="A669" s="38"/>
    </row>
    <row r="670" spans="1:1">
      <c r="A670" s="38"/>
    </row>
    <row r="671" spans="1:1">
      <c r="A671" s="38"/>
    </row>
    <row r="672" spans="1:1">
      <c r="A672" s="38"/>
    </row>
    <row r="673" spans="1:1">
      <c r="A673" s="38"/>
    </row>
    <row r="674" spans="1:1">
      <c r="A674" s="38"/>
    </row>
    <row r="675" spans="1:1">
      <c r="A675" s="38"/>
    </row>
    <row r="676" spans="1:1">
      <c r="A676" s="38"/>
    </row>
    <row r="677" spans="1:1">
      <c r="A677" s="38"/>
    </row>
    <row r="678" spans="1:1">
      <c r="A678" s="38"/>
    </row>
    <row r="679" spans="1:1">
      <c r="A679" s="38"/>
    </row>
    <row r="680" spans="1:1">
      <c r="A680" s="38"/>
    </row>
    <row r="681" spans="1:1">
      <c r="A681" s="38"/>
    </row>
    <row r="682" spans="1:1">
      <c r="A682" s="38"/>
    </row>
    <row r="683" spans="1:1">
      <c r="A683" s="38"/>
    </row>
    <row r="684" spans="1:1">
      <c r="A684" s="38"/>
    </row>
    <row r="685" spans="1:1">
      <c r="A685" s="38"/>
    </row>
    <row r="686" spans="1:1">
      <c r="A686" s="38"/>
    </row>
    <row r="687" spans="1:1">
      <c r="A687" s="38"/>
    </row>
    <row r="688" spans="1:1">
      <c r="A688" s="38"/>
    </row>
    <row r="689" spans="1:1">
      <c r="A689" s="38"/>
    </row>
    <row r="690" spans="1:1">
      <c r="A690" s="38"/>
    </row>
    <row r="691" spans="1:1">
      <c r="A691" s="38"/>
    </row>
    <row r="692" spans="1:1">
      <c r="A692" s="38"/>
    </row>
    <row r="693" spans="1:1">
      <c r="A693" s="38"/>
    </row>
    <row r="694" spans="1:1">
      <c r="A694" s="38"/>
    </row>
    <row r="695" spans="1:1">
      <c r="A695" s="38"/>
    </row>
    <row r="696" spans="1:1">
      <c r="A696" s="38"/>
    </row>
    <row r="697" spans="1:1">
      <c r="A697" s="38"/>
    </row>
    <row r="698" spans="1:1">
      <c r="A698" s="38"/>
    </row>
    <row r="699" spans="1:1">
      <c r="A699" s="38"/>
    </row>
    <row r="700" spans="1:1">
      <c r="A700" s="38"/>
    </row>
    <row r="701" spans="1:1">
      <c r="A701" s="38"/>
    </row>
    <row r="702" spans="1:1">
      <c r="A702" s="38"/>
    </row>
    <row r="703" spans="1:1">
      <c r="A703" s="38"/>
    </row>
    <row r="704" spans="1:1">
      <c r="A704" s="38"/>
    </row>
    <row r="705" spans="1:1">
      <c r="A705" s="38"/>
    </row>
    <row r="706" spans="1:1">
      <c r="A706" s="38"/>
    </row>
    <row r="707" spans="1:1">
      <c r="A707" s="38"/>
    </row>
    <row r="708" spans="1:1">
      <c r="A708" s="38"/>
    </row>
    <row r="709" spans="1:1">
      <c r="A709" s="38"/>
    </row>
    <row r="710" spans="1:1">
      <c r="A710" s="38"/>
    </row>
    <row r="711" spans="1:1">
      <c r="A711" s="38"/>
    </row>
    <row r="712" spans="1:1">
      <c r="A712" s="38"/>
    </row>
    <row r="713" spans="1:1">
      <c r="A713" s="38"/>
    </row>
    <row r="714" spans="1:1">
      <c r="A714" s="38"/>
    </row>
    <row r="715" spans="1:1">
      <c r="A715" s="38"/>
    </row>
    <row r="716" spans="1:1">
      <c r="A716" s="38"/>
    </row>
    <row r="717" spans="1:1">
      <c r="A717" s="38"/>
    </row>
    <row r="718" spans="1:1">
      <c r="A718" s="38"/>
    </row>
    <row r="719" spans="1:1">
      <c r="A719" s="38"/>
    </row>
    <row r="720" spans="1:1">
      <c r="A720" s="38"/>
    </row>
    <row r="721" spans="1:1">
      <c r="A721" s="38"/>
    </row>
    <row r="722" spans="1:1">
      <c r="A722" s="38"/>
    </row>
    <row r="723" spans="1:1">
      <c r="A723" s="38"/>
    </row>
    <row r="724" spans="1:1">
      <c r="A724" s="38"/>
    </row>
    <row r="725" spans="1:1">
      <c r="A725" s="38"/>
    </row>
    <row r="726" spans="1:1">
      <c r="A726" s="38"/>
    </row>
    <row r="727" spans="1:1">
      <c r="A727" s="38"/>
    </row>
    <row r="728" spans="1:1">
      <c r="A728" s="38"/>
    </row>
    <row r="729" spans="1:1">
      <c r="A729" s="38"/>
    </row>
    <row r="730" spans="1:1">
      <c r="A730" s="38"/>
    </row>
    <row r="731" spans="1:1">
      <c r="A731" s="38"/>
    </row>
    <row r="732" spans="1:1">
      <c r="A732" s="38"/>
    </row>
    <row r="733" spans="1:1">
      <c r="A733" s="38"/>
    </row>
    <row r="734" spans="1:1">
      <c r="A734" s="38"/>
    </row>
    <row r="735" spans="1:1">
      <c r="A735" s="38"/>
    </row>
    <row r="736" spans="1:1">
      <c r="A736" s="38"/>
    </row>
    <row r="737" spans="1:1">
      <c r="A737" s="38"/>
    </row>
    <row r="738" spans="1:1">
      <c r="A738" s="38"/>
    </row>
    <row r="739" spans="1:1">
      <c r="A739" s="38"/>
    </row>
    <row r="740" spans="1:1">
      <c r="A740" s="38"/>
    </row>
    <row r="741" spans="1:1">
      <c r="A741" s="38"/>
    </row>
    <row r="742" spans="1:1">
      <c r="A742" s="38"/>
    </row>
    <row r="743" spans="1:1">
      <c r="A743" s="38"/>
    </row>
    <row r="744" spans="1:1">
      <c r="A744" s="38"/>
    </row>
    <row r="745" spans="1:1">
      <c r="A745" s="38"/>
    </row>
    <row r="746" spans="1:1">
      <c r="A746" s="38"/>
    </row>
    <row r="747" spans="1:1">
      <c r="A747" s="38"/>
    </row>
    <row r="748" spans="1:1">
      <c r="A748" s="38"/>
    </row>
    <row r="749" spans="1:1">
      <c r="A749" s="38"/>
    </row>
    <row r="750" spans="1:1">
      <c r="A750" s="38"/>
    </row>
    <row r="751" spans="1:1">
      <c r="A751" s="38"/>
    </row>
    <row r="752" spans="1:1">
      <c r="A752" s="38"/>
    </row>
    <row r="753" spans="1:1">
      <c r="A753" s="38"/>
    </row>
    <row r="754" spans="1:1">
      <c r="A754" s="38"/>
    </row>
    <row r="755" spans="1:1">
      <c r="A755" s="38"/>
    </row>
    <row r="756" spans="1:1">
      <c r="A756" s="38"/>
    </row>
    <row r="757" spans="1:1">
      <c r="A757" s="38"/>
    </row>
    <row r="758" spans="1:1">
      <c r="A758" s="38"/>
    </row>
    <row r="759" spans="1:1">
      <c r="A759" s="38"/>
    </row>
    <row r="760" spans="1:1">
      <c r="A760" s="38"/>
    </row>
    <row r="761" spans="1:1">
      <c r="A761" s="38"/>
    </row>
    <row r="762" spans="1:1">
      <c r="A762" s="38"/>
    </row>
    <row r="763" spans="1:1">
      <c r="A763" s="38"/>
    </row>
    <row r="764" spans="1:1">
      <c r="A764" s="38"/>
    </row>
    <row r="765" spans="1:1">
      <c r="A765" s="38"/>
    </row>
    <row r="766" spans="1:1">
      <c r="A766" s="38"/>
    </row>
    <row r="767" spans="1:1">
      <c r="A767" s="38"/>
    </row>
    <row r="768" spans="1:1">
      <c r="A768" s="38"/>
    </row>
    <row r="769" spans="1:1">
      <c r="A769" s="38"/>
    </row>
    <row r="770" spans="1:1">
      <c r="A770" s="38"/>
    </row>
    <row r="771" spans="1:1">
      <c r="A771" s="38"/>
    </row>
    <row r="772" spans="1:1">
      <c r="A772" s="38"/>
    </row>
    <row r="773" spans="1:1">
      <c r="A773" s="38"/>
    </row>
    <row r="774" spans="1:1">
      <c r="A774" s="38"/>
    </row>
    <row r="775" spans="1:1">
      <c r="A775" s="38"/>
    </row>
    <row r="776" spans="1:1">
      <c r="A776" s="38"/>
    </row>
    <row r="777" spans="1:1">
      <c r="A777" s="38"/>
    </row>
    <row r="778" spans="1:1">
      <c r="A778" s="38"/>
    </row>
    <row r="779" spans="1:1">
      <c r="A779" s="38"/>
    </row>
    <row r="780" spans="1:1">
      <c r="A780" s="38"/>
    </row>
    <row r="781" spans="1:1">
      <c r="A781" s="38"/>
    </row>
    <row r="782" spans="1:1">
      <c r="A782" s="38"/>
    </row>
    <row r="783" spans="1:1">
      <c r="A783" s="38"/>
    </row>
    <row r="784" spans="1:1">
      <c r="A784" s="38"/>
    </row>
    <row r="785" spans="1:1">
      <c r="A785" s="38"/>
    </row>
    <row r="786" spans="1:1">
      <c r="A786" s="38"/>
    </row>
    <row r="787" spans="1:1">
      <c r="A787" s="38"/>
    </row>
    <row r="788" spans="1:1">
      <c r="A788" s="38"/>
    </row>
    <row r="789" spans="1:1">
      <c r="A789" s="38"/>
    </row>
    <row r="790" spans="1:1">
      <c r="A790" s="38"/>
    </row>
    <row r="791" spans="1:1">
      <c r="A791" s="38"/>
    </row>
    <row r="792" spans="1:1">
      <c r="A792" s="38"/>
    </row>
    <row r="793" spans="1:1">
      <c r="A793" s="38"/>
    </row>
    <row r="794" spans="1:1">
      <c r="A794" s="38"/>
    </row>
    <row r="795" spans="1:1">
      <c r="A795" s="38"/>
    </row>
    <row r="796" spans="1:1">
      <c r="A796" s="38"/>
    </row>
    <row r="797" spans="1:1">
      <c r="A797" s="38"/>
    </row>
    <row r="798" spans="1:1">
      <c r="A798" s="38"/>
    </row>
    <row r="799" spans="1:1">
      <c r="A799" s="38"/>
    </row>
    <row r="800" spans="1:1">
      <c r="A800" s="38"/>
    </row>
    <row r="801" spans="1:1">
      <c r="A801" s="38"/>
    </row>
    <row r="802" spans="1:1">
      <c r="A802" s="38"/>
    </row>
    <row r="803" spans="1:1">
      <c r="A803" s="38"/>
    </row>
    <row r="804" spans="1:1">
      <c r="A804" s="38"/>
    </row>
    <row r="805" spans="1:1">
      <c r="A805" s="38"/>
    </row>
    <row r="806" spans="1:1">
      <c r="A806" s="38"/>
    </row>
    <row r="807" spans="1:1">
      <c r="A807" s="38"/>
    </row>
    <row r="808" spans="1:1">
      <c r="A808" s="38"/>
    </row>
    <row r="809" spans="1:1">
      <c r="A809" s="38"/>
    </row>
    <row r="810" spans="1:1">
      <c r="A810" s="38"/>
    </row>
    <row r="811" spans="1:1">
      <c r="A811" s="38"/>
    </row>
    <row r="812" spans="1:1">
      <c r="A812" s="38"/>
    </row>
    <row r="813" spans="1:1">
      <c r="A813" s="38"/>
    </row>
    <row r="814" spans="1:1">
      <c r="A814" s="38"/>
    </row>
    <row r="815" spans="1:1">
      <c r="A815" s="38"/>
    </row>
    <row r="816" spans="1:1">
      <c r="A816" s="38"/>
    </row>
    <row r="817" spans="1:1">
      <c r="A817" s="38"/>
    </row>
    <row r="818" spans="1:1">
      <c r="A818" s="38"/>
    </row>
    <row r="819" spans="1:1">
      <c r="A819" s="38"/>
    </row>
    <row r="820" spans="1:1">
      <c r="A820" s="38"/>
    </row>
    <row r="821" spans="1:1">
      <c r="A821" s="38"/>
    </row>
    <row r="822" spans="1:1">
      <c r="A822" s="38"/>
    </row>
    <row r="823" spans="1:1">
      <c r="A823" s="38"/>
    </row>
    <row r="824" spans="1:1">
      <c r="A824" s="38"/>
    </row>
    <row r="825" spans="1:1">
      <c r="A825" s="38"/>
    </row>
    <row r="826" spans="1:1">
      <c r="A826" s="38"/>
    </row>
    <row r="827" spans="1:1">
      <c r="A827" s="38"/>
    </row>
    <row r="828" spans="1:1">
      <c r="A828" s="38"/>
    </row>
    <row r="829" spans="1:1">
      <c r="A829" s="38"/>
    </row>
    <row r="830" spans="1:1">
      <c r="A830" s="38"/>
    </row>
    <row r="831" spans="1:1">
      <c r="A831" s="38"/>
    </row>
    <row r="832" spans="1:1">
      <c r="A832" s="38"/>
    </row>
    <row r="833" spans="1:1">
      <c r="A833" s="38"/>
    </row>
    <row r="834" spans="1:1">
      <c r="A834" s="38"/>
    </row>
    <row r="835" spans="1:1">
      <c r="A835" s="38"/>
    </row>
    <row r="836" spans="1:1">
      <c r="A836" s="38"/>
    </row>
    <row r="837" spans="1:1">
      <c r="A837" s="38"/>
    </row>
    <row r="838" spans="1:1">
      <c r="A838" s="38"/>
    </row>
    <row r="839" spans="1:1">
      <c r="A839" s="38"/>
    </row>
    <row r="840" spans="1:1">
      <c r="A840" s="38"/>
    </row>
    <row r="841" spans="1:1">
      <c r="A841" s="38"/>
    </row>
    <row r="842" spans="1:1">
      <c r="A842" s="38"/>
    </row>
    <row r="843" spans="1:1">
      <c r="A843" s="38"/>
    </row>
    <row r="844" spans="1:1">
      <c r="A844" s="3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439B9-FCE3-4AF5-A5F1-5ABDDA17A33F}">
  <sheetPr codeName="גיליון7"/>
  <dimension ref="A1:L101"/>
  <sheetViews>
    <sheetView rightToLeft="1" workbookViewId="0"/>
  </sheetViews>
  <sheetFormatPr defaultRowHeight="14.25"/>
  <cols>
    <col min="1" max="1" width="33.75" bestFit="1" customWidth="1"/>
    <col min="2" max="2" width="17.375" bestFit="1" customWidth="1"/>
    <col min="3" max="3" width="37.75" bestFit="1" customWidth="1"/>
    <col min="4" max="4" width="23.5" bestFit="1" customWidth="1"/>
    <col min="5" max="5" width="21.5" bestFit="1" customWidth="1"/>
    <col min="6" max="6" width="26.5" bestFit="1" customWidth="1"/>
    <col min="7" max="7" width="22.75" bestFit="1" customWidth="1"/>
    <col min="8" max="8" width="39.125" bestFit="1" customWidth="1"/>
    <col min="9" max="9" width="27.625" bestFit="1" customWidth="1"/>
    <col min="10" max="10" width="13.875" bestFit="1" customWidth="1"/>
    <col min="11" max="11" width="33.125" bestFit="1" customWidth="1"/>
    <col min="12" max="12" width="23.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t="s">
        <v>580</v>
      </c>
      <c r="B2" t="s">
        <v>581</v>
      </c>
      <c r="C2" t="s">
        <v>582</v>
      </c>
      <c r="D2">
        <v>2852.79</v>
      </c>
      <c r="E2">
        <v>358213791</v>
      </c>
      <c r="F2">
        <v>201</v>
      </c>
      <c r="G2">
        <v>5109955</v>
      </c>
      <c r="H2">
        <v>2.8348300000000002</v>
      </c>
      <c r="I2">
        <v>125667.44034536841</v>
      </c>
      <c r="J2">
        <v>4434.57</v>
      </c>
      <c r="K2">
        <v>-35.481099999999998</v>
      </c>
      <c r="L2" t="s">
        <v>1186</v>
      </c>
    </row>
    <row r="3" spans="1:12">
      <c r="A3" t="s">
        <v>575</v>
      </c>
      <c r="B3" t="s">
        <v>114</v>
      </c>
      <c r="C3" t="s">
        <v>576</v>
      </c>
      <c r="D3">
        <v>0.99997899999999995</v>
      </c>
      <c r="E3">
        <v>354406960</v>
      </c>
      <c r="F3">
        <v>202</v>
      </c>
      <c r="G3">
        <v>9751851</v>
      </c>
      <c r="H3">
        <v>-9.7999999999999997E-4</v>
      </c>
      <c r="I3">
        <v>354445824.9522258</v>
      </c>
      <c r="J3">
        <v>1.0249999999999999</v>
      </c>
      <c r="K3">
        <v>-2.4412600000000002</v>
      </c>
      <c r="L3" t="s">
        <v>1187</v>
      </c>
    </row>
    <row r="4" spans="1:12">
      <c r="A4" t="s">
        <v>577</v>
      </c>
      <c r="B4" t="s">
        <v>578</v>
      </c>
      <c r="C4" t="s">
        <v>579</v>
      </c>
      <c r="D4">
        <v>3.5979709999999998E-2</v>
      </c>
      <c r="E4">
        <v>349099070</v>
      </c>
      <c r="F4">
        <v>203</v>
      </c>
      <c r="G4">
        <v>15417499</v>
      </c>
      <c r="H4">
        <v>2.7054800000000001</v>
      </c>
      <c r="I4">
        <v>9703241626</v>
      </c>
      <c r="J4">
        <v>0.878633</v>
      </c>
      <c r="K4">
        <v>-95.88588</v>
      </c>
      <c r="L4" t="s">
        <v>1188</v>
      </c>
    </row>
    <row r="5" spans="1:12">
      <c r="A5" t="s">
        <v>517</v>
      </c>
      <c r="B5" t="s">
        <v>517</v>
      </c>
      <c r="C5" t="s">
        <v>518</v>
      </c>
      <c r="D5">
        <v>0.48546600000000001</v>
      </c>
      <c r="E5">
        <v>347257199</v>
      </c>
      <c r="F5">
        <v>204</v>
      </c>
      <c r="G5">
        <v>981983</v>
      </c>
      <c r="H5">
        <v>1.2841899999999999</v>
      </c>
      <c r="I5">
        <v>715307208.45920002</v>
      </c>
      <c r="J5">
        <v>22.71</v>
      </c>
      <c r="K5">
        <v>-97.848219999999998</v>
      </c>
      <c r="L5" t="s">
        <v>1189</v>
      </c>
    </row>
    <row r="6" spans="1:12">
      <c r="A6" t="s">
        <v>545</v>
      </c>
      <c r="B6" t="s">
        <v>546</v>
      </c>
      <c r="C6" t="s">
        <v>547</v>
      </c>
      <c r="D6">
        <v>3.4729870000000003E-2</v>
      </c>
      <c r="E6">
        <v>343912003</v>
      </c>
      <c r="F6">
        <v>205</v>
      </c>
      <c r="G6">
        <v>15558504</v>
      </c>
      <c r="H6">
        <v>0.82103000000000004</v>
      </c>
      <c r="I6">
        <v>9900000000</v>
      </c>
      <c r="J6">
        <v>0.19325400000000001</v>
      </c>
      <c r="K6">
        <v>-81.991259999999997</v>
      </c>
      <c r="L6" t="s">
        <v>1190</v>
      </c>
    </row>
    <row r="7" spans="1:12">
      <c r="A7" t="s">
        <v>600</v>
      </c>
      <c r="B7" t="s">
        <v>600</v>
      </c>
      <c r="C7" t="s">
        <v>601</v>
      </c>
      <c r="D7">
        <v>2828.88</v>
      </c>
      <c r="E7">
        <v>342963778</v>
      </c>
      <c r="F7">
        <v>206</v>
      </c>
      <c r="G7">
        <v>147870</v>
      </c>
      <c r="H7">
        <v>2.7253099999999999</v>
      </c>
      <c r="I7">
        <v>121323.09574107701</v>
      </c>
      <c r="J7">
        <v>4395.57</v>
      </c>
      <c r="K7">
        <v>-35.374020000000002</v>
      </c>
      <c r="L7" t="s">
        <v>1191</v>
      </c>
    </row>
    <row r="8" spans="1:12">
      <c r="A8" t="s">
        <v>586</v>
      </c>
      <c r="B8" t="s">
        <v>587</v>
      </c>
      <c r="C8" t="s">
        <v>588</v>
      </c>
      <c r="D8">
        <v>5.2</v>
      </c>
      <c r="E8">
        <v>340390030</v>
      </c>
      <c r="F8">
        <v>207</v>
      </c>
      <c r="G8">
        <v>13027563</v>
      </c>
      <c r="H8">
        <v>3.2852000000000001</v>
      </c>
      <c r="I8">
        <v>65454185.5381511</v>
      </c>
      <c r="J8">
        <v>89.24</v>
      </c>
      <c r="K8">
        <v>-94.145910000000001</v>
      </c>
      <c r="L8" t="s">
        <v>1192</v>
      </c>
    </row>
    <row r="9" spans="1:12">
      <c r="A9" t="s">
        <v>554</v>
      </c>
      <c r="B9" t="s">
        <v>555</v>
      </c>
      <c r="C9" t="s">
        <v>556</v>
      </c>
      <c r="D9">
        <v>20.52</v>
      </c>
      <c r="E9">
        <v>335942988</v>
      </c>
      <c r="F9">
        <v>208</v>
      </c>
      <c r="G9">
        <v>188281</v>
      </c>
      <c r="H9">
        <v>0.51770000000000005</v>
      </c>
      <c r="I9">
        <v>16376217.36631088</v>
      </c>
      <c r="J9">
        <v>1415.26</v>
      </c>
      <c r="K9">
        <v>-98.548090000000002</v>
      </c>
      <c r="L9" t="s">
        <v>1193</v>
      </c>
    </row>
    <row r="10" spans="1:12">
      <c r="A10" t="s">
        <v>815</v>
      </c>
      <c r="B10" t="s">
        <v>816</v>
      </c>
      <c r="C10" t="s">
        <v>817</v>
      </c>
      <c r="D10">
        <v>4.6582859999999997E-2</v>
      </c>
      <c r="E10">
        <v>333471452</v>
      </c>
      <c r="F10">
        <v>209</v>
      </c>
      <c r="G10">
        <v>17952059</v>
      </c>
      <c r="H10">
        <v>2.6065900000000002</v>
      </c>
      <c r="I10">
        <v>7157421941.3718176</v>
      </c>
      <c r="J10">
        <v>0.32098300000000002</v>
      </c>
      <c r="K10">
        <v>-85.456639999999993</v>
      </c>
      <c r="L10" t="s">
        <v>1194</v>
      </c>
    </row>
    <row r="11" spans="1:12">
      <c r="A11" t="s">
        <v>557</v>
      </c>
      <c r="B11" t="s">
        <v>558</v>
      </c>
      <c r="C11" t="s">
        <v>559</v>
      </c>
      <c r="D11">
        <v>0.99927500000000002</v>
      </c>
      <c r="E11">
        <v>332354920</v>
      </c>
      <c r="F11">
        <v>210</v>
      </c>
      <c r="G11">
        <v>14861269</v>
      </c>
      <c r="H11">
        <v>-2.4000000000000001E-4</v>
      </c>
      <c r="I11">
        <v>332596121.01703602</v>
      </c>
      <c r="J11">
        <v>1.65</v>
      </c>
      <c r="K11">
        <v>-39.599290000000003</v>
      </c>
      <c r="L11" t="s">
        <v>1195</v>
      </c>
    </row>
    <row r="12" spans="1:12">
      <c r="A12" t="s">
        <v>537</v>
      </c>
      <c r="B12" t="s">
        <v>538</v>
      </c>
      <c r="C12" t="s">
        <v>539</v>
      </c>
      <c r="D12">
        <v>1.727327E-2</v>
      </c>
      <c r="E12">
        <v>330673875</v>
      </c>
      <c r="F12">
        <v>212</v>
      </c>
      <c r="G12">
        <v>9493637</v>
      </c>
      <c r="H12">
        <v>0.65458000000000005</v>
      </c>
      <c r="I12">
        <v>19148609073.823849</v>
      </c>
      <c r="J12">
        <v>66.45</v>
      </c>
      <c r="K12">
        <v>-99.974019999999996</v>
      </c>
      <c r="L12" t="s">
        <v>1196</v>
      </c>
    </row>
    <row r="13" spans="1:12">
      <c r="A13" t="s">
        <v>602</v>
      </c>
      <c r="B13" t="s">
        <v>88</v>
      </c>
      <c r="C13" t="s">
        <v>603</v>
      </c>
      <c r="D13">
        <v>2586.4</v>
      </c>
      <c r="E13">
        <v>330216830</v>
      </c>
      <c r="F13">
        <v>213</v>
      </c>
      <c r="G13">
        <v>10296197</v>
      </c>
      <c r="H13">
        <v>2.7881999999999998</v>
      </c>
      <c r="I13">
        <v>127686.6303470339</v>
      </c>
      <c r="J13">
        <v>4090.99</v>
      </c>
      <c r="K13">
        <v>-36.497839999999997</v>
      </c>
      <c r="L13" t="s">
        <v>1197</v>
      </c>
    </row>
    <row r="14" spans="1:12">
      <c r="A14" t="s">
        <v>571</v>
      </c>
      <c r="B14" t="s">
        <v>46</v>
      </c>
      <c r="C14" t="s">
        <v>572</v>
      </c>
      <c r="D14">
        <v>109046</v>
      </c>
      <c r="E14">
        <v>330113820</v>
      </c>
      <c r="F14">
        <v>211</v>
      </c>
      <c r="G14">
        <v>3608630</v>
      </c>
      <c r="H14">
        <v>0.86400999999999994</v>
      </c>
      <c r="I14">
        <v>3044.0243482000001</v>
      </c>
      <c r="J14">
        <v>111643</v>
      </c>
      <c r="K14">
        <v>-1.9852300000000001</v>
      </c>
      <c r="L14" t="s">
        <v>1198</v>
      </c>
    </row>
    <row r="15" spans="1:12">
      <c r="A15" t="s">
        <v>495</v>
      </c>
      <c r="B15" t="s">
        <v>495</v>
      </c>
      <c r="C15" t="s">
        <v>496</v>
      </c>
      <c r="D15">
        <v>0.327378</v>
      </c>
      <c r="E15">
        <v>328469575</v>
      </c>
      <c r="F15">
        <v>214</v>
      </c>
      <c r="G15">
        <v>10059529</v>
      </c>
      <c r="H15">
        <v>-3.6688200000000002</v>
      </c>
      <c r="I15">
        <v>1000000000</v>
      </c>
      <c r="J15">
        <v>0.61663999999999997</v>
      </c>
      <c r="K15">
        <v>-46.286180000000002</v>
      </c>
      <c r="L15" t="s">
        <v>1199</v>
      </c>
    </row>
    <row r="16" spans="1:12">
      <c r="A16" t="s">
        <v>543</v>
      </c>
      <c r="B16" t="s">
        <v>543</v>
      </c>
      <c r="C16" t="s">
        <v>544</v>
      </c>
      <c r="D16">
        <v>1.1299999999999999</v>
      </c>
      <c r="E16">
        <v>325253841</v>
      </c>
      <c r="F16">
        <v>215</v>
      </c>
      <c r="G16">
        <v>40084257</v>
      </c>
      <c r="H16">
        <v>3.0806800000000001</v>
      </c>
      <c r="I16">
        <v>288103770</v>
      </c>
      <c r="J16">
        <v>3.89</v>
      </c>
      <c r="K16">
        <v>-71.011920000000003</v>
      </c>
      <c r="L16" t="s">
        <v>1200</v>
      </c>
    </row>
    <row r="17" spans="1:12">
      <c r="A17" t="s">
        <v>531</v>
      </c>
      <c r="B17" t="s">
        <v>532</v>
      </c>
      <c r="C17" t="s">
        <v>533</v>
      </c>
      <c r="D17">
        <v>0.32242799999999999</v>
      </c>
      <c r="E17">
        <v>321411944</v>
      </c>
      <c r="F17">
        <v>216</v>
      </c>
      <c r="G17">
        <v>6451795</v>
      </c>
      <c r="H17">
        <v>1.73359</v>
      </c>
      <c r="I17">
        <v>996255661.47847295</v>
      </c>
      <c r="J17">
        <v>2.64</v>
      </c>
      <c r="K17">
        <v>-87.766620000000003</v>
      </c>
      <c r="L17" t="s">
        <v>1201</v>
      </c>
    </row>
    <row r="18" spans="1:12">
      <c r="A18" t="s">
        <v>637</v>
      </c>
      <c r="B18" t="s">
        <v>638</v>
      </c>
      <c r="C18" t="s">
        <v>639</v>
      </c>
      <c r="D18">
        <v>0.48647299999999999</v>
      </c>
      <c r="E18">
        <v>320784652</v>
      </c>
      <c r="F18">
        <v>217</v>
      </c>
      <c r="G18">
        <v>6634638</v>
      </c>
      <c r="H18">
        <v>1.3627</v>
      </c>
      <c r="I18">
        <v>659239687.96378124</v>
      </c>
      <c r="J18">
        <v>4.45</v>
      </c>
      <c r="K18">
        <v>-89.036079999999998</v>
      </c>
      <c r="L18" t="s">
        <v>1202</v>
      </c>
    </row>
    <row r="19" spans="1:12">
      <c r="A19" t="s">
        <v>677</v>
      </c>
      <c r="B19" t="s">
        <v>678</v>
      </c>
      <c r="C19" t="s">
        <v>679</v>
      </c>
      <c r="D19">
        <v>6.1182299999999997E-3</v>
      </c>
      <c r="E19">
        <v>320629008</v>
      </c>
      <c r="F19">
        <v>218</v>
      </c>
      <c r="G19">
        <v>15376949</v>
      </c>
      <c r="H19">
        <v>6.8915899999999999</v>
      </c>
      <c r="I19">
        <v>52410655848</v>
      </c>
      <c r="J19">
        <v>4.4163040000000001E-2</v>
      </c>
      <c r="K19">
        <v>-86.117850000000004</v>
      </c>
      <c r="L19" t="s">
        <v>1203</v>
      </c>
    </row>
    <row r="20" spans="1:12">
      <c r="A20" t="s">
        <v>560</v>
      </c>
      <c r="B20" t="s">
        <v>560</v>
      </c>
      <c r="C20" t="s">
        <v>561</v>
      </c>
      <c r="D20">
        <v>0.99878800000000001</v>
      </c>
      <c r="E20">
        <v>314063235</v>
      </c>
      <c r="F20">
        <v>219</v>
      </c>
      <c r="G20">
        <v>2070753</v>
      </c>
      <c r="H20">
        <v>-1.2359999999999999E-2</v>
      </c>
      <c r="I20">
        <v>314401093.02529258</v>
      </c>
      <c r="J20">
        <v>1.1399999999999999</v>
      </c>
      <c r="K20">
        <v>-12.41581</v>
      </c>
      <c r="L20" t="s">
        <v>1204</v>
      </c>
    </row>
    <row r="21" spans="1:12">
      <c r="A21" t="s">
        <v>663</v>
      </c>
      <c r="B21" t="s">
        <v>664</v>
      </c>
      <c r="C21" t="s">
        <v>665</v>
      </c>
      <c r="D21">
        <v>6.7290000000000003E-2</v>
      </c>
      <c r="E21">
        <v>313370049</v>
      </c>
      <c r="F21">
        <v>220</v>
      </c>
      <c r="G21">
        <v>23212948</v>
      </c>
      <c r="H21">
        <v>1.2537799999999999</v>
      </c>
      <c r="I21">
        <v>4657053312</v>
      </c>
      <c r="J21">
        <v>1.66</v>
      </c>
      <c r="K21">
        <v>-95.914240000000007</v>
      </c>
      <c r="L21" t="s">
        <v>1205</v>
      </c>
    </row>
    <row r="22" spans="1:12">
      <c r="A22" t="s">
        <v>640</v>
      </c>
      <c r="B22" t="s">
        <v>641</v>
      </c>
      <c r="C22" t="s">
        <v>642</v>
      </c>
      <c r="D22">
        <v>2585.41</v>
      </c>
      <c r="E22">
        <v>312777615</v>
      </c>
      <c r="F22">
        <v>221</v>
      </c>
      <c r="G22">
        <v>671736</v>
      </c>
      <c r="H22">
        <v>2.7794400000000001</v>
      </c>
      <c r="I22">
        <v>120975.595494692</v>
      </c>
      <c r="J22">
        <v>4084.25</v>
      </c>
      <c r="K22">
        <v>-36.553550000000001</v>
      </c>
      <c r="L22" t="s">
        <v>1206</v>
      </c>
    </row>
    <row r="23" spans="1:12">
      <c r="A23" t="s">
        <v>562</v>
      </c>
      <c r="B23" t="s">
        <v>563</v>
      </c>
      <c r="C23" t="s">
        <v>564</v>
      </c>
      <c r="D23">
        <v>1</v>
      </c>
      <c r="E23">
        <v>312616183</v>
      </c>
      <c r="F23">
        <v>222</v>
      </c>
      <c r="G23">
        <v>1246330</v>
      </c>
      <c r="H23">
        <v>-0.22928999999999999</v>
      </c>
      <c r="I23">
        <v>312477997.50968897</v>
      </c>
      <c r="J23">
        <v>1.0640000000000001</v>
      </c>
      <c r="K23">
        <v>-6.2393400000000003</v>
      </c>
      <c r="L23" t="s">
        <v>1207</v>
      </c>
    </row>
    <row r="24" spans="1:12">
      <c r="A24" t="s">
        <v>607</v>
      </c>
      <c r="B24" t="s">
        <v>608</v>
      </c>
      <c r="C24" t="s">
        <v>609</v>
      </c>
      <c r="D24">
        <v>5.7139999999999998E-5</v>
      </c>
      <c r="E24">
        <v>312205565</v>
      </c>
      <c r="F24">
        <v>223</v>
      </c>
      <c r="G24">
        <v>8502167</v>
      </c>
      <c r="H24">
        <v>2.0810599999999999</v>
      </c>
      <c r="I24">
        <v>5462893936627.8418</v>
      </c>
      <c r="J24">
        <v>119.18</v>
      </c>
      <c r="K24">
        <v>-99.999949999999998</v>
      </c>
      <c r="L24" t="s">
        <v>1208</v>
      </c>
    </row>
    <row r="25" spans="1:12">
      <c r="A25" t="s">
        <v>604</v>
      </c>
      <c r="B25" t="s">
        <v>605</v>
      </c>
      <c r="C25" t="s">
        <v>606</v>
      </c>
      <c r="D25">
        <v>166.54</v>
      </c>
      <c r="E25">
        <v>305630746</v>
      </c>
      <c r="F25">
        <v>224</v>
      </c>
      <c r="G25">
        <v>1036089</v>
      </c>
      <c r="H25">
        <v>3.4304299999999999</v>
      </c>
      <c r="I25">
        <v>1834909.5038415161</v>
      </c>
      <c r="J25">
        <v>308.60000000000002</v>
      </c>
      <c r="K25">
        <v>-45.840940000000003</v>
      </c>
      <c r="L25" t="s">
        <v>1209</v>
      </c>
    </row>
    <row r="26" spans="1:12">
      <c r="A26" t="s">
        <v>613</v>
      </c>
      <c r="B26" t="s">
        <v>613</v>
      </c>
      <c r="C26" t="s">
        <v>614</v>
      </c>
      <c r="D26">
        <v>10.36</v>
      </c>
      <c r="E26">
        <v>305565106</v>
      </c>
      <c r="F26">
        <v>225</v>
      </c>
      <c r="G26">
        <v>929.2</v>
      </c>
      <c r="H26">
        <v>1.5702100000000001</v>
      </c>
      <c r="I26">
        <v>29500000</v>
      </c>
      <c r="J26">
        <v>10.36</v>
      </c>
      <c r="K26">
        <v>-3.5770000000000003E-2</v>
      </c>
      <c r="L26" t="s">
        <v>1210</v>
      </c>
    </row>
    <row r="27" spans="1:12">
      <c r="A27" t="s">
        <v>697</v>
      </c>
      <c r="B27" t="s">
        <v>697</v>
      </c>
      <c r="C27" t="s">
        <v>698</v>
      </c>
      <c r="D27">
        <v>0.99939100000000003</v>
      </c>
      <c r="E27">
        <v>301845953</v>
      </c>
      <c r="F27">
        <v>228</v>
      </c>
      <c r="G27">
        <v>2455090</v>
      </c>
      <c r="H27">
        <v>2.31E-3</v>
      </c>
      <c r="I27">
        <v>301996240.72163701</v>
      </c>
      <c r="J27">
        <v>1.03</v>
      </c>
      <c r="K27">
        <v>-2.9453800000000001</v>
      </c>
      <c r="L27" t="s">
        <v>1211</v>
      </c>
    </row>
    <row r="28" spans="1:12">
      <c r="A28" t="s">
        <v>669</v>
      </c>
      <c r="B28" t="s">
        <v>669</v>
      </c>
      <c r="C28" t="s">
        <v>670</v>
      </c>
      <c r="D28">
        <v>0.30761300000000003</v>
      </c>
      <c r="E28">
        <v>301524719</v>
      </c>
      <c r="F28">
        <v>227</v>
      </c>
      <c r="G28">
        <v>37549862</v>
      </c>
      <c r="H28">
        <v>5.0723799999999999</v>
      </c>
      <c r="I28">
        <v>979978669.96000004</v>
      </c>
      <c r="J28">
        <v>2.0499999999999998</v>
      </c>
      <c r="K28">
        <v>-84.826650000000001</v>
      </c>
      <c r="L28" t="s">
        <v>1212</v>
      </c>
    </row>
    <row r="29" spans="1:12">
      <c r="A29" t="s">
        <v>699</v>
      </c>
      <c r="B29" t="s">
        <v>700</v>
      </c>
      <c r="C29" t="s">
        <v>701</v>
      </c>
      <c r="D29">
        <v>0.66635100000000003</v>
      </c>
      <c r="E29">
        <v>301400397</v>
      </c>
      <c r="F29">
        <v>226</v>
      </c>
      <c r="G29">
        <v>11917560</v>
      </c>
      <c r="H29">
        <v>5.5145600000000004</v>
      </c>
      <c r="I29">
        <v>451694843.41691703</v>
      </c>
      <c r="J29">
        <v>4.74</v>
      </c>
      <c r="K29">
        <v>-85.76943</v>
      </c>
      <c r="L29" t="s">
        <v>1213</v>
      </c>
    </row>
    <row r="30" spans="1:12">
      <c r="A30" t="s">
        <v>1081</v>
      </c>
      <c r="B30" t="s">
        <v>1082</v>
      </c>
      <c r="C30" t="s">
        <v>1083</v>
      </c>
      <c r="D30">
        <v>0.29546</v>
      </c>
      <c r="E30">
        <v>297450753</v>
      </c>
      <c r="F30">
        <v>229</v>
      </c>
      <c r="G30">
        <v>28849933</v>
      </c>
      <c r="H30">
        <v>0.50887000000000004</v>
      </c>
      <c r="I30">
        <v>999940362.01999998</v>
      </c>
      <c r="J30">
        <v>0.30302499999999999</v>
      </c>
      <c r="K30">
        <v>-1.1941299999999999</v>
      </c>
      <c r="L30" t="s">
        <v>1214</v>
      </c>
    </row>
    <row r="31" spans="1:12">
      <c r="A31" t="s">
        <v>643</v>
      </c>
      <c r="B31" t="s">
        <v>644</v>
      </c>
      <c r="C31" t="s">
        <v>645</v>
      </c>
      <c r="D31">
        <v>112.39</v>
      </c>
      <c r="E31">
        <v>296608139</v>
      </c>
      <c r="F31">
        <v>230</v>
      </c>
      <c r="G31">
        <v>3838026</v>
      </c>
      <c r="H31">
        <v>2.8710599999999999</v>
      </c>
      <c r="I31">
        <v>2639589</v>
      </c>
      <c r="J31">
        <v>644.20000000000005</v>
      </c>
      <c r="K31">
        <v>-82.57311</v>
      </c>
      <c r="L31" t="s">
        <v>1215</v>
      </c>
    </row>
    <row r="32" spans="1:12">
      <c r="A32" t="s">
        <v>618</v>
      </c>
      <c r="B32" t="s">
        <v>619</v>
      </c>
      <c r="C32" t="s">
        <v>620</v>
      </c>
      <c r="D32">
        <v>0.70860999999999996</v>
      </c>
      <c r="E32">
        <v>295237627</v>
      </c>
      <c r="F32">
        <v>231</v>
      </c>
      <c r="G32">
        <v>5901332</v>
      </c>
      <c r="H32">
        <v>2.5629400000000002</v>
      </c>
      <c r="I32">
        <v>416649900</v>
      </c>
      <c r="J32">
        <v>2.72</v>
      </c>
      <c r="K32">
        <v>-73.927300000000002</v>
      </c>
      <c r="L32" t="s">
        <v>1216</v>
      </c>
    </row>
    <row r="33" spans="1:12">
      <c r="A33" t="s">
        <v>615</v>
      </c>
      <c r="B33" t="s">
        <v>616</v>
      </c>
      <c r="C33" t="s">
        <v>617</v>
      </c>
      <c r="D33">
        <v>1.0009999999999999</v>
      </c>
      <c r="E33">
        <v>293137024</v>
      </c>
      <c r="F33">
        <v>232</v>
      </c>
      <c r="G33">
        <v>8188.63</v>
      </c>
      <c r="H33">
        <v>4.5900000000000003E-2</v>
      </c>
      <c r="I33">
        <v>292716961.82815558</v>
      </c>
      <c r="J33">
        <v>2.97</v>
      </c>
      <c r="K33">
        <v>-66.276730000000001</v>
      </c>
      <c r="L33" t="s">
        <v>1217</v>
      </c>
    </row>
    <row r="34" spans="1:12">
      <c r="A34" t="s">
        <v>781</v>
      </c>
      <c r="B34" t="s">
        <v>782</v>
      </c>
      <c r="C34" t="s">
        <v>783</v>
      </c>
      <c r="D34">
        <v>3128.22</v>
      </c>
      <c r="E34">
        <v>290875962</v>
      </c>
      <c r="F34">
        <v>233</v>
      </c>
      <c r="G34">
        <v>1336940</v>
      </c>
      <c r="H34">
        <v>2.7743699999999998</v>
      </c>
      <c r="I34">
        <v>92997.458697432739</v>
      </c>
      <c r="J34">
        <v>4837.5200000000004</v>
      </c>
      <c r="K34">
        <v>-35.127420000000001</v>
      </c>
      <c r="L34" t="s">
        <v>1218</v>
      </c>
    </row>
    <row r="35" spans="1:12">
      <c r="A35" t="s">
        <v>742</v>
      </c>
      <c r="B35" t="s">
        <v>742</v>
      </c>
      <c r="C35" t="s">
        <v>743</v>
      </c>
      <c r="D35">
        <v>0.114256</v>
      </c>
      <c r="E35">
        <v>290479983</v>
      </c>
      <c r="F35">
        <v>234</v>
      </c>
      <c r="G35">
        <v>24430152</v>
      </c>
      <c r="H35">
        <v>0.58060999999999996</v>
      </c>
      <c r="I35">
        <v>2541666666.666666</v>
      </c>
      <c r="J35">
        <v>0.24753700000000001</v>
      </c>
      <c r="K35">
        <v>-53.686979999999998</v>
      </c>
      <c r="L35" t="s">
        <v>1219</v>
      </c>
    </row>
    <row r="36" spans="1:12">
      <c r="A36" t="s">
        <v>649</v>
      </c>
      <c r="B36" t="s">
        <v>650</v>
      </c>
      <c r="C36" t="s">
        <v>651</v>
      </c>
      <c r="D36">
        <v>1.069</v>
      </c>
      <c r="E36">
        <v>289994040</v>
      </c>
      <c r="F36">
        <v>235</v>
      </c>
      <c r="G36">
        <v>6962617</v>
      </c>
      <c r="H36">
        <v>-2.0485099999999998</v>
      </c>
      <c r="I36">
        <v>271338573.240677</v>
      </c>
      <c r="J36">
        <v>8.07</v>
      </c>
      <c r="K36">
        <v>-86.703659999999999</v>
      </c>
      <c r="L36" t="s">
        <v>1220</v>
      </c>
    </row>
    <row r="37" spans="1:12">
      <c r="A37" t="s">
        <v>646</v>
      </c>
      <c r="B37" t="s">
        <v>647</v>
      </c>
      <c r="C37" t="s">
        <v>648</v>
      </c>
      <c r="D37">
        <v>3.4320800000000001E-3</v>
      </c>
      <c r="E37">
        <v>289213408</v>
      </c>
      <c r="F37">
        <v>236</v>
      </c>
      <c r="G37">
        <v>10246946</v>
      </c>
      <c r="H37">
        <v>-0.77503</v>
      </c>
      <c r="I37">
        <v>84231346590.286697</v>
      </c>
      <c r="J37">
        <v>0.120813</v>
      </c>
      <c r="K37">
        <v>-97.153279999999995</v>
      </c>
      <c r="L37" t="s">
        <v>1221</v>
      </c>
    </row>
    <row r="38" spans="1:12">
      <c r="A38" t="s">
        <v>635</v>
      </c>
      <c r="B38" t="s">
        <v>635</v>
      </c>
      <c r="C38" t="s">
        <v>636</v>
      </c>
      <c r="D38">
        <v>108835</v>
      </c>
      <c r="E38">
        <v>289012708</v>
      </c>
      <c r="F38">
        <v>237</v>
      </c>
      <c r="G38">
        <v>346160</v>
      </c>
      <c r="H38">
        <v>0.73043000000000002</v>
      </c>
      <c r="I38">
        <v>2655.5048381534998</v>
      </c>
      <c r="J38">
        <v>112862</v>
      </c>
      <c r="K38">
        <v>-3.1983799999999998</v>
      </c>
      <c r="L38" t="s">
        <v>1222</v>
      </c>
    </row>
    <row r="39" spans="1:12">
      <c r="A39" t="s">
        <v>652</v>
      </c>
      <c r="B39" t="s">
        <v>653</v>
      </c>
      <c r="C39" t="s">
        <v>654</v>
      </c>
      <c r="D39">
        <v>18.34</v>
      </c>
      <c r="E39">
        <v>287537981</v>
      </c>
      <c r="F39">
        <v>238</v>
      </c>
      <c r="G39">
        <v>48320842</v>
      </c>
      <c r="H39">
        <v>2.6830599999999998</v>
      </c>
      <c r="I39">
        <v>15636576.67864614</v>
      </c>
      <c r="J39">
        <v>2000.68</v>
      </c>
      <c r="K39">
        <v>-99.077749999999995</v>
      </c>
      <c r="L39" t="s">
        <v>1223</v>
      </c>
    </row>
    <row r="40" spans="1:12">
      <c r="A40" t="s">
        <v>627</v>
      </c>
      <c r="B40" t="s">
        <v>628</v>
      </c>
      <c r="C40" t="s">
        <v>629</v>
      </c>
      <c r="D40">
        <v>1.4100000000000001E-6</v>
      </c>
      <c r="E40">
        <v>286449225</v>
      </c>
      <c r="F40">
        <v>239</v>
      </c>
      <c r="G40">
        <v>3195426</v>
      </c>
      <c r="H40">
        <v>-0.13965</v>
      </c>
      <c r="I40">
        <v>203672952113698.72</v>
      </c>
      <c r="J40">
        <v>2.1600000000000001E-6</v>
      </c>
      <c r="K40">
        <v>-34.970089999999999</v>
      </c>
      <c r="L40" t="s">
        <v>1224</v>
      </c>
    </row>
    <row r="41" spans="1:12">
      <c r="A41" t="s">
        <v>632</v>
      </c>
      <c r="B41" t="s">
        <v>633</v>
      </c>
      <c r="C41" t="s">
        <v>634</v>
      </c>
      <c r="D41">
        <v>1.0189999999999999</v>
      </c>
      <c r="E41">
        <v>284351923</v>
      </c>
      <c r="F41">
        <v>240</v>
      </c>
      <c r="G41">
        <v>2787889</v>
      </c>
      <c r="H41">
        <v>-0.1244</v>
      </c>
      <c r="I41">
        <v>278891481.67419052</v>
      </c>
      <c r="J41">
        <v>1.038</v>
      </c>
      <c r="K41">
        <v>-1.7639</v>
      </c>
      <c r="L41" t="s">
        <v>1225</v>
      </c>
    </row>
    <row r="42" spans="1:12">
      <c r="A42" t="s">
        <v>718</v>
      </c>
      <c r="B42" t="s">
        <v>719</v>
      </c>
      <c r="C42" t="s">
        <v>720</v>
      </c>
      <c r="D42">
        <v>0.70121900000000004</v>
      </c>
      <c r="E42">
        <v>283194220</v>
      </c>
      <c r="F42">
        <v>241</v>
      </c>
      <c r="G42">
        <v>7678361</v>
      </c>
      <c r="H42">
        <v>14.78023</v>
      </c>
      <c r="I42">
        <v>403844804.6819337</v>
      </c>
      <c r="J42">
        <v>1.68</v>
      </c>
      <c r="K42">
        <v>-58.17924</v>
      </c>
      <c r="L42" t="s">
        <v>1226</v>
      </c>
    </row>
    <row r="43" spans="1:12">
      <c r="A43" t="s">
        <v>687</v>
      </c>
      <c r="B43" t="s">
        <v>687</v>
      </c>
      <c r="C43" t="s">
        <v>688</v>
      </c>
      <c r="D43">
        <v>1.22</v>
      </c>
      <c r="E43">
        <v>277620328</v>
      </c>
      <c r="F43">
        <v>242</v>
      </c>
      <c r="G43">
        <v>0</v>
      </c>
      <c r="H43">
        <v>2.333E-2</v>
      </c>
      <c r="I43">
        <v>227512535.46055001</v>
      </c>
      <c r="J43">
        <v>1.22</v>
      </c>
      <c r="K43">
        <v>-0.35235</v>
      </c>
      <c r="L43" t="s">
        <v>1227</v>
      </c>
    </row>
    <row r="44" spans="1:12">
      <c r="A44" t="s">
        <v>658</v>
      </c>
      <c r="B44" t="s">
        <v>658</v>
      </c>
      <c r="C44" t="s">
        <v>659</v>
      </c>
      <c r="D44">
        <v>106084</v>
      </c>
      <c r="E44">
        <v>274737592</v>
      </c>
      <c r="F44">
        <v>243</v>
      </c>
      <c r="G44">
        <v>26152</v>
      </c>
      <c r="H44">
        <v>0.58528000000000002</v>
      </c>
      <c r="I44">
        <v>2589.82308384</v>
      </c>
      <c r="J44">
        <v>109781</v>
      </c>
      <c r="K44">
        <v>-3.3679100000000002</v>
      </c>
      <c r="L44" t="s">
        <v>1228</v>
      </c>
    </row>
    <row r="45" spans="1:12">
      <c r="A45" t="s">
        <v>713</v>
      </c>
      <c r="B45" t="s">
        <v>713</v>
      </c>
      <c r="C45" t="s">
        <v>714</v>
      </c>
      <c r="D45">
        <v>3.9772699999999998E-3</v>
      </c>
      <c r="E45">
        <v>274105576</v>
      </c>
      <c r="F45">
        <v>244</v>
      </c>
      <c r="G45">
        <v>51344348</v>
      </c>
      <c r="H45">
        <v>10.31359</v>
      </c>
      <c r="I45">
        <v>69000000000</v>
      </c>
      <c r="J45">
        <v>1.431669E-2</v>
      </c>
      <c r="K45">
        <v>-72.120599999999996</v>
      </c>
      <c r="L45" t="s">
        <v>1229</v>
      </c>
    </row>
    <row r="46" spans="1:12">
      <c r="A46" t="s">
        <v>660</v>
      </c>
      <c r="B46" t="s">
        <v>661</v>
      </c>
      <c r="C46" t="s">
        <v>662</v>
      </c>
      <c r="D46">
        <v>0.59822299999999995</v>
      </c>
      <c r="E46">
        <v>271820507</v>
      </c>
      <c r="F46">
        <v>246</v>
      </c>
      <c r="G46">
        <v>4145634</v>
      </c>
      <c r="H46">
        <v>2.04162</v>
      </c>
      <c r="I46">
        <v>454416053</v>
      </c>
      <c r="J46">
        <v>8.67</v>
      </c>
      <c r="K46">
        <v>-93.096450000000004</v>
      </c>
      <c r="L46" t="s">
        <v>1230</v>
      </c>
    </row>
    <row r="47" spans="1:12">
      <c r="A47" t="s">
        <v>655</v>
      </c>
      <c r="B47" t="s">
        <v>656</v>
      </c>
      <c r="C47" t="s">
        <v>657</v>
      </c>
      <c r="D47">
        <v>2190.61</v>
      </c>
      <c r="E47">
        <v>271486682</v>
      </c>
      <c r="F47">
        <v>245</v>
      </c>
      <c r="G47">
        <v>0</v>
      </c>
      <c r="H47">
        <v>0.91483999999999999</v>
      </c>
      <c r="I47">
        <v>123932.1345763</v>
      </c>
      <c r="J47">
        <v>2247.69</v>
      </c>
      <c r="K47">
        <v>-2.2755100000000001</v>
      </c>
      <c r="L47" t="s">
        <v>1231</v>
      </c>
    </row>
    <row r="48" spans="1:12">
      <c r="A48" t="s">
        <v>666</v>
      </c>
      <c r="B48" t="s">
        <v>667</v>
      </c>
      <c r="C48" t="s">
        <v>668</v>
      </c>
      <c r="D48">
        <v>0.18487600000000001</v>
      </c>
      <c r="E48">
        <v>269476320</v>
      </c>
      <c r="F48">
        <v>247</v>
      </c>
      <c r="G48">
        <v>520665</v>
      </c>
      <c r="H48">
        <v>1.1331599999999999</v>
      </c>
      <c r="I48">
        <v>1457609394.0398419</v>
      </c>
      <c r="J48">
        <v>2.92</v>
      </c>
      <c r="K48">
        <v>-93.629530000000003</v>
      </c>
      <c r="L48" t="s">
        <v>1232</v>
      </c>
    </row>
    <row r="49" spans="1:12">
      <c r="A49" t="s">
        <v>705</v>
      </c>
      <c r="B49" t="s">
        <v>705</v>
      </c>
      <c r="C49" t="s">
        <v>706</v>
      </c>
      <c r="D49">
        <v>0.44209999999999999</v>
      </c>
      <c r="E49">
        <v>268357032</v>
      </c>
      <c r="F49">
        <v>249</v>
      </c>
      <c r="G49">
        <v>55266544</v>
      </c>
      <c r="H49">
        <v>5.2466900000000001</v>
      </c>
      <c r="I49">
        <v>607031526</v>
      </c>
      <c r="J49">
        <v>3.56</v>
      </c>
      <c r="K49">
        <v>-87.598619999999997</v>
      </c>
      <c r="L49" t="s">
        <v>1233</v>
      </c>
    </row>
    <row r="50" spans="1:12">
      <c r="A50" t="s">
        <v>689</v>
      </c>
      <c r="B50" t="s">
        <v>690</v>
      </c>
      <c r="C50" t="s">
        <v>691</v>
      </c>
      <c r="D50">
        <v>15.86</v>
      </c>
      <c r="E50">
        <v>267840040</v>
      </c>
      <c r="F50">
        <v>248</v>
      </c>
      <c r="G50">
        <v>2398323</v>
      </c>
      <c r="H50">
        <v>1.61761</v>
      </c>
      <c r="I50">
        <v>16888568.720408902</v>
      </c>
      <c r="J50">
        <v>247.35</v>
      </c>
      <c r="K50">
        <v>-93.580870000000004</v>
      </c>
      <c r="L50" t="s">
        <v>1234</v>
      </c>
    </row>
    <row r="51" spans="1:12">
      <c r="A51" t="s">
        <v>683</v>
      </c>
      <c r="B51" t="s">
        <v>683</v>
      </c>
      <c r="C51" t="s">
        <v>683</v>
      </c>
      <c r="D51">
        <v>0.19035299999999999</v>
      </c>
      <c r="E51">
        <v>265199183</v>
      </c>
      <c r="F51">
        <v>250</v>
      </c>
      <c r="G51">
        <v>50570230</v>
      </c>
      <c r="H51">
        <v>5.5490700000000004</v>
      </c>
      <c r="I51">
        <v>1393972552.4188139</v>
      </c>
      <c r="J51">
        <v>8.65</v>
      </c>
      <c r="K51">
        <v>-97.793869999999998</v>
      </c>
      <c r="L51" t="s">
        <v>1235</v>
      </c>
    </row>
    <row r="52" spans="1:12">
      <c r="A52" t="s">
        <v>589</v>
      </c>
      <c r="B52" t="s">
        <v>590</v>
      </c>
      <c r="C52" t="s">
        <v>591</v>
      </c>
      <c r="D52">
        <v>2.677904E-2</v>
      </c>
      <c r="E52">
        <v>265054357</v>
      </c>
      <c r="F52">
        <v>251</v>
      </c>
      <c r="G52">
        <v>10477925</v>
      </c>
      <c r="H52">
        <v>1.7703</v>
      </c>
      <c r="I52">
        <v>9895446319</v>
      </c>
      <c r="J52">
        <v>0.118536</v>
      </c>
      <c r="K52">
        <v>-77.354110000000006</v>
      </c>
      <c r="L52" t="s">
        <v>1236</v>
      </c>
    </row>
    <row r="53" spans="1:12">
      <c r="A53" t="s">
        <v>621</v>
      </c>
      <c r="B53" t="s">
        <v>622</v>
      </c>
      <c r="C53" t="s">
        <v>623</v>
      </c>
      <c r="D53">
        <v>1.63</v>
      </c>
      <c r="E53">
        <v>263952023</v>
      </c>
      <c r="F53">
        <v>252</v>
      </c>
      <c r="G53">
        <v>2744990</v>
      </c>
      <c r="H53">
        <v>0.36825999999999998</v>
      </c>
      <c r="I53">
        <v>162061501</v>
      </c>
      <c r="J53">
        <v>9.2100000000000009</v>
      </c>
      <c r="K53">
        <v>-82.324910000000003</v>
      </c>
      <c r="L53" t="s">
        <v>1237</v>
      </c>
    </row>
    <row r="54" spans="1:12">
      <c r="A54" t="s">
        <v>680</v>
      </c>
      <c r="B54" t="s">
        <v>681</v>
      </c>
      <c r="C54" t="s">
        <v>682</v>
      </c>
      <c r="D54">
        <v>6.25</v>
      </c>
      <c r="E54">
        <v>263085904</v>
      </c>
      <c r="F54">
        <v>253</v>
      </c>
      <c r="G54">
        <v>44705665</v>
      </c>
      <c r="H54">
        <v>0.26433000000000001</v>
      </c>
      <c r="I54">
        <v>42144518.083380781</v>
      </c>
      <c r="J54">
        <v>99.03</v>
      </c>
      <c r="K54">
        <v>-93.691569999999999</v>
      </c>
      <c r="L54" t="s">
        <v>1238</v>
      </c>
    </row>
    <row r="55" spans="1:12">
      <c r="A55" t="s">
        <v>674</v>
      </c>
      <c r="B55" t="s">
        <v>675</v>
      </c>
      <c r="C55" t="s">
        <v>676</v>
      </c>
      <c r="D55">
        <v>106159</v>
      </c>
      <c r="E55">
        <v>251138448</v>
      </c>
      <c r="F55">
        <v>254</v>
      </c>
      <c r="G55">
        <v>227874</v>
      </c>
      <c r="H55">
        <v>1.03145</v>
      </c>
      <c r="I55">
        <v>2365.7353487599999</v>
      </c>
      <c r="J55">
        <v>111378</v>
      </c>
      <c r="K55">
        <v>-4.6686899999999998</v>
      </c>
      <c r="L55" t="s">
        <v>1239</v>
      </c>
    </row>
    <row r="56" spans="1:12">
      <c r="A56" t="s">
        <v>736</v>
      </c>
      <c r="B56" t="s">
        <v>737</v>
      </c>
      <c r="C56" t="s">
        <v>738</v>
      </c>
      <c r="D56">
        <v>2702.35</v>
      </c>
      <c r="E56">
        <v>248590299</v>
      </c>
      <c r="F56">
        <v>255</v>
      </c>
      <c r="G56">
        <v>178947</v>
      </c>
      <c r="H56">
        <v>2.4007999999999998</v>
      </c>
      <c r="I56">
        <v>91996.976502355683</v>
      </c>
      <c r="J56">
        <v>4194.1099999999997</v>
      </c>
      <c r="K56">
        <v>-35.292819999999999</v>
      </c>
      <c r="L56" t="s">
        <v>1240</v>
      </c>
    </row>
    <row r="57" spans="1:12">
      <c r="A57" t="s">
        <v>695</v>
      </c>
      <c r="B57" t="s">
        <v>695</v>
      </c>
      <c r="C57" t="s">
        <v>696</v>
      </c>
      <c r="D57">
        <v>20.149999999999999</v>
      </c>
      <c r="E57">
        <v>248323082</v>
      </c>
      <c r="F57">
        <v>257</v>
      </c>
      <c r="G57">
        <v>15179727</v>
      </c>
      <c r="H57">
        <v>1.7724599999999999</v>
      </c>
      <c r="I57">
        <v>12324692.56264656</v>
      </c>
      <c r="J57">
        <v>1493.59</v>
      </c>
      <c r="K57">
        <v>-98.646510000000006</v>
      </c>
      <c r="L57" t="s">
        <v>1241</v>
      </c>
    </row>
    <row r="58" spans="1:12">
      <c r="A58" t="s">
        <v>702</v>
      </c>
      <c r="B58" t="s">
        <v>703</v>
      </c>
      <c r="C58" t="s">
        <v>704</v>
      </c>
      <c r="D58">
        <v>22.28</v>
      </c>
      <c r="E58">
        <v>248019256</v>
      </c>
      <c r="F58">
        <v>259</v>
      </c>
      <c r="G58">
        <v>300514</v>
      </c>
      <c r="H58">
        <v>2.7079200000000001</v>
      </c>
      <c r="I58">
        <v>11114814.778163079</v>
      </c>
      <c r="J58">
        <v>103.55</v>
      </c>
      <c r="K58">
        <v>-78.347629999999995</v>
      </c>
      <c r="L58" t="s">
        <v>1242</v>
      </c>
    </row>
    <row r="59" spans="1:12">
      <c r="A59" t="s">
        <v>727</v>
      </c>
      <c r="B59" t="s">
        <v>728</v>
      </c>
      <c r="C59" t="s">
        <v>729</v>
      </c>
      <c r="D59">
        <v>2.7905899999999999E-3</v>
      </c>
      <c r="E59">
        <v>247879353</v>
      </c>
      <c r="F59">
        <v>256</v>
      </c>
      <c r="G59">
        <v>33889315</v>
      </c>
      <c r="H59">
        <v>6.6495100000000003</v>
      </c>
      <c r="I59">
        <v>88888888888.880005</v>
      </c>
      <c r="J59">
        <v>1.288153E-2</v>
      </c>
      <c r="K59">
        <v>-78.078590000000005</v>
      </c>
      <c r="L59" t="s">
        <v>1243</v>
      </c>
    </row>
    <row r="60" spans="1:12">
      <c r="A60" t="s">
        <v>707</v>
      </c>
      <c r="B60" t="s">
        <v>708</v>
      </c>
      <c r="C60" t="s">
        <v>709</v>
      </c>
      <c r="D60">
        <v>171.38</v>
      </c>
      <c r="E60">
        <v>247695989</v>
      </c>
      <c r="F60">
        <v>258</v>
      </c>
      <c r="G60">
        <v>146013</v>
      </c>
      <c r="H60">
        <v>3.2795299999999998</v>
      </c>
      <c r="I60">
        <v>1441894.647970492</v>
      </c>
      <c r="J60">
        <v>311.33999999999997</v>
      </c>
      <c r="K60">
        <v>-44.673139999999997</v>
      </c>
      <c r="L60" t="s">
        <v>1244</v>
      </c>
    </row>
    <row r="61" spans="1:12">
      <c r="A61" t="s">
        <v>730</v>
      </c>
      <c r="B61" t="s">
        <v>731</v>
      </c>
      <c r="C61" t="s">
        <v>732</v>
      </c>
      <c r="D61">
        <v>2915.47</v>
      </c>
      <c r="E61">
        <v>244100198</v>
      </c>
      <c r="F61">
        <v>260</v>
      </c>
      <c r="G61">
        <v>92940</v>
      </c>
      <c r="H61">
        <v>2.9238</v>
      </c>
      <c r="I61">
        <v>83718.007211596516</v>
      </c>
      <c r="J61">
        <v>7545.09</v>
      </c>
      <c r="K61">
        <v>-61.368569999999998</v>
      </c>
      <c r="L61" t="s">
        <v>1245</v>
      </c>
    </row>
    <row r="62" spans="1:12">
      <c r="A62" t="s">
        <v>778</v>
      </c>
      <c r="B62" t="s">
        <v>779</v>
      </c>
      <c r="C62" t="s">
        <v>780</v>
      </c>
      <c r="D62">
        <v>6.9351999999999997E-2</v>
      </c>
      <c r="E62">
        <v>234276260</v>
      </c>
      <c r="F62">
        <v>261</v>
      </c>
      <c r="G62">
        <v>11386603</v>
      </c>
      <c r="H62">
        <v>0.12168</v>
      </c>
      <c r="I62">
        <v>3378425088.3024998</v>
      </c>
      <c r="J62">
        <v>0.47737299999999999</v>
      </c>
      <c r="K62">
        <v>-85.445149999999998</v>
      </c>
      <c r="L62" t="s">
        <v>1246</v>
      </c>
    </row>
    <row r="63" spans="1:12">
      <c r="A63" t="s">
        <v>721</v>
      </c>
      <c r="B63" t="s">
        <v>722</v>
      </c>
      <c r="C63" t="s">
        <v>723</v>
      </c>
      <c r="D63">
        <v>2.48</v>
      </c>
      <c r="E63">
        <v>233913574</v>
      </c>
      <c r="F63">
        <v>262</v>
      </c>
      <c r="G63">
        <v>3436820</v>
      </c>
      <c r="H63">
        <v>3.1959200000000001</v>
      </c>
      <c r="I63">
        <v>94310834</v>
      </c>
      <c r="J63">
        <v>5.85</v>
      </c>
      <c r="K63">
        <v>-57.64378</v>
      </c>
      <c r="L63" t="s">
        <v>1247</v>
      </c>
    </row>
    <row r="64" spans="1:12">
      <c r="A64" t="s">
        <v>595</v>
      </c>
      <c r="B64" t="s">
        <v>596</v>
      </c>
      <c r="C64" t="s">
        <v>597</v>
      </c>
      <c r="D64">
        <v>2.6637599999999998E-3</v>
      </c>
      <c r="E64">
        <v>231158176</v>
      </c>
      <c r="F64">
        <v>266</v>
      </c>
      <c r="G64">
        <v>30680647</v>
      </c>
      <c r="H64">
        <v>-7.2313999999999998</v>
      </c>
      <c r="I64">
        <v>86306926388.026566</v>
      </c>
      <c r="J64">
        <v>7.0026100000000003E-3</v>
      </c>
      <c r="K64">
        <v>-62.648400000000002</v>
      </c>
      <c r="L64" t="s">
        <v>1248</v>
      </c>
    </row>
    <row r="65" spans="1:12">
      <c r="A65" t="s">
        <v>715</v>
      </c>
      <c r="B65" t="s">
        <v>716</v>
      </c>
      <c r="C65" t="s">
        <v>717</v>
      </c>
      <c r="D65">
        <v>3.2648330000000003E-2</v>
      </c>
      <c r="E65">
        <v>228408044</v>
      </c>
      <c r="F65">
        <v>263</v>
      </c>
      <c r="G65">
        <v>1916479</v>
      </c>
      <c r="H65">
        <v>0.79717000000000005</v>
      </c>
      <c r="I65">
        <v>6996128807</v>
      </c>
      <c r="J65">
        <v>0.68159000000000003</v>
      </c>
      <c r="K65">
        <v>-95.193060000000003</v>
      </c>
      <c r="L65" t="s">
        <v>1249</v>
      </c>
    </row>
    <row r="66" spans="1:12">
      <c r="A66" t="s">
        <v>755</v>
      </c>
      <c r="B66" t="s">
        <v>756</v>
      </c>
      <c r="C66" t="s">
        <v>757</v>
      </c>
      <c r="D66">
        <v>0.228237</v>
      </c>
      <c r="E66">
        <v>228204344</v>
      </c>
      <c r="F66">
        <v>265</v>
      </c>
      <c r="G66">
        <v>90451818</v>
      </c>
      <c r="H66">
        <v>3.16656</v>
      </c>
      <c r="I66">
        <v>999858912.07000005</v>
      </c>
      <c r="J66">
        <v>2.44</v>
      </c>
      <c r="K66">
        <v>-90.562049999999999</v>
      </c>
      <c r="L66" t="s">
        <v>1250</v>
      </c>
    </row>
    <row r="67" spans="1:12">
      <c r="A67" t="s">
        <v>724</v>
      </c>
      <c r="B67" t="s">
        <v>725</v>
      </c>
      <c r="C67" t="s">
        <v>726</v>
      </c>
      <c r="D67">
        <v>0.22803300000000001</v>
      </c>
      <c r="E67">
        <v>228074719</v>
      </c>
      <c r="F67">
        <v>264</v>
      </c>
      <c r="G67">
        <v>5156325</v>
      </c>
      <c r="H67">
        <v>1.2258899999999999</v>
      </c>
      <c r="I67">
        <v>1000000000</v>
      </c>
      <c r="J67">
        <v>1.32</v>
      </c>
      <c r="K67">
        <v>-82.67062</v>
      </c>
      <c r="L67" t="s">
        <v>1251</v>
      </c>
    </row>
    <row r="68" spans="1:12">
      <c r="A68" t="s">
        <v>684</v>
      </c>
      <c r="B68" t="s">
        <v>685</v>
      </c>
      <c r="C68" t="s">
        <v>686</v>
      </c>
      <c r="D68">
        <v>0.45249299999999998</v>
      </c>
      <c r="E68">
        <v>226185844</v>
      </c>
      <c r="F68">
        <v>267</v>
      </c>
      <c r="G68">
        <v>1965608</v>
      </c>
      <c r="H68">
        <v>1.35287</v>
      </c>
      <c r="I68">
        <v>500000000</v>
      </c>
      <c r="J68">
        <v>4.1900000000000004</v>
      </c>
      <c r="K68">
        <v>-89.182649999999995</v>
      </c>
      <c r="L68" t="s">
        <v>1252</v>
      </c>
    </row>
    <row r="69" spans="1:12">
      <c r="A69" t="s">
        <v>818</v>
      </c>
      <c r="B69" t="s">
        <v>818</v>
      </c>
      <c r="C69" t="s">
        <v>819</v>
      </c>
      <c r="D69">
        <v>5.2817000000000001E-4</v>
      </c>
      <c r="E69">
        <v>222285228</v>
      </c>
      <c r="F69">
        <v>268</v>
      </c>
      <c r="G69">
        <v>12896165</v>
      </c>
      <c r="H69">
        <v>4.18912</v>
      </c>
      <c r="I69">
        <v>420690000000</v>
      </c>
      <c r="J69">
        <v>2.26012E-3</v>
      </c>
      <c r="K69">
        <v>-76.610560000000007</v>
      </c>
      <c r="L69" t="s">
        <v>1233</v>
      </c>
    </row>
    <row r="70" spans="1:12">
      <c r="A70" t="s">
        <v>1078</v>
      </c>
      <c r="B70" t="s">
        <v>1079</v>
      </c>
      <c r="C70" t="s">
        <v>1080</v>
      </c>
      <c r="D70">
        <v>11.78</v>
      </c>
      <c r="E70">
        <v>219997192</v>
      </c>
      <c r="F70">
        <v>269</v>
      </c>
      <c r="G70">
        <v>1213813</v>
      </c>
      <c r="H70">
        <v>4.9327300000000003</v>
      </c>
      <c r="I70">
        <v>18685530.670000002</v>
      </c>
      <c r="J70">
        <v>12.78</v>
      </c>
      <c r="K70">
        <v>-7.1730400000000003</v>
      </c>
      <c r="L70" t="s">
        <v>1253</v>
      </c>
    </row>
    <row r="71" spans="1:12">
      <c r="A71" t="s">
        <v>710</v>
      </c>
      <c r="B71" t="s">
        <v>711</v>
      </c>
      <c r="C71" t="s">
        <v>712</v>
      </c>
      <c r="D71">
        <v>12.87</v>
      </c>
      <c r="E71">
        <v>215346037</v>
      </c>
      <c r="F71">
        <v>270</v>
      </c>
      <c r="G71">
        <v>6474903</v>
      </c>
      <c r="H71">
        <v>2.2347700000000001</v>
      </c>
      <c r="I71">
        <v>16731662.36992503</v>
      </c>
      <c r="J71">
        <v>621.71</v>
      </c>
      <c r="K71">
        <v>-97.925420000000003</v>
      </c>
      <c r="L71" t="s">
        <v>1254</v>
      </c>
    </row>
    <row r="72" spans="1:12">
      <c r="A72" t="s">
        <v>671</v>
      </c>
      <c r="B72" t="s">
        <v>672</v>
      </c>
      <c r="C72" t="s">
        <v>673</v>
      </c>
      <c r="D72">
        <v>0.99967200000000001</v>
      </c>
      <c r="E72">
        <v>212549528</v>
      </c>
      <c r="F72">
        <v>271</v>
      </c>
      <c r="G72">
        <v>1180998</v>
      </c>
      <c r="H72">
        <v>-4.5999999999999999E-3</v>
      </c>
      <c r="I72">
        <v>212616527.1175184</v>
      </c>
      <c r="J72">
        <v>1.022</v>
      </c>
      <c r="K72">
        <v>-2.15924</v>
      </c>
      <c r="L72" t="s">
        <v>1255</v>
      </c>
    </row>
    <row r="73" spans="1:12">
      <c r="A73" t="s">
        <v>767</v>
      </c>
      <c r="B73" t="s">
        <v>768</v>
      </c>
      <c r="C73" t="s">
        <v>769</v>
      </c>
      <c r="D73">
        <v>0.17050899999999999</v>
      </c>
      <c r="E73">
        <v>211675908</v>
      </c>
      <c r="F73">
        <v>272</v>
      </c>
      <c r="G73">
        <v>6035239</v>
      </c>
      <c r="H73">
        <v>1.80233</v>
      </c>
      <c r="I73">
        <v>1240607617.840039</v>
      </c>
      <c r="J73">
        <v>9.09</v>
      </c>
      <c r="K73">
        <v>-98.113200000000006</v>
      </c>
      <c r="L73" t="s">
        <v>1256</v>
      </c>
    </row>
    <row r="74" spans="1:12">
      <c r="A74" t="s">
        <v>770</v>
      </c>
      <c r="B74" t="s">
        <v>770</v>
      </c>
      <c r="C74" t="s">
        <v>771</v>
      </c>
      <c r="D74">
        <v>1.99</v>
      </c>
      <c r="E74">
        <v>210387939</v>
      </c>
      <c r="F74">
        <v>273</v>
      </c>
      <c r="G74">
        <v>10894042</v>
      </c>
      <c r="H74">
        <v>2.27075</v>
      </c>
      <c r="I74">
        <v>105714634</v>
      </c>
      <c r="J74">
        <v>100.22</v>
      </c>
      <c r="K74">
        <v>-98.007720000000006</v>
      </c>
      <c r="L74" t="s">
        <v>1257</v>
      </c>
    </row>
    <row r="75" spans="1:12">
      <c r="A75" t="s">
        <v>749</v>
      </c>
      <c r="B75" t="s">
        <v>750</v>
      </c>
      <c r="C75" t="s">
        <v>751</v>
      </c>
      <c r="D75">
        <v>22.89</v>
      </c>
      <c r="E75">
        <v>208515082</v>
      </c>
      <c r="F75">
        <v>274</v>
      </c>
      <c r="G75">
        <v>0</v>
      </c>
      <c r="H75">
        <v>0</v>
      </c>
      <c r="I75">
        <v>9109440</v>
      </c>
      <c r="J75">
        <v>24.28</v>
      </c>
      <c r="K75">
        <v>-5.7248799999999997</v>
      </c>
      <c r="L75" t="s">
        <v>1258</v>
      </c>
    </row>
    <row r="76" spans="1:12">
      <c r="A76" t="s">
        <v>739</v>
      </c>
      <c r="B76" t="s">
        <v>740</v>
      </c>
      <c r="C76" t="s">
        <v>741</v>
      </c>
      <c r="D76">
        <v>0.212202</v>
      </c>
      <c r="E76">
        <v>207458211</v>
      </c>
      <c r="F76">
        <v>275</v>
      </c>
      <c r="G76">
        <v>28619257</v>
      </c>
      <c r="H76">
        <v>3.6153200000000001</v>
      </c>
      <c r="I76">
        <v>977517345.7531662</v>
      </c>
      <c r="J76">
        <v>8.99</v>
      </c>
      <c r="K76">
        <v>-97.623279999999994</v>
      </c>
      <c r="L76" t="s">
        <v>1259</v>
      </c>
    </row>
    <row r="77" spans="1:12">
      <c r="A77" t="s">
        <v>758</v>
      </c>
      <c r="B77" t="s">
        <v>759</v>
      </c>
      <c r="C77" t="s">
        <v>760</v>
      </c>
      <c r="D77">
        <v>1.056529E-2</v>
      </c>
      <c r="E77">
        <v>205903154</v>
      </c>
      <c r="F77">
        <v>276</v>
      </c>
      <c r="G77">
        <v>7001430</v>
      </c>
      <c r="H77">
        <v>1.88062</v>
      </c>
      <c r="I77">
        <v>19509746932.98</v>
      </c>
      <c r="J77">
        <v>0.25537599999999999</v>
      </c>
      <c r="K77">
        <v>-95.862669999999994</v>
      </c>
      <c r="L77" t="s">
        <v>1260</v>
      </c>
    </row>
    <row r="78" spans="1:12">
      <c r="A78" t="s">
        <v>775</v>
      </c>
      <c r="B78" t="s">
        <v>776</v>
      </c>
      <c r="C78" t="s">
        <v>777</v>
      </c>
      <c r="D78">
        <v>1.7</v>
      </c>
      <c r="E78">
        <v>204564925</v>
      </c>
      <c r="F78">
        <v>277</v>
      </c>
      <c r="G78">
        <v>15205776</v>
      </c>
      <c r="H78">
        <v>3.3279000000000001</v>
      </c>
      <c r="I78">
        <v>120411566.78551149</v>
      </c>
      <c r="J78">
        <v>14.83</v>
      </c>
      <c r="K78">
        <v>-88.489109999999997</v>
      </c>
      <c r="L78" t="s">
        <v>1186</v>
      </c>
    </row>
    <row r="79" spans="1:12">
      <c r="A79" t="s">
        <v>787</v>
      </c>
      <c r="B79" t="s">
        <v>788</v>
      </c>
      <c r="C79" t="s">
        <v>789</v>
      </c>
      <c r="D79">
        <v>1.84</v>
      </c>
      <c r="E79">
        <v>204119460</v>
      </c>
      <c r="F79">
        <v>278</v>
      </c>
      <c r="G79">
        <v>18023037</v>
      </c>
      <c r="H79">
        <v>3.6560800000000002</v>
      </c>
      <c r="I79">
        <v>111152854.20763355</v>
      </c>
      <c r="J79">
        <v>7.47</v>
      </c>
      <c r="K79">
        <v>-75.374229999999997</v>
      </c>
      <c r="L79" t="s">
        <v>1261</v>
      </c>
    </row>
    <row r="80" spans="1:12">
      <c r="A80" t="s">
        <v>733</v>
      </c>
      <c r="B80" t="s">
        <v>734</v>
      </c>
      <c r="C80" t="s">
        <v>735</v>
      </c>
      <c r="D80">
        <v>1.18</v>
      </c>
      <c r="E80">
        <v>202903669</v>
      </c>
      <c r="F80">
        <v>279</v>
      </c>
      <c r="G80">
        <v>13477834</v>
      </c>
      <c r="H80">
        <v>0.12934999999999999</v>
      </c>
      <c r="I80">
        <v>172327039.16082659</v>
      </c>
      <c r="J80">
        <v>1.35</v>
      </c>
      <c r="K80">
        <v>-12.90296</v>
      </c>
      <c r="L80" t="s">
        <v>1262</v>
      </c>
    </row>
    <row r="81" spans="1:12">
      <c r="A81" t="s">
        <v>799</v>
      </c>
      <c r="B81" t="s">
        <v>800</v>
      </c>
      <c r="C81" t="s">
        <v>801</v>
      </c>
      <c r="D81">
        <v>0.45713999999999999</v>
      </c>
      <c r="E81">
        <v>202111358</v>
      </c>
      <c r="F81">
        <v>280</v>
      </c>
      <c r="G81">
        <v>22097593</v>
      </c>
      <c r="H81">
        <v>4.1815499999999997</v>
      </c>
      <c r="I81">
        <v>441999596</v>
      </c>
      <c r="J81">
        <v>3.98</v>
      </c>
      <c r="K81">
        <v>-88.417389999999997</v>
      </c>
      <c r="L81" t="s">
        <v>1263</v>
      </c>
    </row>
    <row r="82" spans="1:12">
      <c r="A82" t="s">
        <v>746</v>
      </c>
      <c r="B82" t="s">
        <v>747</v>
      </c>
      <c r="C82" t="s">
        <v>748</v>
      </c>
      <c r="D82">
        <v>2.1328429999999999E-2</v>
      </c>
      <c r="E82">
        <v>201434680</v>
      </c>
      <c r="F82">
        <v>281</v>
      </c>
      <c r="G82">
        <v>3203552</v>
      </c>
      <c r="H82">
        <v>1.84863</v>
      </c>
      <c r="I82">
        <v>9441368979</v>
      </c>
      <c r="J82">
        <v>0.25559300000000001</v>
      </c>
      <c r="K82">
        <v>-91.62612</v>
      </c>
      <c r="L82" t="s">
        <v>1264</v>
      </c>
    </row>
    <row r="83" spans="1:12">
      <c r="A83" t="s">
        <v>692</v>
      </c>
      <c r="B83" t="s">
        <v>693</v>
      </c>
      <c r="C83" t="s">
        <v>694</v>
      </c>
      <c r="D83">
        <v>1.2990710000000001E-2</v>
      </c>
      <c r="E83">
        <v>199355265</v>
      </c>
      <c r="F83">
        <v>282</v>
      </c>
      <c r="G83">
        <v>7049487</v>
      </c>
      <c r="H83">
        <v>1.8812899999999999</v>
      </c>
      <c r="I83">
        <v>15334714025.4946</v>
      </c>
      <c r="J83">
        <v>0.28521800000000003</v>
      </c>
      <c r="K83">
        <v>-95.434049999999999</v>
      </c>
      <c r="L83" t="s">
        <v>1265</v>
      </c>
    </row>
    <row r="84" spans="1:12">
      <c r="A84" t="s">
        <v>796</v>
      </c>
      <c r="B84" t="s">
        <v>797</v>
      </c>
      <c r="C84" t="s">
        <v>798</v>
      </c>
      <c r="D84">
        <v>1.1800000000000001E-9</v>
      </c>
      <c r="E84">
        <v>198991424</v>
      </c>
      <c r="F84">
        <v>283</v>
      </c>
      <c r="G84">
        <v>7717749</v>
      </c>
      <c r="H84">
        <v>4.8821300000000001</v>
      </c>
      <c r="I84">
        <v>1.6858880199313242E+17</v>
      </c>
      <c r="J84">
        <v>6.4979999999999997E-9</v>
      </c>
      <c r="K84">
        <v>-81.712959999999995</v>
      </c>
      <c r="L84" t="s">
        <v>1266</v>
      </c>
    </row>
    <row r="85" spans="1:12">
      <c r="A85" t="s">
        <v>805</v>
      </c>
      <c r="B85" t="s">
        <v>806</v>
      </c>
      <c r="C85" t="s">
        <v>807</v>
      </c>
      <c r="D85">
        <v>2771.18</v>
      </c>
      <c r="E85">
        <v>196579863</v>
      </c>
      <c r="F85">
        <v>286</v>
      </c>
      <c r="G85">
        <v>3541974</v>
      </c>
      <c r="H85">
        <v>2.63551</v>
      </c>
      <c r="I85">
        <v>70938</v>
      </c>
      <c r="J85">
        <v>4317.0600000000004</v>
      </c>
      <c r="K85">
        <v>-36.070419999999999</v>
      </c>
      <c r="L85" t="s">
        <v>1267</v>
      </c>
    </row>
    <row r="86" spans="1:12">
      <c r="A86" t="s">
        <v>784</v>
      </c>
      <c r="B86" t="s">
        <v>785</v>
      </c>
      <c r="C86" t="s">
        <v>786</v>
      </c>
      <c r="D86">
        <v>0.57195499999999999</v>
      </c>
      <c r="E86">
        <v>196494950</v>
      </c>
      <c r="F86">
        <v>285</v>
      </c>
      <c r="G86">
        <v>8789821</v>
      </c>
      <c r="H86">
        <v>2.2468699999999999</v>
      </c>
      <c r="I86">
        <v>343466216.99839866</v>
      </c>
      <c r="J86">
        <v>28.53</v>
      </c>
      <c r="K86">
        <v>-97.989339999999999</v>
      </c>
      <c r="L86" t="s">
        <v>1268</v>
      </c>
    </row>
    <row r="87" spans="1:12">
      <c r="A87" t="s">
        <v>808</v>
      </c>
      <c r="B87" t="s">
        <v>88</v>
      </c>
      <c r="C87" t="s">
        <v>809</v>
      </c>
      <c r="D87">
        <v>2586.62</v>
      </c>
      <c r="E87">
        <v>196377388</v>
      </c>
      <c r="F87">
        <v>284</v>
      </c>
      <c r="G87">
        <v>1668978</v>
      </c>
      <c r="H87">
        <v>3.0951499999999998</v>
      </c>
      <c r="I87">
        <v>76083.333812711004</v>
      </c>
      <c r="J87">
        <v>4597.42</v>
      </c>
      <c r="K87">
        <v>-43.830269999999999</v>
      </c>
      <c r="L87" t="s">
        <v>1269</v>
      </c>
    </row>
    <row r="88" spans="1:12">
      <c r="A88" t="s">
        <v>790</v>
      </c>
      <c r="B88" t="s">
        <v>791</v>
      </c>
      <c r="C88" t="s">
        <v>792</v>
      </c>
      <c r="D88">
        <v>0.19953100000000001</v>
      </c>
      <c r="E88">
        <v>196068098</v>
      </c>
      <c r="F88">
        <v>287</v>
      </c>
      <c r="G88">
        <v>244458</v>
      </c>
      <c r="H88">
        <v>4.95913</v>
      </c>
      <c r="I88">
        <v>982602443.44200003</v>
      </c>
      <c r="J88">
        <v>1.64</v>
      </c>
      <c r="K88">
        <v>-87.798900000000003</v>
      </c>
      <c r="L88" t="s">
        <v>1270</v>
      </c>
    </row>
    <row r="89" spans="1:12">
      <c r="A89" t="s">
        <v>1271</v>
      </c>
      <c r="B89" t="s">
        <v>1272</v>
      </c>
      <c r="C89" t="s">
        <v>1273</v>
      </c>
      <c r="D89">
        <v>0.426485</v>
      </c>
      <c r="E89">
        <v>192915345</v>
      </c>
      <c r="F89">
        <v>289</v>
      </c>
      <c r="G89">
        <v>2955130</v>
      </c>
      <c r="H89">
        <v>3.16818</v>
      </c>
      <c r="I89">
        <v>452675481.64299488</v>
      </c>
      <c r="J89">
        <v>24.71</v>
      </c>
      <c r="K89">
        <v>-98.273150000000001</v>
      </c>
      <c r="L89" t="s">
        <v>1274</v>
      </c>
    </row>
    <row r="90" spans="1:12">
      <c r="A90" t="s">
        <v>752</v>
      </c>
      <c r="B90" t="s">
        <v>753</v>
      </c>
      <c r="C90" t="s">
        <v>754</v>
      </c>
      <c r="D90">
        <v>1.75</v>
      </c>
      <c r="E90">
        <v>192538738</v>
      </c>
      <c r="F90">
        <v>290</v>
      </c>
      <c r="G90">
        <v>5957689</v>
      </c>
      <c r="H90">
        <v>0.84406000000000003</v>
      </c>
      <c r="I90">
        <v>106079066.79177712</v>
      </c>
      <c r="J90">
        <v>2.2000000000000002</v>
      </c>
      <c r="K90">
        <v>-20.24981</v>
      </c>
      <c r="L90" t="s">
        <v>1275</v>
      </c>
    </row>
    <row r="91" spans="1:12">
      <c r="A91" t="s">
        <v>764</v>
      </c>
      <c r="B91" t="s">
        <v>765</v>
      </c>
      <c r="C91" t="s">
        <v>766</v>
      </c>
      <c r="D91">
        <v>2.34</v>
      </c>
      <c r="E91">
        <v>192360124</v>
      </c>
      <c r="F91">
        <v>288</v>
      </c>
      <c r="G91">
        <v>8776005</v>
      </c>
      <c r="H91">
        <v>8.1181800000000006</v>
      </c>
      <c r="I91">
        <v>81990703.724254146</v>
      </c>
      <c r="J91">
        <v>60.09</v>
      </c>
      <c r="K91">
        <v>-96.083430000000007</v>
      </c>
      <c r="L91" t="s">
        <v>1259</v>
      </c>
    </row>
    <row r="92" spans="1:12">
      <c r="A92" t="s">
        <v>810</v>
      </c>
      <c r="B92" t="s">
        <v>811</v>
      </c>
      <c r="C92" t="s">
        <v>812</v>
      </c>
      <c r="D92">
        <v>0.127271</v>
      </c>
      <c r="E92">
        <v>190336565</v>
      </c>
      <c r="F92">
        <v>292</v>
      </c>
      <c r="G92">
        <v>8816353</v>
      </c>
      <c r="H92">
        <v>3.0801699999999999</v>
      </c>
      <c r="I92">
        <v>1495668356.9526055</v>
      </c>
      <c r="J92">
        <v>1.9</v>
      </c>
      <c r="K92">
        <v>-93.295959999999994</v>
      </c>
      <c r="L92" t="s">
        <v>1276</v>
      </c>
    </row>
    <row r="93" spans="1:12">
      <c r="A93" t="s">
        <v>1277</v>
      </c>
      <c r="B93" t="s">
        <v>1278</v>
      </c>
      <c r="C93" t="s">
        <v>1279</v>
      </c>
      <c r="D93">
        <v>0.191833</v>
      </c>
      <c r="E93">
        <v>189879855</v>
      </c>
      <c r="F93">
        <v>291</v>
      </c>
      <c r="G93">
        <v>110085778</v>
      </c>
      <c r="H93">
        <v>3.83528</v>
      </c>
      <c r="I93">
        <v>989971791.16999996</v>
      </c>
      <c r="J93">
        <v>0.68037800000000004</v>
      </c>
      <c r="K93">
        <v>-71.255880000000005</v>
      </c>
      <c r="L93" t="s">
        <v>1280</v>
      </c>
    </row>
    <row r="94" spans="1:12">
      <c r="A94" t="s">
        <v>761</v>
      </c>
      <c r="B94" t="s">
        <v>762</v>
      </c>
      <c r="C94" t="s">
        <v>763</v>
      </c>
      <c r="D94">
        <v>1</v>
      </c>
      <c r="E94">
        <v>189500000</v>
      </c>
      <c r="F94">
        <v>293</v>
      </c>
      <c r="G94">
        <v>0</v>
      </c>
      <c r="H94">
        <v>0</v>
      </c>
      <c r="I94">
        <v>189500000</v>
      </c>
      <c r="J94">
        <v>189500000</v>
      </c>
      <c r="K94">
        <v>-100</v>
      </c>
      <c r="L94" t="s">
        <v>1281</v>
      </c>
    </row>
    <row r="95" spans="1:12">
      <c r="A95" t="s">
        <v>1084</v>
      </c>
      <c r="B95" t="s">
        <v>1085</v>
      </c>
      <c r="C95" t="s">
        <v>1086</v>
      </c>
      <c r="D95">
        <v>0.21659200000000001</v>
      </c>
      <c r="E95">
        <v>189030778</v>
      </c>
      <c r="F95">
        <v>294</v>
      </c>
      <c r="G95">
        <v>214786</v>
      </c>
      <c r="H95">
        <v>0.27793000000000001</v>
      </c>
      <c r="I95">
        <v>872750000</v>
      </c>
      <c r="J95">
        <v>0.22222800000000001</v>
      </c>
      <c r="K95">
        <v>-2.39114</v>
      </c>
      <c r="L95" t="s">
        <v>1282</v>
      </c>
    </row>
    <row r="96" spans="1:12">
      <c r="A96" t="s">
        <v>772</v>
      </c>
      <c r="B96" t="s">
        <v>773</v>
      </c>
      <c r="C96" t="s">
        <v>774</v>
      </c>
      <c r="D96">
        <v>0.99353000000000002</v>
      </c>
      <c r="E96">
        <v>188174381</v>
      </c>
      <c r="F96">
        <v>296</v>
      </c>
      <c r="G96">
        <v>15211.69</v>
      </c>
      <c r="H96">
        <v>-8.7349999999999997E-2</v>
      </c>
      <c r="I96">
        <v>189398098.19604331</v>
      </c>
      <c r="J96">
        <v>1.0209999999999999</v>
      </c>
      <c r="K96">
        <v>-2.7403900000000001</v>
      </c>
      <c r="L96" t="s">
        <v>1283</v>
      </c>
    </row>
    <row r="97" spans="1:12">
      <c r="A97" t="s">
        <v>813</v>
      </c>
      <c r="B97" t="s">
        <v>813</v>
      </c>
      <c r="C97" t="s">
        <v>814</v>
      </c>
      <c r="D97">
        <v>2.89</v>
      </c>
      <c r="E97">
        <v>187769949</v>
      </c>
      <c r="F97">
        <v>295</v>
      </c>
      <c r="G97">
        <v>4751614</v>
      </c>
      <c r="H97">
        <v>1.0715399999999999</v>
      </c>
      <c r="I97">
        <v>65093580.544272691</v>
      </c>
      <c r="J97">
        <v>91.94</v>
      </c>
      <c r="K97">
        <v>-96.854339999999993</v>
      </c>
      <c r="L97" t="s">
        <v>1284</v>
      </c>
    </row>
    <row r="98" spans="1:12">
      <c r="A98" t="s">
        <v>793</v>
      </c>
      <c r="B98" t="s">
        <v>794</v>
      </c>
      <c r="C98" t="s">
        <v>795</v>
      </c>
      <c r="D98">
        <v>1.82814E-3</v>
      </c>
      <c r="E98">
        <v>187387236</v>
      </c>
      <c r="F98">
        <v>298</v>
      </c>
      <c r="G98">
        <v>32534508</v>
      </c>
      <c r="H98">
        <v>3.5471300000000001</v>
      </c>
      <c r="I98">
        <v>102456956859.5639</v>
      </c>
      <c r="J98">
        <v>2.836145E-2</v>
      </c>
      <c r="K98">
        <v>-93.516930000000002</v>
      </c>
      <c r="L98" t="s">
        <v>1285</v>
      </c>
    </row>
    <row r="99" spans="1:12">
      <c r="A99" t="s">
        <v>1158</v>
      </c>
      <c r="B99" t="s">
        <v>1159</v>
      </c>
      <c r="C99" t="s">
        <v>1160</v>
      </c>
      <c r="D99">
        <v>4.4506999999999999E-4</v>
      </c>
      <c r="E99">
        <v>187221661</v>
      </c>
      <c r="F99">
        <v>297</v>
      </c>
      <c r="G99">
        <v>82199829</v>
      </c>
      <c r="H99">
        <v>6.1788699999999999</v>
      </c>
      <c r="I99">
        <v>420690000000</v>
      </c>
      <c r="J99">
        <v>3.01761E-3</v>
      </c>
      <c r="K99">
        <v>-85.098420000000004</v>
      </c>
      <c r="L99" t="s">
        <v>1286</v>
      </c>
    </row>
    <row r="100" spans="1:12">
      <c r="A100" t="s">
        <v>802</v>
      </c>
      <c r="B100" t="s">
        <v>803</v>
      </c>
      <c r="C100" t="s">
        <v>804</v>
      </c>
      <c r="D100">
        <v>0.22023300000000001</v>
      </c>
      <c r="E100">
        <v>186935370</v>
      </c>
      <c r="F100">
        <v>299</v>
      </c>
      <c r="G100">
        <v>9928821</v>
      </c>
      <c r="H100">
        <v>2.6874199999999999</v>
      </c>
      <c r="I100">
        <v>848396562.90683603</v>
      </c>
      <c r="J100">
        <v>2.5</v>
      </c>
      <c r="K100">
        <v>-91.158649999999994</v>
      </c>
      <c r="L100" t="s">
        <v>1287</v>
      </c>
    </row>
    <row r="101" spans="1:12">
      <c r="A101" t="s">
        <v>744</v>
      </c>
      <c r="B101" t="s">
        <v>560</v>
      </c>
      <c r="C101" t="s">
        <v>745</v>
      </c>
      <c r="D101">
        <v>1.98</v>
      </c>
      <c r="E101">
        <v>180430314</v>
      </c>
      <c r="F101">
        <v>300</v>
      </c>
      <c r="G101">
        <v>5938859</v>
      </c>
      <c r="H101">
        <v>1.36317</v>
      </c>
      <c r="I101">
        <v>91034868.664894879</v>
      </c>
      <c r="J101">
        <v>42.8</v>
      </c>
      <c r="K101">
        <v>-95.370769999999993</v>
      </c>
      <c r="L101" t="s">
        <v>1288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2B4DF-1D92-45D4-8AC2-1B3DAC334620}">
  <sheetPr codeName="גיליון8"/>
  <dimension ref="A1:L101"/>
  <sheetViews>
    <sheetView rightToLeft="1" workbookViewId="0"/>
  </sheetViews>
  <sheetFormatPr defaultRowHeight="14.25"/>
  <cols>
    <col min="1" max="1" width="52.25" bestFit="1" customWidth="1"/>
    <col min="2" max="2" width="17.375" bestFit="1" customWidth="1"/>
    <col min="3" max="3" width="57.75" bestFit="1" customWidth="1"/>
    <col min="4" max="4" width="23.5" bestFit="1" customWidth="1"/>
    <col min="5" max="5" width="21.5" bestFit="1" customWidth="1"/>
    <col min="6" max="6" width="26.5" bestFit="1" customWidth="1"/>
    <col min="7" max="7" width="22.75" bestFit="1" customWidth="1"/>
    <col min="8" max="8" width="39.125" bestFit="1" customWidth="1"/>
    <col min="9" max="9" width="27.625" bestFit="1" customWidth="1"/>
    <col min="10" max="10" width="13.875" bestFit="1" customWidth="1"/>
    <col min="11" max="11" width="33.125" bestFit="1" customWidth="1"/>
    <col min="12" max="12" width="23.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t="s">
        <v>273</v>
      </c>
      <c r="B2" t="s">
        <v>274</v>
      </c>
      <c r="C2" t="s">
        <v>275</v>
      </c>
      <c r="D2">
        <v>3342.06</v>
      </c>
      <c r="E2">
        <v>933766244</v>
      </c>
      <c r="F2">
        <v>101</v>
      </c>
      <c r="G2">
        <v>21135493</v>
      </c>
      <c r="H2">
        <v>-7.5469999999999995E-2</v>
      </c>
      <c r="I2">
        <v>279387.59100000001</v>
      </c>
      <c r="J2">
        <v>3518.57</v>
      </c>
      <c r="K2">
        <v>-4.97858</v>
      </c>
      <c r="L2" t="s">
        <v>1289</v>
      </c>
    </row>
    <row r="3" spans="1:12">
      <c r="A3" t="s">
        <v>281</v>
      </c>
      <c r="B3" t="s">
        <v>282</v>
      </c>
      <c r="C3" t="s">
        <v>283</v>
      </c>
      <c r="D3">
        <v>109105</v>
      </c>
      <c r="E3">
        <v>924488991</v>
      </c>
      <c r="F3">
        <v>102</v>
      </c>
      <c r="G3">
        <v>495376</v>
      </c>
      <c r="H3">
        <v>0.80020000000000002</v>
      </c>
      <c r="I3">
        <v>8482.2836869135826</v>
      </c>
      <c r="J3">
        <v>111685</v>
      </c>
      <c r="K3">
        <v>-2.2165300000000001</v>
      </c>
      <c r="L3" t="s">
        <v>1290</v>
      </c>
    </row>
    <row r="4" spans="1:12">
      <c r="A4" t="s">
        <v>304</v>
      </c>
      <c r="B4" t="s">
        <v>46</v>
      </c>
      <c r="C4" t="s">
        <v>305</v>
      </c>
      <c r="D4">
        <v>108966</v>
      </c>
      <c r="E4">
        <v>902755955</v>
      </c>
      <c r="F4">
        <v>103</v>
      </c>
      <c r="G4">
        <v>50166413</v>
      </c>
      <c r="H4">
        <v>0.90173000000000003</v>
      </c>
      <c r="I4">
        <v>8285.2958252200006</v>
      </c>
      <c r="J4">
        <v>111929</v>
      </c>
      <c r="K4">
        <v>-2.3458700000000001</v>
      </c>
      <c r="L4" t="s">
        <v>1291</v>
      </c>
    </row>
    <row r="5" spans="1:12">
      <c r="A5" t="s">
        <v>244</v>
      </c>
      <c r="B5" t="s">
        <v>244</v>
      </c>
      <c r="C5" t="s">
        <v>245</v>
      </c>
      <c r="D5">
        <v>0.15342</v>
      </c>
      <c r="E5">
        <v>898617965</v>
      </c>
      <c r="F5">
        <v>104</v>
      </c>
      <c r="G5">
        <v>19204567</v>
      </c>
      <c r="H5">
        <v>1.3381799999999999</v>
      </c>
      <c r="I5">
        <v>5856641747.1061983</v>
      </c>
      <c r="J5">
        <v>0.406698</v>
      </c>
      <c r="K5">
        <v>-62.282519999999998</v>
      </c>
      <c r="L5" t="s">
        <v>1292</v>
      </c>
    </row>
    <row r="6" spans="1:12">
      <c r="A6" t="s">
        <v>333</v>
      </c>
      <c r="B6" t="s">
        <v>334</v>
      </c>
      <c r="C6" t="s">
        <v>335</v>
      </c>
      <c r="D6">
        <v>0.88540600000000003</v>
      </c>
      <c r="E6">
        <v>884454571</v>
      </c>
      <c r="F6">
        <v>105</v>
      </c>
      <c r="G6">
        <v>332248243</v>
      </c>
      <c r="H6">
        <v>5.7965299999999997</v>
      </c>
      <c r="I6">
        <v>998926392</v>
      </c>
      <c r="J6">
        <v>4.83</v>
      </c>
      <c r="K6">
        <v>-81.402670000000001</v>
      </c>
      <c r="L6" t="s">
        <v>1293</v>
      </c>
    </row>
    <row r="7" spans="1:12">
      <c r="A7" t="s">
        <v>293</v>
      </c>
      <c r="B7" t="s">
        <v>293</v>
      </c>
      <c r="C7" t="s">
        <v>294</v>
      </c>
      <c r="D7">
        <v>662.63</v>
      </c>
      <c r="E7">
        <v>879452424</v>
      </c>
      <c r="F7">
        <v>106</v>
      </c>
      <c r="G7">
        <v>269760210</v>
      </c>
      <c r="H7">
        <v>1.0325200000000001</v>
      </c>
      <c r="I7">
        <v>1327586.39528668</v>
      </c>
      <c r="J7">
        <v>789.32</v>
      </c>
      <c r="K7">
        <v>-16.058810000000001</v>
      </c>
      <c r="L7" t="s">
        <v>1294</v>
      </c>
    </row>
    <row r="8" spans="1:12">
      <c r="A8" t="s">
        <v>306</v>
      </c>
      <c r="B8" t="s">
        <v>307</v>
      </c>
      <c r="C8" t="s">
        <v>308</v>
      </c>
      <c r="D8">
        <v>3.05</v>
      </c>
      <c r="E8">
        <v>874456159</v>
      </c>
      <c r="F8">
        <v>107</v>
      </c>
      <c r="G8">
        <v>20570743</v>
      </c>
      <c r="H8">
        <v>6.30924</v>
      </c>
      <c r="I8">
        <v>286395817.04000002</v>
      </c>
      <c r="J8">
        <v>7.31</v>
      </c>
      <c r="K8">
        <v>-58.218620000000001</v>
      </c>
      <c r="L8" t="s">
        <v>1295</v>
      </c>
    </row>
    <row r="9" spans="1:12">
      <c r="A9" t="s">
        <v>259</v>
      </c>
      <c r="B9" t="s">
        <v>260</v>
      </c>
      <c r="C9" t="s">
        <v>261</v>
      </c>
      <c r="D9">
        <v>0.99936999999999998</v>
      </c>
      <c r="E9">
        <v>870607865</v>
      </c>
      <c r="F9">
        <v>108</v>
      </c>
      <c r="G9">
        <v>10001142</v>
      </c>
      <c r="H9">
        <v>-2.053E-2</v>
      </c>
      <c r="I9">
        <v>871116913.86706197</v>
      </c>
      <c r="J9">
        <v>1.0209999999999999</v>
      </c>
      <c r="K9">
        <v>-2.0934200000000001</v>
      </c>
      <c r="L9" t="s">
        <v>1296</v>
      </c>
    </row>
    <row r="10" spans="1:12">
      <c r="A10" t="s">
        <v>313</v>
      </c>
      <c r="B10" t="s">
        <v>314</v>
      </c>
      <c r="C10" t="s">
        <v>315</v>
      </c>
      <c r="D10">
        <v>2720.5</v>
      </c>
      <c r="E10">
        <v>869766695</v>
      </c>
      <c r="F10">
        <v>109</v>
      </c>
      <c r="G10">
        <v>864183</v>
      </c>
      <c r="H10">
        <v>2.66344</v>
      </c>
      <c r="I10">
        <v>319708.01820345758</v>
      </c>
      <c r="J10">
        <v>4207.05</v>
      </c>
      <c r="K10">
        <v>-35.04036</v>
      </c>
      <c r="L10" t="s">
        <v>1297</v>
      </c>
    </row>
    <row r="11" spans="1:12">
      <c r="A11" t="s">
        <v>311</v>
      </c>
      <c r="B11" t="s">
        <v>311</v>
      </c>
      <c r="C11" t="s">
        <v>312</v>
      </c>
      <c r="D11">
        <v>110012</v>
      </c>
      <c r="E11">
        <v>849646932</v>
      </c>
      <c r="F11">
        <v>110</v>
      </c>
      <c r="G11">
        <v>4.0199999999999996</v>
      </c>
      <c r="H11">
        <v>1.48824</v>
      </c>
      <c r="I11">
        <v>7723.2170000000006</v>
      </c>
      <c r="J11">
        <v>114212</v>
      </c>
      <c r="K11">
        <v>-3.33982</v>
      </c>
      <c r="L11" t="s">
        <v>1298</v>
      </c>
    </row>
    <row r="12" spans="1:12">
      <c r="A12" t="s">
        <v>319</v>
      </c>
      <c r="B12" t="s">
        <v>320</v>
      </c>
      <c r="C12" t="s">
        <v>321</v>
      </c>
      <c r="D12">
        <v>8.5614999999999997E-2</v>
      </c>
      <c r="E12">
        <v>846231369</v>
      </c>
      <c r="F12">
        <v>111</v>
      </c>
      <c r="G12">
        <v>22124074</v>
      </c>
      <c r="H12">
        <v>3.5873200000000001</v>
      </c>
      <c r="I12">
        <v>9875210669.5850887</v>
      </c>
      <c r="J12">
        <v>2.84</v>
      </c>
      <c r="K12">
        <v>-96.967349999999996</v>
      </c>
      <c r="L12" t="s">
        <v>1299</v>
      </c>
    </row>
    <row r="13" spans="1:12">
      <c r="A13" t="s">
        <v>365</v>
      </c>
      <c r="B13" t="s">
        <v>365</v>
      </c>
      <c r="C13" t="s">
        <v>366</v>
      </c>
      <c r="D13">
        <v>8.5320000000000003E-5</v>
      </c>
      <c r="E13">
        <v>821857339</v>
      </c>
      <c r="F13">
        <v>112</v>
      </c>
      <c r="G13">
        <v>214785639</v>
      </c>
      <c r="H13">
        <v>14.26356</v>
      </c>
      <c r="I13">
        <v>9662648533030</v>
      </c>
      <c r="J13">
        <v>3.4495000000000001E-4</v>
      </c>
      <c r="K13">
        <v>-75.217269999999999</v>
      </c>
      <c r="L13" t="s">
        <v>1300</v>
      </c>
    </row>
    <row r="14" spans="1:12">
      <c r="A14" t="s">
        <v>284</v>
      </c>
      <c r="B14" t="s">
        <v>285</v>
      </c>
      <c r="C14" t="s">
        <v>286</v>
      </c>
      <c r="D14">
        <v>3332.59</v>
      </c>
      <c r="E14">
        <v>821568677</v>
      </c>
      <c r="F14">
        <v>113</v>
      </c>
      <c r="G14">
        <v>11852865</v>
      </c>
      <c r="H14">
        <v>-0.17297999999999999</v>
      </c>
      <c r="I14">
        <v>246524.33</v>
      </c>
      <c r="J14">
        <v>3530.16</v>
      </c>
      <c r="K14">
        <v>-5.5896699999999999</v>
      </c>
      <c r="L14" t="s">
        <v>1301</v>
      </c>
    </row>
    <row r="15" spans="1:12">
      <c r="A15" t="s">
        <v>336</v>
      </c>
      <c r="B15" t="s">
        <v>337</v>
      </c>
      <c r="C15" t="s">
        <v>338</v>
      </c>
      <c r="D15">
        <v>0.42677199999999998</v>
      </c>
      <c r="E15">
        <v>796832297</v>
      </c>
      <c r="F15">
        <v>114</v>
      </c>
      <c r="G15">
        <v>21447896</v>
      </c>
      <c r="H15">
        <v>0.83460999999999996</v>
      </c>
      <c r="I15">
        <v>1866386427.3898139</v>
      </c>
      <c r="J15">
        <v>9.52</v>
      </c>
      <c r="K15">
        <v>-95.490470000000002</v>
      </c>
      <c r="L15" t="s">
        <v>1302</v>
      </c>
    </row>
    <row r="16" spans="1:12">
      <c r="A16" t="s">
        <v>339</v>
      </c>
      <c r="B16" t="s">
        <v>340</v>
      </c>
      <c r="C16" t="s">
        <v>341</v>
      </c>
      <c r="D16">
        <v>170.88</v>
      </c>
      <c r="E16">
        <v>788043534</v>
      </c>
      <c r="F16">
        <v>115</v>
      </c>
      <c r="G16">
        <v>3423870</v>
      </c>
      <c r="H16">
        <v>3.30192</v>
      </c>
      <c r="I16">
        <v>4604678.6480961721</v>
      </c>
      <c r="J16">
        <v>309.67</v>
      </c>
      <c r="K16">
        <v>-44.5396</v>
      </c>
      <c r="L16" t="s">
        <v>1303</v>
      </c>
    </row>
    <row r="17" spans="1:12">
      <c r="A17" t="s">
        <v>347</v>
      </c>
      <c r="B17" t="s">
        <v>348</v>
      </c>
      <c r="C17" t="s">
        <v>349</v>
      </c>
      <c r="D17">
        <v>2.2799999999999998</v>
      </c>
      <c r="E17">
        <v>787611608</v>
      </c>
      <c r="F17">
        <v>116</v>
      </c>
      <c r="G17">
        <v>31990921</v>
      </c>
      <c r="H17">
        <v>1.9856400000000001</v>
      </c>
      <c r="I17">
        <v>345804678.7764684</v>
      </c>
      <c r="J17">
        <v>43.96</v>
      </c>
      <c r="K17">
        <v>-94.81465</v>
      </c>
      <c r="L17" t="s">
        <v>1304</v>
      </c>
    </row>
    <row r="18" spans="1:12">
      <c r="A18" t="s">
        <v>316</v>
      </c>
      <c r="B18" t="s">
        <v>317</v>
      </c>
      <c r="C18" t="s">
        <v>318</v>
      </c>
      <c r="D18">
        <v>0.48652200000000001</v>
      </c>
      <c r="E18">
        <v>766922407</v>
      </c>
      <c r="F18">
        <v>117</v>
      </c>
      <c r="G18">
        <v>24167797</v>
      </c>
      <c r="H18">
        <v>1.3666799999999999</v>
      </c>
      <c r="I18">
        <v>1576217120.0330999</v>
      </c>
      <c r="J18">
        <v>0.77873400000000004</v>
      </c>
      <c r="K18">
        <v>-37.309330000000003</v>
      </c>
      <c r="L18" t="s">
        <v>1305</v>
      </c>
    </row>
    <row r="19" spans="1:12">
      <c r="A19" t="s">
        <v>345</v>
      </c>
      <c r="B19" t="s">
        <v>345</v>
      </c>
      <c r="C19" t="s">
        <v>346</v>
      </c>
      <c r="D19">
        <v>198.93</v>
      </c>
      <c r="E19">
        <v>756649874</v>
      </c>
      <c r="F19">
        <v>118</v>
      </c>
      <c r="G19">
        <v>5325807</v>
      </c>
      <c r="H19">
        <v>3.3313700000000002</v>
      </c>
      <c r="I19">
        <v>3803743</v>
      </c>
      <c r="J19">
        <v>363.77</v>
      </c>
      <c r="K19">
        <v>-45.020539999999997</v>
      </c>
      <c r="L19" t="s">
        <v>1306</v>
      </c>
    </row>
    <row r="20" spans="1:12">
      <c r="A20" t="s">
        <v>356</v>
      </c>
      <c r="B20" t="s">
        <v>357</v>
      </c>
      <c r="C20" t="s">
        <v>358</v>
      </c>
      <c r="D20">
        <v>2795.66</v>
      </c>
      <c r="E20">
        <v>753085720</v>
      </c>
      <c r="F20">
        <v>119</v>
      </c>
      <c r="G20">
        <v>588541</v>
      </c>
      <c r="H20">
        <v>2.7398600000000002</v>
      </c>
      <c r="I20">
        <v>269101.18079689512</v>
      </c>
      <c r="J20">
        <v>4332.67</v>
      </c>
      <c r="K20">
        <v>-35.313980000000001</v>
      </c>
      <c r="L20" t="s">
        <v>1307</v>
      </c>
    </row>
    <row r="21" spans="1:12">
      <c r="A21" t="s">
        <v>322</v>
      </c>
      <c r="B21" t="s">
        <v>322</v>
      </c>
      <c r="C21" t="s">
        <v>323</v>
      </c>
      <c r="D21">
        <v>111.69</v>
      </c>
      <c r="E21">
        <v>709280126</v>
      </c>
      <c r="F21">
        <v>121</v>
      </c>
      <c r="G21">
        <v>0</v>
      </c>
      <c r="H21">
        <v>0</v>
      </c>
      <c r="I21">
        <v>6350685.3787866803</v>
      </c>
      <c r="J21">
        <v>111.69</v>
      </c>
      <c r="K21">
        <v>0</v>
      </c>
      <c r="L21" t="s">
        <v>1308</v>
      </c>
    </row>
    <row r="22" spans="1:12">
      <c r="A22" t="s">
        <v>367</v>
      </c>
      <c r="B22" t="s">
        <v>368</v>
      </c>
      <c r="C22" t="s">
        <v>369</v>
      </c>
      <c r="D22">
        <v>0.70924399999999999</v>
      </c>
      <c r="E22">
        <v>709077008</v>
      </c>
      <c r="F22">
        <v>120</v>
      </c>
      <c r="G22">
        <v>13138425</v>
      </c>
      <c r="H22">
        <v>2.9176500000000001</v>
      </c>
      <c r="I22">
        <v>1000000000</v>
      </c>
      <c r="J22">
        <v>15.72</v>
      </c>
      <c r="K22">
        <v>-95.466489999999993</v>
      </c>
      <c r="L22" t="s">
        <v>1309</v>
      </c>
    </row>
    <row r="23" spans="1:12">
      <c r="A23" t="s">
        <v>324</v>
      </c>
      <c r="B23" t="s">
        <v>325</v>
      </c>
      <c r="C23" t="s">
        <v>326</v>
      </c>
      <c r="D23">
        <v>0.508073</v>
      </c>
      <c r="E23">
        <v>696881652</v>
      </c>
      <c r="F23">
        <v>122</v>
      </c>
      <c r="G23">
        <v>63851104</v>
      </c>
      <c r="H23">
        <v>2.0547399999999998</v>
      </c>
      <c r="I23">
        <v>1370560578</v>
      </c>
      <c r="J23">
        <v>15.37</v>
      </c>
      <c r="K23">
        <v>-96.681560000000005</v>
      </c>
      <c r="L23" t="s">
        <v>1310</v>
      </c>
    </row>
    <row r="24" spans="1:12">
      <c r="A24" t="s">
        <v>327</v>
      </c>
      <c r="B24" t="s">
        <v>328</v>
      </c>
      <c r="C24" t="s">
        <v>329</v>
      </c>
      <c r="D24">
        <v>1.99</v>
      </c>
      <c r="E24">
        <v>688378814</v>
      </c>
      <c r="F24">
        <v>123</v>
      </c>
      <c r="G24">
        <v>42622366</v>
      </c>
      <c r="H24">
        <v>-0.18193000000000001</v>
      </c>
      <c r="I24">
        <v>345312323</v>
      </c>
      <c r="J24">
        <v>6.01</v>
      </c>
      <c r="K24">
        <v>-66.656739999999999</v>
      </c>
      <c r="L24" t="s">
        <v>1311</v>
      </c>
    </row>
    <row r="25" spans="1:12">
      <c r="A25" t="s">
        <v>1155</v>
      </c>
      <c r="B25" t="s">
        <v>1156</v>
      </c>
      <c r="C25" t="s">
        <v>1157</v>
      </c>
      <c r="D25">
        <v>10.73</v>
      </c>
      <c r="E25">
        <v>686584461</v>
      </c>
      <c r="F25">
        <v>124</v>
      </c>
      <c r="G25">
        <v>0</v>
      </c>
      <c r="H25">
        <v>0</v>
      </c>
      <c r="I25">
        <v>63958816.257882997</v>
      </c>
      <c r="J25">
        <v>10.73</v>
      </c>
      <c r="K25">
        <v>0</v>
      </c>
      <c r="L25" t="s">
        <v>1312</v>
      </c>
    </row>
    <row r="26" spans="1:12">
      <c r="A26" t="s">
        <v>330</v>
      </c>
      <c r="B26" t="s">
        <v>331</v>
      </c>
      <c r="C26" t="s">
        <v>332</v>
      </c>
      <c r="D26">
        <v>0.997803</v>
      </c>
      <c r="E26">
        <v>672644235</v>
      </c>
      <c r="F26">
        <v>125</v>
      </c>
      <c r="G26">
        <v>425982</v>
      </c>
      <c r="H26">
        <v>-5.8349999999999999E-2</v>
      </c>
      <c r="I26">
        <v>674124745.54316211</v>
      </c>
      <c r="J26">
        <v>1.0569999999999999</v>
      </c>
      <c r="K26">
        <v>-5.62324</v>
      </c>
      <c r="L26" t="s">
        <v>1313</v>
      </c>
    </row>
    <row r="27" spans="1:12">
      <c r="A27" t="s">
        <v>373</v>
      </c>
      <c r="B27" t="s">
        <v>374</v>
      </c>
      <c r="C27" t="s">
        <v>375</v>
      </c>
      <c r="D27">
        <v>0.74741100000000005</v>
      </c>
      <c r="E27">
        <v>670338874</v>
      </c>
      <c r="F27">
        <v>126</v>
      </c>
      <c r="G27">
        <v>45809641</v>
      </c>
      <c r="H27">
        <v>3.6223000000000001</v>
      </c>
      <c r="I27">
        <v>896924006.48398769</v>
      </c>
      <c r="J27">
        <v>7.3</v>
      </c>
      <c r="K27">
        <v>-89.712540000000004</v>
      </c>
      <c r="L27" t="s">
        <v>1314</v>
      </c>
    </row>
    <row r="28" spans="1:12">
      <c r="A28" t="s">
        <v>393</v>
      </c>
      <c r="B28" t="s">
        <v>393</v>
      </c>
      <c r="C28" t="s">
        <v>394</v>
      </c>
      <c r="D28">
        <v>1.438732E-2</v>
      </c>
      <c r="E28">
        <v>649348749</v>
      </c>
      <c r="F28">
        <v>127</v>
      </c>
      <c r="G28">
        <v>47130376</v>
      </c>
      <c r="H28">
        <v>3.63727</v>
      </c>
      <c r="I28">
        <v>45162580453.944107</v>
      </c>
      <c r="J28">
        <v>0.82483700000000004</v>
      </c>
      <c r="K28">
        <v>-98.249939999999995</v>
      </c>
      <c r="L28" t="s">
        <v>1275</v>
      </c>
    </row>
    <row r="29" spans="1:12">
      <c r="A29" t="s">
        <v>359</v>
      </c>
      <c r="B29" t="s">
        <v>360</v>
      </c>
      <c r="C29" t="s">
        <v>361</v>
      </c>
      <c r="D29">
        <v>39.880000000000003</v>
      </c>
      <c r="E29">
        <v>644061941</v>
      </c>
      <c r="F29">
        <v>128</v>
      </c>
      <c r="G29">
        <v>13937221</v>
      </c>
      <c r="H29">
        <v>1.9888600000000001</v>
      </c>
      <c r="I29">
        <v>16153359.5405448</v>
      </c>
      <c r="J29">
        <v>3191.93</v>
      </c>
      <c r="K29">
        <v>-98.748769999999993</v>
      </c>
      <c r="L29" t="s">
        <v>1315</v>
      </c>
    </row>
    <row r="30" spans="1:12">
      <c r="A30" t="s">
        <v>350</v>
      </c>
      <c r="B30" t="s">
        <v>351</v>
      </c>
      <c r="C30" t="s">
        <v>352</v>
      </c>
      <c r="D30">
        <v>1.0920000000000001</v>
      </c>
      <c r="E30">
        <v>634796123</v>
      </c>
      <c r="F30">
        <v>129</v>
      </c>
      <c r="G30">
        <v>247067</v>
      </c>
      <c r="H30">
        <v>6.4820000000000003E-2</v>
      </c>
      <c r="I30">
        <v>581356546.72264647</v>
      </c>
      <c r="J30">
        <v>1.26</v>
      </c>
      <c r="K30">
        <v>-13.887840000000001</v>
      </c>
      <c r="L30" t="s">
        <v>1316</v>
      </c>
    </row>
    <row r="31" spans="1:12">
      <c r="A31" t="s">
        <v>379</v>
      </c>
      <c r="B31" t="s">
        <v>380</v>
      </c>
      <c r="C31" t="s">
        <v>381</v>
      </c>
      <c r="D31">
        <v>18.87</v>
      </c>
      <c r="E31">
        <v>626182027</v>
      </c>
      <c r="F31">
        <v>130</v>
      </c>
      <c r="G31">
        <v>44055054</v>
      </c>
      <c r="H31">
        <v>2.7082799999999998</v>
      </c>
      <c r="I31">
        <v>33165585.054507963</v>
      </c>
      <c r="J31">
        <v>83.4</v>
      </c>
      <c r="K31">
        <v>-77.244770000000003</v>
      </c>
      <c r="L31" t="s">
        <v>1317</v>
      </c>
    </row>
    <row r="32" spans="1:12">
      <c r="A32" t="s">
        <v>385</v>
      </c>
      <c r="B32" t="s">
        <v>385</v>
      </c>
      <c r="C32" t="s">
        <v>386</v>
      </c>
      <c r="D32">
        <v>0.16048799999999999</v>
      </c>
      <c r="E32">
        <v>621281373</v>
      </c>
      <c r="F32">
        <v>131</v>
      </c>
      <c r="G32">
        <v>8582727</v>
      </c>
      <c r="H32">
        <v>2.9459900000000001</v>
      </c>
      <c r="I32">
        <v>3870327472</v>
      </c>
      <c r="J32">
        <v>5.25</v>
      </c>
      <c r="K32">
        <v>-96.93817</v>
      </c>
      <c r="L32" t="s">
        <v>1318</v>
      </c>
    </row>
    <row r="33" spans="1:12">
      <c r="A33" t="s">
        <v>414</v>
      </c>
      <c r="B33" t="s">
        <v>415</v>
      </c>
      <c r="C33" t="s">
        <v>416</v>
      </c>
      <c r="D33">
        <v>39.75</v>
      </c>
      <c r="E33">
        <v>620597156</v>
      </c>
      <c r="F33">
        <v>132</v>
      </c>
      <c r="G33">
        <v>30301052</v>
      </c>
      <c r="H33">
        <v>1.8841699999999999</v>
      </c>
      <c r="I33">
        <v>15616094.4245198</v>
      </c>
      <c r="J33">
        <v>45.59</v>
      </c>
      <c r="K33">
        <v>-12.781000000000001</v>
      </c>
      <c r="L33" t="s">
        <v>1319</v>
      </c>
    </row>
    <row r="34" spans="1:12">
      <c r="A34" t="s">
        <v>382</v>
      </c>
      <c r="B34" t="s">
        <v>383</v>
      </c>
      <c r="C34" t="s">
        <v>384</v>
      </c>
      <c r="D34">
        <v>0.24748400000000001</v>
      </c>
      <c r="E34">
        <v>605544575</v>
      </c>
      <c r="F34">
        <v>133</v>
      </c>
      <c r="G34">
        <v>23258237</v>
      </c>
      <c r="H34">
        <v>2.7652700000000001</v>
      </c>
      <c r="I34">
        <v>2445857126.2233224</v>
      </c>
      <c r="J34">
        <v>8.4</v>
      </c>
      <c r="K34">
        <v>-97.038120000000006</v>
      </c>
      <c r="L34" t="s">
        <v>1320</v>
      </c>
    </row>
    <row r="35" spans="1:12">
      <c r="A35" t="s">
        <v>353</v>
      </c>
      <c r="B35" t="s">
        <v>354</v>
      </c>
      <c r="C35" t="s">
        <v>355</v>
      </c>
      <c r="D35">
        <v>0.71015099999999998</v>
      </c>
      <c r="E35">
        <v>605128831</v>
      </c>
      <c r="F35">
        <v>134</v>
      </c>
      <c r="G35">
        <v>31804602</v>
      </c>
      <c r="H35">
        <v>-2.39567</v>
      </c>
      <c r="I35">
        <v>852049459.45244634</v>
      </c>
      <c r="J35">
        <v>2.3199999999999998</v>
      </c>
      <c r="K35">
        <v>-69.105019999999996</v>
      </c>
      <c r="L35" t="s">
        <v>1321</v>
      </c>
    </row>
    <row r="36" spans="1:12">
      <c r="A36" t="s">
        <v>390</v>
      </c>
      <c r="B36" t="s">
        <v>391</v>
      </c>
      <c r="C36" t="s">
        <v>392</v>
      </c>
      <c r="D36">
        <v>6.0980300000000005E-7</v>
      </c>
      <c r="E36">
        <v>602007596</v>
      </c>
      <c r="F36">
        <v>135</v>
      </c>
      <c r="G36">
        <v>5522815</v>
      </c>
      <c r="H36">
        <v>0.74924000000000002</v>
      </c>
      <c r="I36">
        <v>986061142857000</v>
      </c>
      <c r="J36">
        <v>3.4300000000000002E-6</v>
      </c>
      <c r="K36">
        <v>-82.186639999999997</v>
      </c>
      <c r="L36" t="s">
        <v>1322</v>
      </c>
    </row>
    <row r="37" spans="1:12">
      <c r="A37" t="s">
        <v>466</v>
      </c>
      <c r="B37" t="s">
        <v>466</v>
      </c>
      <c r="C37" t="s">
        <v>467</v>
      </c>
      <c r="D37">
        <v>0.56025199999999997</v>
      </c>
      <c r="E37">
        <v>601617383</v>
      </c>
      <c r="F37">
        <v>136</v>
      </c>
      <c r="G37">
        <v>40987175</v>
      </c>
      <c r="H37">
        <v>1.77948</v>
      </c>
      <c r="I37">
        <v>1073833091.274637</v>
      </c>
      <c r="J37">
        <v>0.65322899999999995</v>
      </c>
      <c r="K37">
        <v>-14.2765</v>
      </c>
      <c r="L37" t="s">
        <v>1323</v>
      </c>
    </row>
    <row r="38" spans="1:12">
      <c r="A38" t="s">
        <v>387</v>
      </c>
      <c r="B38" t="s">
        <v>388</v>
      </c>
      <c r="C38" t="s">
        <v>389</v>
      </c>
      <c r="D38">
        <v>0.22822799999999999</v>
      </c>
      <c r="E38">
        <v>599097578</v>
      </c>
      <c r="F38">
        <v>138</v>
      </c>
      <c r="G38">
        <v>7223800</v>
      </c>
      <c r="H38">
        <v>4.6569500000000001</v>
      </c>
      <c r="I38">
        <v>2624999826</v>
      </c>
      <c r="J38">
        <v>0.24482100000000001</v>
      </c>
      <c r="K38">
        <v>-6.5895200000000003</v>
      </c>
      <c r="L38" t="s">
        <v>1324</v>
      </c>
    </row>
    <row r="39" spans="1:12">
      <c r="A39" t="s">
        <v>402</v>
      </c>
      <c r="B39" t="s">
        <v>403</v>
      </c>
      <c r="C39" t="s">
        <v>404</v>
      </c>
      <c r="D39">
        <v>1.234625E-2</v>
      </c>
      <c r="E39">
        <v>598133508</v>
      </c>
      <c r="F39">
        <v>137</v>
      </c>
      <c r="G39">
        <v>17123960</v>
      </c>
      <c r="H39">
        <v>2.3369399999999998</v>
      </c>
      <c r="I39">
        <v>48419999999.305801</v>
      </c>
      <c r="J39">
        <v>4.79</v>
      </c>
      <c r="K39">
        <v>-99.740560000000002</v>
      </c>
      <c r="L39" t="s">
        <v>1325</v>
      </c>
    </row>
    <row r="40" spans="1:12">
      <c r="A40" t="s">
        <v>376</v>
      </c>
      <c r="B40" t="s">
        <v>377</v>
      </c>
      <c r="C40" t="s">
        <v>378</v>
      </c>
      <c r="D40">
        <v>108785</v>
      </c>
      <c r="E40">
        <v>596957861</v>
      </c>
      <c r="F40">
        <v>139</v>
      </c>
      <c r="G40">
        <v>371835</v>
      </c>
      <c r="H40">
        <v>0.91</v>
      </c>
      <c r="I40">
        <v>5487.5112086964982</v>
      </c>
      <c r="J40">
        <v>117077</v>
      </c>
      <c r="K40">
        <v>-7.4318200000000001</v>
      </c>
      <c r="L40" t="s">
        <v>1326</v>
      </c>
    </row>
    <row r="41" spans="1:12">
      <c r="A41" t="s">
        <v>362</v>
      </c>
      <c r="B41" t="s">
        <v>363</v>
      </c>
      <c r="C41" t="s">
        <v>364</v>
      </c>
      <c r="D41">
        <v>0.99805999999999995</v>
      </c>
      <c r="E41">
        <v>585469792</v>
      </c>
      <c r="F41">
        <v>141</v>
      </c>
      <c r="G41">
        <v>4177198</v>
      </c>
      <c r="H41">
        <v>-4.6899999999999997E-2</v>
      </c>
      <c r="I41">
        <v>586600745.64791369</v>
      </c>
      <c r="J41">
        <v>1.33</v>
      </c>
      <c r="K41">
        <v>-24.72006</v>
      </c>
      <c r="L41" t="s">
        <v>1327</v>
      </c>
    </row>
    <row r="42" spans="1:12">
      <c r="A42" t="s">
        <v>426</v>
      </c>
      <c r="B42" t="s">
        <v>427</v>
      </c>
      <c r="C42" t="s">
        <v>428</v>
      </c>
      <c r="D42">
        <v>2.19</v>
      </c>
      <c r="E42">
        <v>585179633</v>
      </c>
      <c r="F42">
        <v>140</v>
      </c>
      <c r="G42">
        <v>53821300</v>
      </c>
      <c r="H42">
        <v>5.1757999999999997</v>
      </c>
      <c r="I42">
        <v>267648552.83227801</v>
      </c>
      <c r="J42">
        <v>16.829999999999998</v>
      </c>
      <c r="K42">
        <v>-86.926659999999998</v>
      </c>
      <c r="L42" t="s">
        <v>1328</v>
      </c>
    </row>
    <row r="43" spans="1:12">
      <c r="A43" t="s">
        <v>423</v>
      </c>
      <c r="B43" t="s">
        <v>424</v>
      </c>
      <c r="C43" t="s">
        <v>425</v>
      </c>
      <c r="D43">
        <v>2585.8000000000002</v>
      </c>
      <c r="E43">
        <v>579507631</v>
      </c>
      <c r="F43">
        <v>142</v>
      </c>
      <c r="G43">
        <v>62115</v>
      </c>
      <c r="H43">
        <v>2.83467</v>
      </c>
      <c r="I43">
        <v>224197.96491480339</v>
      </c>
      <c r="J43">
        <v>4099.87</v>
      </c>
      <c r="K43">
        <v>-36.628300000000003</v>
      </c>
      <c r="L43" t="s">
        <v>1329</v>
      </c>
    </row>
    <row r="44" spans="1:12">
      <c r="A44" t="s">
        <v>411</v>
      </c>
      <c r="B44" t="s">
        <v>412</v>
      </c>
      <c r="C44" t="s">
        <v>413</v>
      </c>
      <c r="D44">
        <v>0.417466</v>
      </c>
      <c r="E44">
        <v>576854558</v>
      </c>
      <c r="F44">
        <v>143</v>
      </c>
      <c r="G44">
        <v>20710631</v>
      </c>
      <c r="H44">
        <v>0.57247000000000003</v>
      </c>
      <c r="I44">
        <v>1380833333</v>
      </c>
      <c r="J44">
        <v>0.75917900000000005</v>
      </c>
      <c r="K44">
        <v>-44.892249999999997</v>
      </c>
      <c r="L44" t="s">
        <v>1330</v>
      </c>
    </row>
    <row r="45" spans="1:12">
      <c r="A45" t="s">
        <v>434</v>
      </c>
      <c r="B45" t="s">
        <v>435</v>
      </c>
      <c r="C45" t="s">
        <v>436</v>
      </c>
      <c r="D45">
        <v>9.9695000000000006E-2</v>
      </c>
      <c r="E45">
        <v>573270729</v>
      </c>
      <c r="F45">
        <v>144</v>
      </c>
      <c r="G45">
        <v>16997475</v>
      </c>
      <c r="H45">
        <v>3.1469499999999999</v>
      </c>
      <c r="I45">
        <v>5749985923.9918213</v>
      </c>
      <c r="J45">
        <v>1.2</v>
      </c>
      <c r="K45">
        <v>-91.614559999999997</v>
      </c>
      <c r="L45" t="s">
        <v>1331</v>
      </c>
    </row>
    <row r="46" spans="1:12">
      <c r="A46" t="s">
        <v>400</v>
      </c>
      <c r="B46" t="s">
        <v>400</v>
      </c>
      <c r="C46" t="s">
        <v>401</v>
      </c>
      <c r="D46">
        <v>108799</v>
      </c>
      <c r="E46">
        <v>572545991</v>
      </c>
      <c r="F46">
        <v>145</v>
      </c>
      <c r="G46">
        <v>4810709</v>
      </c>
      <c r="H46">
        <v>0.83821999999999997</v>
      </c>
      <c r="I46">
        <v>5262.8609385599993</v>
      </c>
      <c r="J46">
        <v>111782</v>
      </c>
      <c r="K46">
        <v>-2.3854799999999998</v>
      </c>
      <c r="L46" t="s">
        <v>1332</v>
      </c>
    </row>
    <row r="47" spans="1:12">
      <c r="A47" t="s">
        <v>398</v>
      </c>
      <c r="B47" t="s">
        <v>398</v>
      </c>
      <c r="C47" t="s">
        <v>399</v>
      </c>
      <c r="D47">
        <v>3.44</v>
      </c>
      <c r="E47">
        <v>566508548</v>
      </c>
      <c r="F47">
        <v>146</v>
      </c>
      <c r="G47">
        <v>28774472</v>
      </c>
      <c r="H47">
        <v>3.08555</v>
      </c>
      <c r="I47">
        <v>164668794.1790269</v>
      </c>
      <c r="J47">
        <v>7.5</v>
      </c>
      <c r="K47">
        <v>-53.983989999999999</v>
      </c>
      <c r="L47" t="s">
        <v>1333</v>
      </c>
    </row>
    <row r="48" spans="1:12">
      <c r="A48" t="s">
        <v>405</v>
      </c>
      <c r="B48" t="s">
        <v>406</v>
      </c>
      <c r="C48" t="s">
        <v>407</v>
      </c>
      <c r="D48">
        <v>0.53266500000000006</v>
      </c>
      <c r="E48">
        <v>559368971</v>
      </c>
      <c r="F48">
        <v>147</v>
      </c>
      <c r="G48">
        <v>10332367</v>
      </c>
      <c r="H48">
        <v>1.3368</v>
      </c>
      <c r="I48">
        <v>1049865258.2504441</v>
      </c>
      <c r="J48">
        <v>9.1199999999999992</v>
      </c>
      <c r="K48">
        <v>-94.143349999999998</v>
      </c>
      <c r="L48" t="s">
        <v>1334</v>
      </c>
    </row>
    <row r="49" spans="1:12">
      <c r="A49" t="s">
        <v>432</v>
      </c>
      <c r="B49" t="s">
        <v>88</v>
      </c>
      <c r="C49" t="s">
        <v>433</v>
      </c>
      <c r="D49">
        <v>2587.5500000000002</v>
      </c>
      <c r="E49">
        <v>555310244</v>
      </c>
      <c r="F49">
        <v>148</v>
      </c>
      <c r="G49">
        <v>216912174</v>
      </c>
      <c r="H49">
        <v>2.8398400000000001</v>
      </c>
      <c r="I49">
        <v>214815.9261052442</v>
      </c>
      <c r="J49">
        <v>4096.05</v>
      </c>
      <c r="K49">
        <v>-36.534820000000003</v>
      </c>
      <c r="L49" t="s">
        <v>1335</v>
      </c>
    </row>
    <row r="50" spans="1:12">
      <c r="A50" t="s">
        <v>439</v>
      </c>
      <c r="B50" t="s">
        <v>440</v>
      </c>
      <c r="C50" t="s">
        <v>441</v>
      </c>
      <c r="D50">
        <v>2761.61</v>
      </c>
      <c r="E50">
        <v>555154617</v>
      </c>
      <c r="F50">
        <v>149</v>
      </c>
      <c r="G50">
        <v>2836914</v>
      </c>
      <c r="H50">
        <v>2.8362099999999999</v>
      </c>
      <c r="I50">
        <v>200959.7853379997</v>
      </c>
      <c r="J50">
        <v>4298.87</v>
      </c>
      <c r="K50">
        <v>-35.630850000000002</v>
      </c>
      <c r="L50" t="s">
        <v>1336</v>
      </c>
    </row>
    <row r="51" spans="1:12">
      <c r="A51" t="s">
        <v>442</v>
      </c>
      <c r="B51" t="s">
        <v>443</v>
      </c>
      <c r="C51" t="s">
        <v>444</v>
      </c>
      <c r="D51">
        <v>2711.06</v>
      </c>
      <c r="E51">
        <v>542019379</v>
      </c>
      <c r="F51">
        <v>151</v>
      </c>
      <c r="G51">
        <v>21.9</v>
      </c>
      <c r="H51">
        <v>4.1079699999999999</v>
      </c>
      <c r="I51">
        <v>199929.02</v>
      </c>
      <c r="J51">
        <v>3129.19</v>
      </c>
      <c r="K51">
        <v>-13.610900000000001</v>
      </c>
      <c r="L51" t="s">
        <v>1337</v>
      </c>
    </row>
    <row r="52" spans="1:12">
      <c r="A52" t="s">
        <v>395</v>
      </c>
      <c r="B52" t="s">
        <v>396</v>
      </c>
      <c r="C52" t="s">
        <v>397</v>
      </c>
      <c r="D52">
        <v>0.99998600000000004</v>
      </c>
      <c r="E52">
        <v>541835802</v>
      </c>
      <c r="F52">
        <v>150</v>
      </c>
      <c r="G52">
        <v>5475883</v>
      </c>
      <c r="H52">
        <v>6.9559999999999997E-2</v>
      </c>
      <c r="I52">
        <v>541837992.66284442</v>
      </c>
      <c r="J52">
        <v>1.075</v>
      </c>
      <c r="K52">
        <v>-6.93621</v>
      </c>
      <c r="L52" t="s">
        <v>1338</v>
      </c>
    </row>
    <row r="53" spans="1:12">
      <c r="A53" t="s">
        <v>342</v>
      </c>
      <c r="B53" t="s">
        <v>343</v>
      </c>
      <c r="C53" t="s">
        <v>344</v>
      </c>
      <c r="D53">
        <v>8.1124700000000001E-3</v>
      </c>
      <c r="E53">
        <v>538799443</v>
      </c>
      <c r="F53">
        <v>152</v>
      </c>
      <c r="G53">
        <v>56950201</v>
      </c>
      <c r="H53">
        <v>-0.22994999999999999</v>
      </c>
      <c r="I53">
        <v>66429468779.949997</v>
      </c>
      <c r="J53">
        <v>1.7273730000000001E-2</v>
      </c>
      <c r="K53">
        <v>-53.065280000000001</v>
      </c>
      <c r="L53" t="s">
        <v>1339</v>
      </c>
    </row>
    <row r="54" spans="1:12">
      <c r="A54" t="s">
        <v>437</v>
      </c>
      <c r="B54" t="s">
        <v>437</v>
      </c>
      <c r="C54" t="s">
        <v>438</v>
      </c>
      <c r="D54">
        <v>0.32907599999999998</v>
      </c>
      <c r="E54">
        <v>524750075</v>
      </c>
      <c r="F54">
        <v>153</v>
      </c>
      <c r="G54">
        <v>10206960</v>
      </c>
      <c r="H54">
        <v>2.0140799999999999</v>
      </c>
      <c r="I54">
        <v>1593331825.388552</v>
      </c>
      <c r="J54">
        <v>42.4</v>
      </c>
      <c r="K54">
        <v>-99.220020000000005</v>
      </c>
      <c r="L54" t="s">
        <v>1340</v>
      </c>
    </row>
    <row r="55" spans="1:12">
      <c r="A55" t="s">
        <v>445</v>
      </c>
      <c r="B55" t="s">
        <v>88</v>
      </c>
      <c r="C55" t="s">
        <v>446</v>
      </c>
      <c r="D55">
        <v>2587.11</v>
      </c>
      <c r="E55">
        <v>517739908</v>
      </c>
      <c r="F55">
        <v>154</v>
      </c>
      <c r="G55">
        <v>192494889</v>
      </c>
      <c r="H55">
        <v>2.79514</v>
      </c>
      <c r="I55">
        <v>200160.15349078379</v>
      </c>
      <c r="J55">
        <v>4097.16</v>
      </c>
      <c r="K55">
        <v>-36.576149999999998</v>
      </c>
      <c r="L55" t="s">
        <v>1341</v>
      </c>
    </row>
    <row r="56" spans="1:12">
      <c r="A56" t="s">
        <v>429</v>
      </c>
      <c r="B56" t="s">
        <v>430</v>
      </c>
      <c r="C56" t="s">
        <v>431</v>
      </c>
      <c r="D56">
        <v>109140</v>
      </c>
      <c r="E56">
        <v>516904957</v>
      </c>
      <c r="F56">
        <v>155</v>
      </c>
      <c r="G56">
        <v>16243873</v>
      </c>
      <c r="H56">
        <v>0.89970000000000006</v>
      </c>
      <c r="I56">
        <v>4729.7618053699998</v>
      </c>
      <c r="J56">
        <v>111931</v>
      </c>
      <c r="K56">
        <v>-2.2343500000000001</v>
      </c>
      <c r="L56" t="s">
        <v>1342</v>
      </c>
    </row>
    <row r="57" spans="1:12">
      <c r="A57" t="s">
        <v>447</v>
      </c>
      <c r="B57" t="s">
        <v>448</v>
      </c>
      <c r="C57" t="s">
        <v>449</v>
      </c>
      <c r="D57">
        <v>0.26707799999999998</v>
      </c>
      <c r="E57">
        <v>512625282</v>
      </c>
      <c r="F57">
        <v>156</v>
      </c>
      <c r="G57">
        <v>19723285</v>
      </c>
      <c r="H57">
        <v>4.0015200000000002</v>
      </c>
      <c r="I57">
        <v>1919205971.8763881</v>
      </c>
      <c r="J57">
        <v>5.85</v>
      </c>
      <c r="K57">
        <v>-95.419150000000002</v>
      </c>
      <c r="L57" t="s">
        <v>1343</v>
      </c>
    </row>
    <row r="58" spans="1:12">
      <c r="A58" t="s">
        <v>420</v>
      </c>
      <c r="B58" t="s">
        <v>421</v>
      </c>
      <c r="C58" t="s">
        <v>422</v>
      </c>
      <c r="D58">
        <v>0.50480000000000003</v>
      </c>
      <c r="E58">
        <v>507296635</v>
      </c>
      <c r="F58">
        <v>157</v>
      </c>
      <c r="G58">
        <v>8926271</v>
      </c>
      <c r="H58">
        <v>1.2024900000000001</v>
      </c>
      <c r="I58">
        <v>1005028292.185429</v>
      </c>
      <c r="J58">
        <v>6.14</v>
      </c>
      <c r="K58">
        <v>-91.734620000000007</v>
      </c>
      <c r="L58" t="s">
        <v>1344</v>
      </c>
    </row>
    <row r="59" spans="1:12">
      <c r="A59" t="s">
        <v>487</v>
      </c>
      <c r="B59" t="s">
        <v>488</v>
      </c>
      <c r="C59" t="s">
        <v>489</v>
      </c>
      <c r="D59">
        <v>39.770000000000003</v>
      </c>
      <c r="E59">
        <v>496605696</v>
      </c>
      <c r="F59">
        <v>158</v>
      </c>
      <c r="G59">
        <v>614718</v>
      </c>
      <c r="H59">
        <v>1.8954800000000001</v>
      </c>
      <c r="I59">
        <v>12487154.563616769</v>
      </c>
      <c r="J59">
        <v>45.52</v>
      </c>
      <c r="K59">
        <v>-12.65001</v>
      </c>
      <c r="L59" t="s">
        <v>1345</v>
      </c>
    </row>
    <row r="60" spans="1:12">
      <c r="A60" t="s">
        <v>417</v>
      </c>
      <c r="B60" t="s">
        <v>418</v>
      </c>
      <c r="C60" t="s">
        <v>419</v>
      </c>
      <c r="D60">
        <v>0.99800999999999995</v>
      </c>
      <c r="E60">
        <v>493559344</v>
      </c>
      <c r="F60">
        <v>160</v>
      </c>
      <c r="G60">
        <v>9140137</v>
      </c>
      <c r="H60">
        <v>0.10237</v>
      </c>
      <c r="I60">
        <v>494515083</v>
      </c>
      <c r="J60">
        <v>1.62</v>
      </c>
      <c r="K60">
        <v>-38.332880000000003</v>
      </c>
      <c r="L60" t="s">
        <v>1346</v>
      </c>
    </row>
    <row r="61" spans="1:12">
      <c r="A61" t="s">
        <v>450</v>
      </c>
      <c r="B61" t="s">
        <v>451</v>
      </c>
      <c r="C61" t="s">
        <v>452</v>
      </c>
      <c r="D61">
        <v>0.61523899999999998</v>
      </c>
      <c r="E61">
        <v>491993489</v>
      </c>
      <c r="F61">
        <v>159</v>
      </c>
      <c r="G61">
        <v>35570090</v>
      </c>
      <c r="H61">
        <v>3.3150599999999999</v>
      </c>
      <c r="I61">
        <v>799455492</v>
      </c>
      <c r="J61">
        <v>26.7</v>
      </c>
      <c r="K61">
        <v>-97.685770000000005</v>
      </c>
      <c r="L61" t="s">
        <v>1347</v>
      </c>
    </row>
    <row r="62" spans="1:12">
      <c r="A62" t="s">
        <v>499</v>
      </c>
      <c r="B62" t="s">
        <v>499</v>
      </c>
      <c r="C62" t="s">
        <v>500</v>
      </c>
      <c r="D62">
        <v>0.23356499999999999</v>
      </c>
      <c r="E62">
        <v>488048945</v>
      </c>
      <c r="F62">
        <v>161</v>
      </c>
      <c r="G62">
        <v>3534461</v>
      </c>
      <c r="H62">
        <v>11.291499999999999</v>
      </c>
      <c r="I62">
        <v>2086829686.674371</v>
      </c>
      <c r="J62">
        <v>0.78240299999999996</v>
      </c>
      <c r="K62">
        <v>-70.150040000000004</v>
      </c>
      <c r="L62" t="s">
        <v>1348</v>
      </c>
    </row>
    <row r="63" spans="1:12">
      <c r="A63" t="s">
        <v>471</v>
      </c>
      <c r="B63" t="s">
        <v>472</v>
      </c>
      <c r="C63" t="s">
        <v>473</v>
      </c>
      <c r="D63">
        <v>0.99998900000000002</v>
      </c>
      <c r="E63">
        <v>485196993</v>
      </c>
      <c r="F63">
        <v>162</v>
      </c>
      <c r="G63">
        <v>15301349</v>
      </c>
      <c r="H63">
        <v>5.8199999999999997E-3</v>
      </c>
      <c r="I63">
        <v>485243638.83999997</v>
      </c>
      <c r="J63">
        <v>1.073</v>
      </c>
      <c r="K63">
        <v>-6.8010900000000003</v>
      </c>
      <c r="L63" t="s">
        <v>1349</v>
      </c>
    </row>
    <row r="64" spans="1:12">
      <c r="A64" t="s">
        <v>370</v>
      </c>
      <c r="B64" t="s">
        <v>371</v>
      </c>
      <c r="C64" t="s">
        <v>372</v>
      </c>
      <c r="D64">
        <v>24.32</v>
      </c>
      <c r="E64">
        <v>483554702</v>
      </c>
      <c r="F64">
        <v>163</v>
      </c>
      <c r="G64">
        <v>16696988</v>
      </c>
      <c r="H64">
        <v>0.59889999999999999</v>
      </c>
      <c r="I64">
        <v>19888762.5</v>
      </c>
      <c r="J64">
        <v>489.75</v>
      </c>
      <c r="K64">
        <v>-95.017570000000006</v>
      </c>
      <c r="L64" t="s">
        <v>1350</v>
      </c>
    </row>
    <row r="65" spans="1:12">
      <c r="A65" t="s">
        <v>455</v>
      </c>
      <c r="B65" t="s">
        <v>456</v>
      </c>
      <c r="C65" t="s">
        <v>457</v>
      </c>
      <c r="D65">
        <v>1.406136E-2</v>
      </c>
      <c r="E65">
        <v>482352756</v>
      </c>
      <c r="F65">
        <v>164</v>
      </c>
      <c r="G65">
        <v>13116943</v>
      </c>
      <c r="H65">
        <v>1.07158</v>
      </c>
      <c r="I65">
        <v>34270888742.918678</v>
      </c>
      <c r="J65">
        <v>0.184139</v>
      </c>
      <c r="K65">
        <v>-92.341880000000003</v>
      </c>
      <c r="L65" t="s">
        <v>1351</v>
      </c>
    </row>
    <row r="66" spans="1:12">
      <c r="A66" t="s">
        <v>468</v>
      </c>
      <c r="B66" t="s">
        <v>469</v>
      </c>
      <c r="C66" t="s">
        <v>470</v>
      </c>
      <c r="D66">
        <v>1.35</v>
      </c>
      <c r="E66">
        <v>474249592</v>
      </c>
      <c r="F66">
        <v>165</v>
      </c>
      <c r="G66">
        <v>55038043</v>
      </c>
      <c r="H66">
        <v>3.0223800000000001</v>
      </c>
      <c r="I66">
        <v>351493514</v>
      </c>
      <c r="J66">
        <v>20.87</v>
      </c>
      <c r="K66">
        <v>-93.510279999999995</v>
      </c>
      <c r="L66" t="s">
        <v>1352</v>
      </c>
    </row>
    <row r="67" spans="1:12">
      <c r="A67" t="s">
        <v>463</v>
      </c>
      <c r="B67" t="s">
        <v>464</v>
      </c>
      <c r="C67" t="s">
        <v>465</v>
      </c>
      <c r="D67">
        <v>0.99986299999999995</v>
      </c>
      <c r="E67">
        <v>471744048</v>
      </c>
      <c r="F67">
        <v>166</v>
      </c>
      <c r="G67">
        <v>16337116</v>
      </c>
      <c r="H67">
        <v>-3.9399999999999999E-3</v>
      </c>
      <c r="I67">
        <v>471838415.768022</v>
      </c>
      <c r="J67">
        <v>1.028</v>
      </c>
      <c r="K67">
        <v>-2.7156099999999999</v>
      </c>
      <c r="L67" t="s">
        <v>1353</v>
      </c>
    </row>
    <row r="68" spans="1:12">
      <c r="A68" t="s">
        <v>624</v>
      </c>
      <c r="B68" t="s">
        <v>625</v>
      </c>
      <c r="C68" t="s">
        <v>626</v>
      </c>
      <c r="D68">
        <v>4.6759000000000002E-3</v>
      </c>
      <c r="E68">
        <v>467922828</v>
      </c>
      <c r="F68">
        <v>167</v>
      </c>
      <c r="G68">
        <v>21125668</v>
      </c>
      <c r="H68">
        <v>12.37664</v>
      </c>
      <c r="I68">
        <v>100000000000</v>
      </c>
      <c r="J68">
        <v>9.9237000000000006E-3</v>
      </c>
      <c r="K68">
        <v>-52.418340000000001</v>
      </c>
      <c r="L68" t="s">
        <v>1354</v>
      </c>
    </row>
    <row r="69" spans="1:12">
      <c r="A69" t="s">
        <v>509</v>
      </c>
      <c r="B69" t="s">
        <v>510</v>
      </c>
      <c r="C69" t="s">
        <v>511</v>
      </c>
      <c r="D69">
        <v>4.4947229999999998E-2</v>
      </c>
      <c r="E69">
        <v>445642126</v>
      </c>
      <c r="F69">
        <v>168</v>
      </c>
      <c r="G69">
        <v>17644271</v>
      </c>
      <c r="H69">
        <v>6.7542200000000001</v>
      </c>
      <c r="I69">
        <v>9909851402.6592751</v>
      </c>
      <c r="J69">
        <v>0.234204</v>
      </c>
      <c r="K69">
        <v>-80.641000000000005</v>
      </c>
      <c r="L69" t="s">
        <v>1355</v>
      </c>
    </row>
    <row r="70" spans="1:12">
      <c r="A70" t="s">
        <v>497</v>
      </c>
      <c r="B70" t="s">
        <v>37</v>
      </c>
      <c r="C70" t="s">
        <v>498</v>
      </c>
      <c r="D70">
        <v>0.171933</v>
      </c>
      <c r="E70">
        <v>440845944</v>
      </c>
      <c r="F70">
        <v>169</v>
      </c>
      <c r="G70">
        <v>2488183</v>
      </c>
      <c r="H70">
        <v>4.6580300000000001</v>
      </c>
      <c r="I70">
        <v>2564000000</v>
      </c>
      <c r="J70">
        <v>0.48058499999999998</v>
      </c>
      <c r="K70">
        <v>-64.076049999999995</v>
      </c>
      <c r="L70" t="s">
        <v>1356</v>
      </c>
    </row>
    <row r="71" spans="1:12">
      <c r="A71" t="s">
        <v>512</v>
      </c>
      <c r="B71" t="s">
        <v>512</v>
      </c>
      <c r="C71" t="s">
        <v>513</v>
      </c>
      <c r="D71">
        <v>1.4</v>
      </c>
      <c r="E71">
        <v>437014145</v>
      </c>
      <c r="F71">
        <v>170</v>
      </c>
      <c r="G71">
        <v>10603864</v>
      </c>
      <c r="H71">
        <v>3.2151800000000001</v>
      </c>
      <c r="I71">
        <v>311420374.53273565</v>
      </c>
      <c r="J71">
        <v>4.17</v>
      </c>
      <c r="K71">
        <v>-66.211770000000001</v>
      </c>
      <c r="L71" t="s">
        <v>1357</v>
      </c>
    </row>
    <row r="72" spans="1:12">
      <c r="A72" t="s">
        <v>490</v>
      </c>
      <c r="B72" t="s">
        <v>491</v>
      </c>
      <c r="C72" t="s">
        <v>492</v>
      </c>
      <c r="D72">
        <v>4.3956899999999998E-7</v>
      </c>
      <c r="E72">
        <v>435219410</v>
      </c>
      <c r="F72">
        <v>171</v>
      </c>
      <c r="G72">
        <v>8809093</v>
      </c>
      <c r="H72">
        <v>0.38934999999999997</v>
      </c>
      <c r="I72">
        <v>990105682877398</v>
      </c>
      <c r="J72">
        <v>7.5299999999999999E-6</v>
      </c>
      <c r="K72">
        <v>-94.164929999999998</v>
      </c>
      <c r="L72" t="s">
        <v>1354</v>
      </c>
    </row>
    <row r="73" spans="1:12">
      <c r="A73" t="s">
        <v>453</v>
      </c>
      <c r="B73" t="s">
        <v>453</v>
      </c>
      <c r="C73" t="s">
        <v>454</v>
      </c>
      <c r="D73">
        <v>7.58</v>
      </c>
      <c r="E73">
        <v>433056817</v>
      </c>
      <c r="F73">
        <v>172</v>
      </c>
      <c r="G73">
        <v>5602597</v>
      </c>
      <c r="H73">
        <v>0.16919999999999999</v>
      </c>
      <c r="I73">
        <v>57103774.563130774</v>
      </c>
      <c r="J73">
        <v>32.380000000000003</v>
      </c>
      <c r="K73">
        <v>-76.664069999999995</v>
      </c>
      <c r="L73" t="s">
        <v>1358</v>
      </c>
    </row>
    <row r="74" spans="1:12">
      <c r="A74" t="s">
        <v>460</v>
      </c>
      <c r="B74" t="s">
        <v>461</v>
      </c>
      <c r="C74" t="s">
        <v>462</v>
      </c>
      <c r="D74">
        <v>6.0451999999999999E-2</v>
      </c>
      <c r="E74">
        <v>432049102</v>
      </c>
      <c r="F74">
        <v>173</v>
      </c>
      <c r="G74">
        <v>2690790</v>
      </c>
      <c r="H74">
        <v>-0.19359000000000001</v>
      </c>
      <c r="I74">
        <v>7146923047.3219604</v>
      </c>
      <c r="J74">
        <v>0.45078499999999999</v>
      </c>
      <c r="K74">
        <v>-86.567059999999998</v>
      </c>
      <c r="L74" t="s">
        <v>1359</v>
      </c>
    </row>
    <row r="75" spans="1:12">
      <c r="A75" t="s">
        <v>484</v>
      </c>
      <c r="B75" t="s">
        <v>485</v>
      </c>
      <c r="C75" t="s">
        <v>486</v>
      </c>
      <c r="D75">
        <v>2.33</v>
      </c>
      <c r="E75">
        <v>430660447</v>
      </c>
      <c r="F75">
        <v>174</v>
      </c>
      <c r="G75">
        <v>3033108</v>
      </c>
      <c r="H75">
        <v>5.1807499999999997</v>
      </c>
      <c r="I75">
        <v>184600499.39658371</v>
      </c>
      <c r="J75">
        <v>54.88</v>
      </c>
      <c r="K75">
        <v>-95.837800000000001</v>
      </c>
      <c r="L75" t="s">
        <v>1360</v>
      </c>
    </row>
    <row r="76" spans="1:12">
      <c r="A76" t="s">
        <v>458</v>
      </c>
      <c r="B76" t="s">
        <v>458</v>
      </c>
      <c r="C76" t="s">
        <v>459</v>
      </c>
      <c r="D76">
        <v>0.39724700000000002</v>
      </c>
      <c r="E76">
        <v>430191755</v>
      </c>
      <c r="F76">
        <v>175</v>
      </c>
      <c r="G76">
        <v>11097599</v>
      </c>
      <c r="H76">
        <v>1.64697</v>
      </c>
      <c r="I76">
        <v>1082853331</v>
      </c>
      <c r="J76">
        <v>9.1199999999999992</v>
      </c>
      <c r="K76">
        <v>-95.639799999999994</v>
      </c>
      <c r="L76" t="s">
        <v>1239</v>
      </c>
    </row>
    <row r="77" spans="1:12">
      <c r="A77" t="s">
        <v>551</v>
      </c>
      <c r="B77" t="s">
        <v>552</v>
      </c>
      <c r="C77" t="s">
        <v>553</v>
      </c>
      <c r="D77">
        <v>7.2729300000000004E-3</v>
      </c>
      <c r="E77">
        <v>421192204</v>
      </c>
      <c r="F77">
        <v>176</v>
      </c>
      <c r="G77">
        <v>16127308</v>
      </c>
      <c r="H77">
        <v>3.7677900000000002</v>
      </c>
      <c r="I77">
        <v>57911733088</v>
      </c>
      <c r="J77">
        <v>0.117424</v>
      </c>
      <c r="K77">
        <v>-93.772120000000001</v>
      </c>
      <c r="L77" t="s">
        <v>1361</v>
      </c>
    </row>
    <row r="78" spans="1:12">
      <c r="A78" t="s">
        <v>474</v>
      </c>
      <c r="B78" t="s">
        <v>474</v>
      </c>
      <c r="C78" t="s">
        <v>475</v>
      </c>
      <c r="D78">
        <v>1</v>
      </c>
      <c r="E78">
        <v>416634933</v>
      </c>
      <c r="F78">
        <v>177</v>
      </c>
      <c r="G78">
        <v>6332432</v>
      </c>
      <c r="H78">
        <v>1.5599999999999999E-2</v>
      </c>
      <c r="I78">
        <v>416710671</v>
      </c>
      <c r="J78">
        <v>1.052</v>
      </c>
      <c r="K78">
        <v>-4.9269100000000003</v>
      </c>
      <c r="L78" t="s">
        <v>1362</v>
      </c>
    </row>
    <row r="79" spans="1:12">
      <c r="A79" t="s">
        <v>525</v>
      </c>
      <c r="B79" t="s">
        <v>526</v>
      </c>
      <c r="C79" t="s">
        <v>527</v>
      </c>
      <c r="D79">
        <v>0.114219</v>
      </c>
      <c r="E79">
        <v>410692932</v>
      </c>
      <c r="F79">
        <v>178</v>
      </c>
      <c r="G79">
        <v>17787282</v>
      </c>
      <c r="H79">
        <v>2.6007400000000001</v>
      </c>
      <c r="I79">
        <v>3594239418.3489709</v>
      </c>
      <c r="J79">
        <v>4.41</v>
      </c>
      <c r="K79">
        <v>-97.396180000000001</v>
      </c>
      <c r="L79" t="s">
        <v>1363</v>
      </c>
    </row>
    <row r="80" spans="1:12">
      <c r="A80" t="s">
        <v>479</v>
      </c>
      <c r="B80" t="s">
        <v>480</v>
      </c>
      <c r="C80" t="s">
        <v>481</v>
      </c>
      <c r="D80">
        <v>1.093</v>
      </c>
      <c r="E80">
        <v>410333537</v>
      </c>
      <c r="F80">
        <v>179</v>
      </c>
      <c r="G80">
        <v>215.26</v>
      </c>
      <c r="I80">
        <v>375525781.51294899</v>
      </c>
      <c r="J80">
        <v>1.1200000000000001</v>
      </c>
      <c r="K80">
        <v>-2.1606299999999998</v>
      </c>
      <c r="L80" t="s">
        <v>1364</v>
      </c>
    </row>
    <row r="81" spans="1:12">
      <c r="A81" t="s">
        <v>482</v>
      </c>
      <c r="B81" t="s">
        <v>482</v>
      </c>
      <c r="C81" t="s">
        <v>483</v>
      </c>
      <c r="D81">
        <v>1</v>
      </c>
      <c r="E81">
        <v>406688972</v>
      </c>
      <c r="F81">
        <v>180</v>
      </c>
      <c r="G81">
        <v>354107</v>
      </c>
      <c r="H81">
        <v>8.8299999999999993E-3</v>
      </c>
      <c r="I81">
        <v>406046631.56070048</v>
      </c>
      <c r="J81">
        <v>1.0880000000000001</v>
      </c>
      <c r="K81">
        <v>-7.7446200000000003</v>
      </c>
      <c r="L81" t="s">
        <v>1365</v>
      </c>
    </row>
    <row r="82" spans="1:12">
      <c r="A82" t="s">
        <v>592</v>
      </c>
      <c r="B82" t="s">
        <v>593</v>
      </c>
      <c r="C82" t="s">
        <v>594</v>
      </c>
      <c r="D82">
        <v>0.156198</v>
      </c>
      <c r="E82">
        <v>406193213</v>
      </c>
      <c r="F82">
        <v>181</v>
      </c>
      <c r="G82">
        <v>24694396</v>
      </c>
      <c r="H82">
        <v>-0.17917</v>
      </c>
      <c r="I82">
        <v>2600000000</v>
      </c>
      <c r="J82">
        <v>1.45</v>
      </c>
      <c r="K82">
        <v>-89.195300000000003</v>
      </c>
      <c r="L82" t="s">
        <v>1366</v>
      </c>
    </row>
    <row r="83" spans="1:12">
      <c r="A83" t="s">
        <v>610</v>
      </c>
      <c r="B83" t="s">
        <v>611</v>
      </c>
      <c r="C83" t="s">
        <v>612</v>
      </c>
      <c r="D83">
        <v>1.04E-6</v>
      </c>
      <c r="E83">
        <v>404333948</v>
      </c>
      <c r="F83">
        <v>182</v>
      </c>
      <c r="G83">
        <v>12988500</v>
      </c>
      <c r="H83">
        <v>7.9924900000000001</v>
      </c>
      <c r="I83">
        <v>390567524379062.56</v>
      </c>
      <c r="J83">
        <v>4.0199999999999996E-6</v>
      </c>
      <c r="K83">
        <v>-73.979560000000006</v>
      </c>
      <c r="L83" t="s">
        <v>1367</v>
      </c>
    </row>
    <row r="84" spans="1:12">
      <c r="A84" t="s">
        <v>522</v>
      </c>
      <c r="B84" t="s">
        <v>523</v>
      </c>
      <c r="C84" t="s">
        <v>524</v>
      </c>
      <c r="D84">
        <v>2753.06</v>
      </c>
      <c r="E84">
        <v>400456721</v>
      </c>
      <c r="F84">
        <v>183</v>
      </c>
      <c r="G84">
        <v>346.09</v>
      </c>
      <c r="H84">
        <v>2.8171200000000001</v>
      </c>
      <c r="I84">
        <v>145489.71831456179</v>
      </c>
      <c r="J84">
        <v>4275.3</v>
      </c>
      <c r="K84">
        <v>-35.336779999999997</v>
      </c>
      <c r="L84" t="s">
        <v>1368</v>
      </c>
    </row>
    <row r="85" spans="1:12">
      <c r="A85" t="s">
        <v>514</v>
      </c>
      <c r="B85" t="s">
        <v>515</v>
      </c>
      <c r="C85" t="s">
        <v>516</v>
      </c>
      <c r="D85">
        <v>0.53111799999999998</v>
      </c>
      <c r="E85">
        <v>398232976</v>
      </c>
      <c r="F85">
        <v>184</v>
      </c>
      <c r="G85">
        <v>5397763</v>
      </c>
      <c r="H85">
        <v>2.6828400000000001</v>
      </c>
      <c r="I85">
        <v>750332658.09447813</v>
      </c>
      <c r="J85">
        <v>4.5199999999999996</v>
      </c>
      <c r="K85">
        <v>-88.229640000000003</v>
      </c>
      <c r="L85" t="s">
        <v>1252</v>
      </c>
    </row>
    <row r="86" spans="1:12">
      <c r="A86" t="s">
        <v>548</v>
      </c>
      <c r="B86" t="s">
        <v>549</v>
      </c>
      <c r="C86" t="s">
        <v>550</v>
      </c>
      <c r="D86">
        <v>0.39661400000000002</v>
      </c>
      <c r="E86">
        <v>396892894</v>
      </c>
      <c r="F86">
        <v>185</v>
      </c>
      <c r="G86">
        <v>35266661</v>
      </c>
      <c r="H86">
        <v>19.08202</v>
      </c>
      <c r="I86">
        <v>1000000000</v>
      </c>
      <c r="J86">
        <v>0.46159299999999998</v>
      </c>
      <c r="K86">
        <v>-14.05198</v>
      </c>
      <c r="L86" t="s">
        <v>1369</v>
      </c>
    </row>
    <row r="87" spans="1:12">
      <c r="A87" t="s">
        <v>476</v>
      </c>
      <c r="B87" t="s">
        <v>477</v>
      </c>
      <c r="C87" t="s">
        <v>478</v>
      </c>
      <c r="D87">
        <v>41.69</v>
      </c>
      <c r="E87">
        <v>391548010</v>
      </c>
      <c r="F87">
        <v>186</v>
      </c>
      <c r="G87">
        <v>28293991</v>
      </c>
      <c r="H87">
        <v>1.3864000000000001</v>
      </c>
      <c r="I87">
        <v>9391406.9390079416</v>
      </c>
      <c r="J87">
        <v>910.54</v>
      </c>
      <c r="K87">
        <v>-95.414199999999994</v>
      </c>
      <c r="L87" t="s">
        <v>1370</v>
      </c>
    </row>
    <row r="88" spans="1:12">
      <c r="A88" t="s">
        <v>504</v>
      </c>
      <c r="B88" t="s">
        <v>504</v>
      </c>
      <c r="C88" t="s">
        <v>505</v>
      </c>
      <c r="D88">
        <v>5.48</v>
      </c>
      <c r="E88">
        <v>386811969</v>
      </c>
      <c r="F88">
        <v>187</v>
      </c>
      <c r="G88">
        <v>14448383</v>
      </c>
      <c r="H88">
        <v>1.70852</v>
      </c>
      <c r="I88">
        <v>70530000</v>
      </c>
      <c r="J88">
        <v>198.38</v>
      </c>
      <c r="K88">
        <v>-97.231769999999997</v>
      </c>
      <c r="L88" t="s">
        <v>1371</v>
      </c>
    </row>
    <row r="89" spans="1:12">
      <c r="A89" t="s">
        <v>519</v>
      </c>
      <c r="B89" t="s">
        <v>520</v>
      </c>
      <c r="C89" t="s">
        <v>521</v>
      </c>
      <c r="D89">
        <v>13.51</v>
      </c>
      <c r="E89">
        <v>383806600</v>
      </c>
      <c r="F89">
        <v>188</v>
      </c>
      <c r="G89">
        <v>7931765</v>
      </c>
      <c r="H89">
        <v>1.81359</v>
      </c>
      <c r="I89">
        <v>28410861</v>
      </c>
      <c r="J89">
        <v>545.64</v>
      </c>
      <c r="K89">
        <v>-97.518609999999995</v>
      </c>
      <c r="L89" t="s">
        <v>1372</v>
      </c>
    </row>
    <row r="90" spans="1:12">
      <c r="A90" t="s">
        <v>534</v>
      </c>
      <c r="B90" t="s">
        <v>535</v>
      </c>
      <c r="C90" t="s">
        <v>536</v>
      </c>
      <c r="D90">
        <v>7.4603000000000003E-2</v>
      </c>
      <c r="E90">
        <v>380586695</v>
      </c>
      <c r="F90">
        <v>189</v>
      </c>
      <c r="G90">
        <v>11824159</v>
      </c>
      <c r="H90">
        <v>4.3881199999999998</v>
      </c>
      <c r="I90">
        <v>5100262996.3655071</v>
      </c>
      <c r="J90">
        <v>1.7</v>
      </c>
      <c r="K90">
        <v>-95.592470000000006</v>
      </c>
      <c r="L90" t="s">
        <v>1373</v>
      </c>
    </row>
    <row r="91" spans="1:12">
      <c r="A91" t="s">
        <v>493</v>
      </c>
      <c r="B91" t="s">
        <v>19</v>
      </c>
      <c r="C91" t="s">
        <v>494</v>
      </c>
      <c r="D91">
        <v>0.99743599999999999</v>
      </c>
      <c r="E91">
        <v>377573435</v>
      </c>
      <c r="F91">
        <v>192</v>
      </c>
      <c r="G91">
        <v>2934428</v>
      </c>
      <c r="H91">
        <v>-0.32485000000000003</v>
      </c>
      <c r="I91">
        <v>378269092.33003098</v>
      </c>
      <c r="J91">
        <v>1.26</v>
      </c>
      <c r="K91">
        <v>-21.003050000000002</v>
      </c>
      <c r="L91" t="s">
        <v>1300</v>
      </c>
    </row>
    <row r="92" spans="1:12">
      <c r="A92" t="s">
        <v>598</v>
      </c>
      <c r="B92" t="s">
        <v>598</v>
      </c>
      <c r="C92" t="s">
        <v>599</v>
      </c>
      <c r="D92">
        <v>1.56</v>
      </c>
      <c r="E92">
        <v>375960645</v>
      </c>
      <c r="F92">
        <v>191</v>
      </c>
      <c r="G92">
        <v>22173054</v>
      </c>
      <c r="H92">
        <v>1.8726799999999999</v>
      </c>
      <c r="I92">
        <v>241388889</v>
      </c>
      <c r="J92">
        <v>2.88</v>
      </c>
      <c r="K92">
        <v>-45.840739999999997</v>
      </c>
      <c r="L92" t="s">
        <v>1374</v>
      </c>
    </row>
    <row r="93" spans="1:12">
      <c r="A93" t="s">
        <v>565</v>
      </c>
      <c r="B93" t="s">
        <v>566</v>
      </c>
      <c r="C93" t="s">
        <v>567</v>
      </c>
      <c r="D93">
        <v>0.31596099999999999</v>
      </c>
      <c r="E93">
        <v>375834081</v>
      </c>
      <c r="F93">
        <v>190</v>
      </c>
      <c r="G93">
        <v>6067450</v>
      </c>
      <c r="H93">
        <v>1.4444600000000001</v>
      </c>
      <c r="I93">
        <v>1186879247.9380939</v>
      </c>
      <c r="J93">
        <v>2.65</v>
      </c>
      <c r="K93">
        <v>-87.999300000000005</v>
      </c>
      <c r="L93" t="s">
        <v>1340</v>
      </c>
    </row>
    <row r="94" spans="1:12">
      <c r="A94" t="s">
        <v>506</v>
      </c>
      <c r="B94" t="s">
        <v>507</v>
      </c>
      <c r="C94" t="s">
        <v>508</v>
      </c>
      <c r="D94">
        <v>1.8729999999999999E-5</v>
      </c>
      <c r="E94">
        <v>372591930</v>
      </c>
      <c r="F94">
        <v>193</v>
      </c>
      <c r="G94">
        <v>3556315</v>
      </c>
      <c r="H94">
        <v>1.91238</v>
      </c>
      <c r="I94">
        <v>19887876547582</v>
      </c>
      <c r="J94">
        <v>3.8001000000000002E-4</v>
      </c>
      <c r="K94">
        <v>-95.052689999999998</v>
      </c>
      <c r="L94" t="s">
        <v>1375</v>
      </c>
    </row>
    <row r="95" spans="1:12">
      <c r="A95" t="s">
        <v>501</v>
      </c>
      <c r="B95" t="s">
        <v>502</v>
      </c>
      <c r="C95" t="s">
        <v>503</v>
      </c>
      <c r="D95">
        <v>2584.4299999999998</v>
      </c>
      <c r="E95">
        <v>370626536</v>
      </c>
      <c r="F95">
        <v>194</v>
      </c>
      <c r="G95">
        <v>3789.25</v>
      </c>
      <c r="H95">
        <v>2.76451</v>
      </c>
      <c r="I95">
        <v>143381.43505559152</v>
      </c>
      <c r="J95">
        <v>5307.23</v>
      </c>
      <c r="K95">
        <v>-51.087940000000003</v>
      </c>
      <c r="L95" t="s">
        <v>1376</v>
      </c>
    </row>
    <row r="96" spans="1:12">
      <c r="A96" t="s">
        <v>630</v>
      </c>
      <c r="B96" t="s">
        <v>630</v>
      </c>
      <c r="C96" t="s">
        <v>631</v>
      </c>
      <c r="D96">
        <v>0.14790400000000001</v>
      </c>
      <c r="E96">
        <v>369780102</v>
      </c>
      <c r="F96">
        <v>195</v>
      </c>
      <c r="G96">
        <v>12857151</v>
      </c>
      <c r="H96">
        <v>1.8254300000000001</v>
      </c>
      <c r="I96">
        <v>2500000000</v>
      </c>
      <c r="J96">
        <v>0.34108500000000003</v>
      </c>
      <c r="K96">
        <v>-56.407139999999998</v>
      </c>
      <c r="L96" t="s">
        <v>1377</v>
      </c>
    </row>
    <row r="97" spans="1:12">
      <c r="A97" t="s">
        <v>583</v>
      </c>
      <c r="B97" t="s">
        <v>584</v>
      </c>
      <c r="C97" t="s">
        <v>585</v>
      </c>
      <c r="D97">
        <v>108943</v>
      </c>
      <c r="E97">
        <v>365633253</v>
      </c>
      <c r="F97">
        <v>196</v>
      </c>
      <c r="G97">
        <v>378463</v>
      </c>
      <c r="H97">
        <v>0.89541999999999999</v>
      </c>
      <c r="I97">
        <v>3356.5723522600001</v>
      </c>
      <c r="J97">
        <v>112644</v>
      </c>
      <c r="K97">
        <v>-2.8854199999999999</v>
      </c>
      <c r="L97" t="s">
        <v>1378</v>
      </c>
    </row>
    <row r="98" spans="1:12">
      <c r="A98" t="s">
        <v>573</v>
      </c>
      <c r="B98" t="s">
        <v>574</v>
      </c>
      <c r="C98" t="s">
        <v>1077</v>
      </c>
      <c r="D98">
        <v>1.1599999999999999</v>
      </c>
      <c r="E98">
        <v>363511928</v>
      </c>
      <c r="F98">
        <v>197</v>
      </c>
      <c r="G98">
        <v>59498309</v>
      </c>
      <c r="H98">
        <v>6.2058999999999997</v>
      </c>
      <c r="I98">
        <v>312566705.90109187</v>
      </c>
      <c r="J98">
        <v>5.65</v>
      </c>
      <c r="K98">
        <v>-79.260050000000007</v>
      </c>
      <c r="L98" t="s">
        <v>1379</v>
      </c>
    </row>
    <row r="99" spans="1:12">
      <c r="A99" t="s">
        <v>528</v>
      </c>
      <c r="B99" t="s">
        <v>529</v>
      </c>
      <c r="C99" t="s">
        <v>530</v>
      </c>
      <c r="D99">
        <v>2.19</v>
      </c>
      <c r="E99">
        <v>362927224</v>
      </c>
      <c r="F99">
        <v>198</v>
      </c>
      <c r="G99">
        <v>12238927</v>
      </c>
      <c r="H99">
        <v>2.3859499999999998</v>
      </c>
      <c r="I99">
        <v>165546740.92514521</v>
      </c>
      <c r="J99">
        <v>164.9</v>
      </c>
      <c r="K99">
        <v>-98.666560000000004</v>
      </c>
      <c r="L99" t="s">
        <v>1380</v>
      </c>
    </row>
    <row r="100" spans="1:12">
      <c r="A100" t="s">
        <v>540</v>
      </c>
      <c r="B100" t="s">
        <v>541</v>
      </c>
      <c r="C100" t="s">
        <v>542</v>
      </c>
      <c r="D100">
        <v>3.9260800000000002E-3</v>
      </c>
      <c r="E100">
        <v>361040248</v>
      </c>
      <c r="F100">
        <v>199</v>
      </c>
      <c r="G100">
        <v>889641</v>
      </c>
      <c r="H100">
        <v>2.95106</v>
      </c>
      <c r="I100">
        <v>91899666665.009995</v>
      </c>
      <c r="J100">
        <v>6.4482999999999999E-2</v>
      </c>
      <c r="K100">
        <v>-93.899929999999998</v>
      </c>
      <c r="L100" t="s">
        <v>1381</v>
      </c>
    </row>
    <row r="101" spans="1:12">
      <c r="A101" t="s">
        <v>568</v>
      </c>
      <c r="B101" t="s">
        <v>569</v>
      </c>
      <c r="C101" t="s">
        <v>570</v>
      </c>
      <c r="D101">
        <v>0.96290200000000004</v>
      </c>
      <c r="E101">
        <v>359919532</v>
      </c>
      <c r="F101">
        <v>200</v>
      </c>
      <c r="G101">
        <v>57803349</v>
      </c>
      <c r="H101">
        <v>3.3687900000000002</v>
      </c>
      <c r="I101">
        <v>374688147</v>
      </c>
      <c r="J101">
        <v>8.5299999999999994</v>
      </c>
      <c r="K101">
        <v>-88.691699999999997</v>
      </c>
      <c r="L101" t="s">
        <v>1214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B483F-AC68-4A34-BB95-515F515D1B4F}">
  <sheetPr codeName="גיליון9"/>
  <dimension ref="A1:L101"/>
  <sheetViews>
    <sheetView rightToLeft="1" workbookViewId="0">
      <selection activeCell="E16" sqref="E16"/>
    </sheetView>
  </sheetViews>
  <sheetFormatPr defaultRowHeight="14.25"/>
  <cols>
    <col min="1" max="1" width="38.625" bestFit="1" customWidth="1"/>
    <col min="2" max="2" width="17.375" bestFit="1" customWidth="1"/>
    <col min="3" max="3" width="41.5" bestFit="1" customWidth="1"/>
    <col min="4" max="4" width="23.5" bestFit="1" customWidth="1"/>
    <col min="5" max="5" width="21.5" bestFit="1" customWidth="1"/>
    <col min="6" max="6" width="26.5" bestFit="1" customWidth="1"/>
    <col min="7" max="7" width="22.75" bestFit="1" customWidth="1"/>
    <col min="8" max="8" width="39.125" bestFit="1" customWidth="1"/>
    <col min="9" max="9" width="27.625" bestFit="1" customWidth="1"/>
    <col min="10" max="10" width="13.875" bestFit="1" customWidth="1"/>
    <col min="11" max="11" width="33.125" bestFit="1" customWidth="1"/>
    <col min="12" max="12" width="23.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t="s">
        <v>12</v>
      </c>
      <c r="B2" t="s">
        <v>13</v>
      </c>
      <c r="C2" t="s">
        <v>14</v>
      </c>
      <c r="D2">
        <v>109155</v>
      </c>
      <c r="E2">
        <v>2170811633929</v>
      </c>
      <c r="F2">
        <v>1</v>
      </c>
      <c r="G2">
        <v>14202384298</v>
      </c>
      <c r="H2">
        <v>0.96987999999999996</v>
      </c>
      <c r="I2">
        <v>19888565</v>
      </c>
      <c r="J2">
        <v>111814</v>
      </c>
      <c r="K2">
        <v>-2.1530399999999998</v>
      </c>
      <c r="L2" t="s">
        <v>1382</v>
      </c>
    </row>
    <row r="3" spans="1:12">
      <c r="A3" t="s">
        <v>15</v>
      </c>
      <c r="B3" t="s">
        <v>16</v>
      </c>
      <c r="C3" t="s">
        <v>17</v>
      </c>
      <c r="D3">
        <v>2586.8000000000002</v>
      </c>
      <c r="E3">
        <v>312232284239</v>
      </c>
      <c r="F3">
        <v>2</v>
      </c>
      <c r="G3">
        <v>8607506991</v>
      </c>
      <c r="H3">
        <v>2.7917999999999998</v>
      </c>
      <c r="I3">
        <v>120716941.9593282</v>
      </c>
      <c r="J3">
        <v>4878.26</v>
      </c>
      <c r="K3">
        <v>-46.89922</v>
      </c>
      <c r="L3" t="s">
        <v>1383</v>
      </c>
    </row>
    <row r="4" spans="1:12">
      <c r="A4" t="s">
        <v>18</v>
      </c>
      <c r="B4" t="s">
        <v>19</v>
      </c>
      <c r="C4" t="s">
        <v>20</v>
      </c>
      <c r="D4">
        <v>1</v>
      </c>
      <c r="E4">
        <v>158654267849</v>
      </c>
      <c r="F4">
        <v>3</v>
      </c>
      <c r="G4">
        <v>31209135504</v>
      </c>
      <c r="H4">
        <v>8.0999999999999996E-4</v>
      </c>
      <c r="I4">
        <v>158626664755.60141</v>
      </c>
      <c r="J4">
        <v>1.32</v>
      </c>
      <c r="K4">
        <v>-24.409079999999999</v>
      </c>
      <c r="L4" t="s">
        <v>1384</v>
      </c>
    </row>
    <row r="5" spans="1:12">
      <c r="A5" t="s">
        <v>21</v>
      </c>
      <c r="B5" t="s">
        <v>22</v>
      </c>
      <c r="C5" t="s">
        <v>23</v>
      </c>
      <c r="D5">
        <v>2.2799999999999998</v>
      </c>
      <c r="E5">
        <v>134399192103</v>
      </c>
      <c r="F5">
        <v>4</v>
      </c>
      <c r="G5">
        <v>2218577787</v>
      </c>
      <c r="H5">
        <v>2.6272099999999998</v>
      </c>
      <c r="I5">
        <v>59068187926</v>
      </c>
      <c r="J5">
        <v>3.4</v>
      </c>
      <c r="K5">
        <v>-32.895789999999998</v>
      </c>
      <c r="L5" t="s">
        <v>1385</v>
      </c>
    </row>
    <row r="6" spans="1:12">
      <c r="A6" t="s">
        <v>24</v>
      </c>
      <c r="B6" t="s">
        <v>25</v>
      </c>
      <c r="C6" t="s">
        <v>26</v>
      </c>
      <c r="D6">
        <v>662.55</v>
      </c>
      <c r="E6">
        <v>96654908298</v>
      </c>
      <c r="F6">
        <v>5</v>
      </c>
      <c r="G6">
        <v>503655305</v>
      </c>
      <c r="H6">
        <v>1.0549200000000001</v>
      </c>
      <c r="I6">
        <v>145887575.78999999</v>
      </c>
      <c r="J6">
        <v>788.84</v>
      </c>
      <c r="K6">
        <v>-15.671950000000001</v>
      </c>
      <c r="L6" t="s">
        <v>1386</v>
      </c>
    </row>
    <row r="7" spans="1:12">
      <c r="A7" t="s">
        <v>27</v>
      </c>
      <c r="B7" t="s">
        <v>28</v>
      </c>
      <c r="C7" t="s">
        <v>29</v>
      </c>
      <c r="D7">
        <v>152.33000000000001</v>
      </c>
      <c r="E7">
        <v>81475997244</v>
      </c>
      <c r="F7">
        <v>6</v>
      </c>
      <c r="G7">
        <v>2823178278</v>
      </c>
      <c r="H7">
        <v>3.3539599999999998</v>
      </c>
      <c r="I7">
        <v>534852214.26913089</v>
      </c>
      <c r="J7">
        <v>293.31</v>
      </c>
      <c r="K7">
        <v>-47.821289999999998</v>
      </c>
      <c r="L7" t="s">
        <v>1387</v>
      </c>
    </row>
    <row r="8" spans="1:12">
      <c r="A8" t="s">
        <v>30</v>
      </c>
      <c r="B8" t="s">
        <v>31</v>
      </c>
      <c r="C8" t="s">
        <v>32</v>
      </c>
      <c r="D8">
        <v>0.99986900000000001</v>
      </c>
      <c r="E8">
        <v>62216186069</v>
      </c>
      <c r="F8">
        <v>7</v>
      </c>
      <c r="G8">
        <v>4071549306</v>
      </c>
      <c r="H8">
        <v>-3.2699999999999999E-3</v>
      </c>
      <c r="I8">
        <v>62228631794.910721</v>
      </c>
      <c r="J8">
        <v>1.17</v>
      </c>
      <c r="K8">
        <v>-14.735609999999999</v>
      </c>
      <c r="L8" t="s">
        <v>1388</v>
      </c>
    </row>
    <row r="9" spans="1:12">
      <c r="A9" t="s">
        <v>33</v>
      </c>
      <c r="B9" t="s">
        <v>34</v>
      </c>
      <c r="C9" t="s">
        <v>35</v>
      </c>
      <c r="D9">
        <v>0.285937</v>
      </c>
      <c r="E9">
        <v>27100903879</v>
      </c>
      <c r="F9">
        <v>8</v>
      </c>
      <c r="G9">
        <v>290271316</v>
      </c>
      <c r="H9">
        <v>0.91857999999999995</v>
      </c>
      <c r="I9">
        <v>94781872479.642395</v>
      </c>
      <c r="J9">
        <v>0.431288</v>
      </c>
      <c r="K9">
        <v>-33.693240000000003</v>
      </c>
      <c r="L9" t="s">
        <v>1389</v>
      </c>
    </row>
    <row r="10" spans="1:12">
      <c r="A10" t="s">
        <v>36</v>
      </c>
      <c r="B10" t="s">
        <v>37</v>
      </c>
      <c r="C10" t="s">
        <v>38</v>
      </c>
      <c r="D10">
        <v>0.172156</v>
      </c>
      <c r="E10">
        <v>25808529003</v>
      </c>
      <c r="F10">
        <v>9</v>
      </c>
      <c r="G10">
        <v>1184599229</v>
      </c>
      <c r="H10">
        <v>4.7733800000000004</v>
      </c>
      <c r="I10">
        <v>149942686383.70511</v>
      </c>
      <c r="J10">
        <v>0.73157799999999995</v>
      </c>
      <c r="K10">
        <v>-76.453710000000001</v>
      </c>
      <c r="L10" t="s">
        <v>1390</v>
      </c>
    </row>
    <row r="11" spans="1:12">
      <c r="A11" t="s">
        <v>39</v>
      </c>
      <c r="B11" t="s">
        <v>40</v>
      </c>
      <c r="C11" t="s">
        <v>41</v>
      </c>
      <c r="D11">
        <v>2585.54</v>
      </c>
      <c r="E11">
        <v>23512373914</v>
      </c>
      <c r="F11">
        <v>10</v>
      </c>
      <c r="G11">
        <v>7015818</v>
      </c>
      <c r="H11">
        <v>2.7402099999999998</v>
      </c>
      <c r="I11">
        <v>9095041.369546406</v>
      </c>
      <c r="J11">
        <v>4829.57</v>
      </c>
      <c r="K11">
        <v>-46.286020000000001</v>
      </c>
      <c r="L11" t="s">
        <v>1391</v>
      </c>
    </row>
    <row r="12" spans="1:12">
      <c r="A12" t="s">
        <v>42</v>
      </c>
      <c r="B12" t="s">
        <v>43</v>
      </c>
      <c r="C12" t="s">
        <v>44</v>
      </c>
      <c r="D12">
        <v>0.58834900000000001</v>
      </c>
      <c r="E12">
        <v>21256247330</v>
      </c>
      <c r="F12">
        <v>11</v>
      </c>
      <c r="G12">
        <v>356420075</v>
      </c>
      <c r="H12">
        <v>2.2901600000000002</v>
      </c>
      <c r="I12">
        <v>36133190031.531311</v>
      </c>
      <c r="J12">
        <v>3.09</v>
      </c>
      <c r="K12">
        <v>-80.855310000000003</v>
      </c>
      <c r="L12" t="s">
        <v>1392</v>
      </c>
    </row>
    <row r="13" spans="1:12">
      <c r="A13" t="s">
        <v>45</v>
      </c>
      <c r="B13" t="s">
        <v>46</v>
      </c>
      <c r="C13" t="s">
        <v>47</v>
      </c>
      <c r="D13">
        <v>109129</v>
      </c>
      <c r="E13">
        <v>14058250207</v>
      </c>
      <c r="F13">
        <v>12</v>
      </c>
      <c r="G13">
        <v>107024689</v>
      </c>
      <c r="H13">
        <v>0.94186000000000003</v>
      </c>
      <c r="I13">
        <v>128850.89873878</v>
      </c>
      <c r="J13">
        <v>111685</v>
      </c>
      <c r="K13">
        <v>-2.02135</v>
      </c>
      <c r="L13" t="s">
        <v>1393</v>
      </c>
    </row>
    <row r="14" spans="1:12">
      <c r="A14" t="s">
        <v>48</v>
      </c>
      <c r="B14" t="s">
        <v>49</v>
      </c>
      <c r="C14" t="s">
        <v>50</v>
      </c>
      <c r="D14">
        <v>39.770000000000003</v>
      </c>
      <c r="E14">
        <v>13280190652</v>
      </c>
      <c r="F14">
        <v>13</v>
      </c>
      <c r="G14">
        <v>145181329</v>
      </c>
      <c r="H14">
        <v>1.94384</v>
      </c>
      <c r="I14">
        <v>333928180</v>
      </c>
      <c r="J14">
        <v>45.57</v>
      </c>
      <c r="K14">
        <v>-12.90132</v>
      </c>
      <c r="L14" t="s">
        <v>1394</v>
      </c>
    </row>
    <row r="15" spans="1:12">
      <c r="A15" t="s">
        <v>51</v>
      </c>
      <c r="B15" t="s">
        <v>52</v>
      </c>
      <c r="C15" t="s">
        <v>53</v>
      </c>
      <c r="D15">
        <v>3121.97</v>
      </c>
      <c r="E15">
        <v>10567996749</v>
      </c>
      <c r="F15">
        <v>14</v>
      </c>
      <c r="G15">
        <v>17932997</v>
      </c>
      <c r="H15">
        <v>2.78592</v>
      </c>
      <c r="I15">
        <v>3382350.635933964</v>
      </c>
      <c r="J15">
        <v>7256.02</v>
      </c>
      <c r="K15">
        <v>-56.833669999999998</v>
      </c>
      <c r="L15" t="s">
        <v>1395</v>
      </c>
    </row>
    <row r="16" spans="1:12">
      <c r="A16" t="s">
        <v>60</v>
      </c>
      <c r="B16" t="s">
        <v>60</v>
      </c>
      <c r="C16" t="s">
        <v>61</v>
      </c>
      <c r="D16">
        <v>2.94</v>
      </c>
      <c r="E16">
        <v>10155405912</v>
      </c>
      <c r="F16">
        <v>15</v>
      </c>
      <c r="G16">
        <v>555165642</v>
      </c>
      <c r="H16">
        <v>1.4714</v>
      </c>
      <c r="I16">
        <v>3455015252.8172212</v>
      </c>
      <c r="J16">
        <v>5.35</v>
      </c>
      <c r="K16">
        <v>-44.665529999999997</v>
      </c>
      <c r="L16" t="s">
        <v>1396</v>
      </c>
    </row>
    <row r="17" spans="1:12">
      <c r="A17" t="s">
        <v>54</v>
      </c>
      <c r="B17" t="s">
        <v>55</v>
      </c>
      <c r="C17" t="s">
        <v>56</v>
      </c>
      <c r="D17">
        <v>495.45</v>
      </c>
      <c r="E17">
        <v>9857109514</v>
      </c>
      <c r="F17">
        <v>16</v>
      </c>
      <c r="G17">
        <v>169210435</v>
      </c>
      <c r="H17">
        <v>1.7075400000000001</v>
      </c>
      <c r="I17">
        <v>19893631.14665078</v>
      </c>
      <c r="J17">
        <v>3785.82</v>
      </c>
      <c r="K17">
        <v>-86.818340000000006</v>
      </c>
      <c r="L17" t="s">
        <v>1397</v>
      </c>
    </row>
    <row r="18" spans="1:12">
      <c r="A18" t="s">
        <v>62</v>
      </c>
      <c r="B18" t="s">
        <v>63</v>
      </c>
      <c r="C18" t="s">
        <v>64</v>
      </c>
      <c r="D18">
        <v>13.57</v>
      </c>
      <c r="E18">
        <v>9203007509</v>
      </c>
      <c r="F18">
        <v>17</v>
      </c>
      <c r="G18">
        <v>201898345</v>
      </c>
      <c r="H18">
        <v>2.8755099999999998</v>
      </c>
      <c r="I18">
        <v>678099970.4527868</v>
      </c>
      <c r="J18">
        <v>52.7</v>
      </c>
      <c r="K18">
        <v>-74.170439999999999</v>
      </c>
      <c r="L18" t="s">
        <v>1398</v>
      </c>
    </row>
    <row r="19" spans="1:12">
      <c r="A19" t="s">
        <v>57</v>
      </c>
      <c r="B19" t="s">
        <v>58</v>
      </c>
      <c r="C19" t="s">
        <v>59</v>
      </c>
      <c r="D19">
        <v>9.0299999999999994</v>
      </c>
      <c r="E19">
        <v>8332404613</v>
      </c>
      <c r="F19">
        <v>18</v>
      </c>
      <c r="G19">
        <v>1681775</v>
      </c>
      <c r="H19">
        <v>-0.11767</v>
      </c>
      <c r="I19">
        <v>923119591.89999998</v>
      </c>
      <c r="J19">
        <v>10.14</v>
      </c>
      <c r="K19">
        <v>-10.918089999999999</v>
      </c>
      <c r="L19" t="s">
        <v>1399</v>
      </c>
    </row>
    <row r="20" spans="1:12">
      <c r="A20" t="s">
        <v>73</v>
      </c>
      <c r="B20" t="s">
        <v>74</v>
      </c>
      <c r="C20" t="s">
        <v>75</v>
      </c>
      <c r="D20">
        <v>18.350000000000001</v>
      </c>
      <c r="E20">
        <v>7751099223</v>
      </c>
      <c r="F20">
        <v>19</v>
      </c>
      <c r="G20">
        <v>165349373</v>
      </c>
      <c r="H20">
        <v>2.67083</v>
      </c>
      <c r="I20">
        <v>422202011.23415828</v>
      </c>
      <c r="J20">
        <v>144.96</v>
      </c>
      <c r="K20">
        <v>-87.268060000000006</v>
      </c>
      <c r="L20" t="s">
        <v>1338</v>
      </c>
    </row>
    <row r="21" spans="1:12">
      <c r="A21" t="s">
        <v>67</v>
      </c>
      <c r="B21" t="s">
        <v>68</v>
      </c>
      <c r="C21" t="s">
        <v>69</v>
      </c>
      <c r="D21">
        <v>0.24948999999999999</v>
      </c>
      <c r="E21">
        <v>7717296418</v>
      </c>
      <c r="F21">
        <v>20</v>
      </c>
      <c r="G21">
        <v>158205566</v>
      </c>
      <c r="H21">
        <v>5.0387599999999999</v>
      </c>
      <c r="I21">
        <v>30935426308.199669</v>
      </c>
      <c r="J21">
        <v>0.87556299999999998</v>
      </c>
      <c r="K21">
        <v>-71.517750000000007</v>
      </c>
      <c r="L21" t="s">
        <v>1400</v>
      </c>
    </row>
    <row r="22" spans="1:12">
      <c r="A22" t="s">
        <v>65</v>
      </c>
      <c r="B22" t="s">
        <v>65</v>
      </c>
      <c r="C22" t="s">
        <v>66</v>
      </c>
      <c r="D22">
        <v>0.99979300000000004</v>
      </c>
      <c r="E22">
        <v>7389205543</v>
      </c>
      <c r="F22">
        <v>21</v>
      </c>
      <c r="G22">
        <v>2937171</v>
      </c>
      <c r="H22">
        <v>-1.8929999999999999E-2</v>
      </c>
      <c r="I22">
        <v>7390794223.8083229</v>
      </c>
      <c r="J22">
        <v>1.0569999999999999</v>
      </c>
      <c r="K22">
        <v>-5.4250299999999996</v>
      </c>
      <c r="L22" t="s">
        <v>1401</v>
      </c>
    </row>
    <row r="23" spans="1:12">
      <c r="A23" t="s">
        <v>76</v>
      </c>
      <c r="B23" t="s">
        <v>77</v>
      </c>
      <c r="C23" t="s">
        <v>78</v>
      </c>
      <c r="D23">
        <v>2.84</v>
      </c>
      <c r="E23">
        <v>7001479922</v>
      </c>
      <c r="F23">
        <v>23</v>
      </c>
      <c r="G23">
        <v>720485858</v>
      </c>
      <c r="H23">
        <v>3.05606</v>
      </c>
      <c r="I23">
        <v>2468548488.8965502</v>
      </c>
      <c r="J23">
        <v>8.25</v>
      </c>
      <c r="K23">
        <v>-65.465590000000006</v>
      </c>
      <c r="L23" t="s">
        <v>1402</v>
      </c>
    </row>
    <row r="24" spans="1:12">
      <c r="A24" t="s">
        <v>82</v>
      </c>
      <c r="B24" t="s">
        <v>83</v>
      </c>
      <c r="C24" t="s">
        <v>84</v>
      </c>
      <c r="D24">
        <v>1.187E-5</v>
      </c>
      <c r="E24">
        <v>6997574238</v>
      </c>
      <c r="F24">
        <v>22</v>
      </c>
      <c r="G24">
        <v>119586771</v>
      </c>
      <c r="H24">
        <v>3.5792600000000001</v>
      </c>
      <c r="I24">
        <v>589248058668151.25</v>
      </c>
      <c r="J24">
        <v>8.6160000000000002E-5</v>
      </c>
      <c r="K24">
        <v>-86.160349999999994</v>
      </c>
      <c r="L24" t="s">
        <v>1403</v>
      </c>
    </row>
    <row r="25" spans="1:12">
      <c r="A25" t="s">
        <v>90</v>
      </c>
      <c r="B25" t="s">
        <v>91</v>
      </c>
      <c r="C25" t="s">
        <v>92</v>
      </c>
      <c r="D25">
        <v>2770.95</v>
      </c>
      <c r="E25">
        <v>6979362039</v>
      </c>
      <c r="F25">
        <v>24</v>
      </c>
      <c r="G25">
        <v>3142355</v>
      </c>
      <c r="H25">
        <v>2.7789299999999999</v>
      </c>
      <c r="I25">
        <v>2518889.698855178</v>
      </c>
      <c r="J25">
        <v>4311.8100000000004</v>
      </c>
      <c r="K25">
        <v>-35.475360000000002</v>
      </c>
      <c r="L25" t="s">
        <v>1404</v>
      </c>
    </row>
    <row r="26" spans="1:12">
      <c r="A26" t="s">
        <v>88</v>
      </c>
      <c r="B26" t="s">
        <v>88</v>
      </c>
      <c r="C26" t="s">
        <v>89</v>
      </c>
      <c r="D26">
        <v>2586.67</v>
      </c>
      <c r="E26">
        <v>6783935393</v>
      </c>
      <c r="F26">
        <v>26</v>
      </c>
      <c r="G26">
        <v>194875229</v>
      </c>
      <c r="H26">
        <v>2.7773400000000001</v>
      </c>
      <c r="I26">
        <v>2622748.0703565208</v>
      </c>
      <c r="J26">
        <v>4799.8900000000003</v>
      </c>
      <c r="K26">
        <v>-45.966859999999997</v>
      </c>
      <c r="L26" t="s">
        <v>1405</v>
      </c>
    </row>
    <row r="27" spans="1:12">
      <c r="A27" t="s">
        <v>96</v>
      </c>
      <c r="B27" t="s">
        <v>97</v>
      </c>
      <c r="C27" t="s">
        <v>98</v>
      </c>
      <c r="D27">
        <v>0.15993099999999999</v>
      </c>
      <c r="E27">
        <v>6780488031</v>
      </c>
      <c r="F27">
        <v>25</v>
      </c>
      <c r="G27">
        <v>129759462</v>
      </c>
      <c r="H27">
        <v>3.1861799999999998</v>
      </c>
      <c r="I27">
        <v>42391439525.56105</v>
      </c>
      <c r="J27">
        <v>0.56922899999999998</v>
      </c>
      <c r="K27">
        <v>-71.733930000000001</v>
      </c>
      <c r="L27" t="s">
        <v>1406</v>
      </c>
    </row>
    <row r="28" spans="1:12">
      <c r="A28" t="s">
        <v>85</v>
      </c>
      <c r="B28" t="s">
        <v>86</v>
      </c>
      <c r="C28" t="s">
        <v>87</v>
      </c>
      <c r="D28">
        <v>87.88</v>
      </c>
      <c r="E28">
        <v>6684273633</v>
      </c>
      <c r="F28">
        <v>27</v>
      </c>
      <c r="G28">
        <v>233128685</v>
      </c>
      <c r="H28">
        <v>0.60736999999999997</v>
      </c>
      <c r="I28">
        <v>76040008.233471349</v>
      </c>
      <c r="J28">
        <v>410.26</v>
      </c>
      <c r="K28">
        <v>-78.476590000000002</v>
      </c>
      <c r="L28" t="s">
        <v>1407</v>
      </c>
    </row>
    <row r="29" spans="1:12">
      <c r="A29" t="s">
        <v>70</v>
      </c>
      <c r="B29" t="s">
        <v>71</v>
      </c>
      <c r="C29" t="s">
        <v>72</v>
      </c>
      <c r="D29">
        <v>45.07</v>
      </c>
      <c r="E29">
        <v>6495106094</v>
      </c>
      <c r="F29">
        <v>28</v>
      </c>
      <c r="G29">
        <v>31668615</v>
      </c>
      <c r="H29">
        <v>-0.5242</v>
      </c>
      <c r="I29">
        <v>144118517.10815412</v>
      </c>
      <c r="J29">
        <v>52.27</v>
      </c>
      <c r="K29">
        <v>-13.75333</v>
      </c>
      <c r="L29" t="s">
        <v>1408</v>
      </c>
    </row>
    <row r="30" spans="1:12">
      <c r="A30" t="s">
        <v>79</v>
      </c>
      <c r="B30" t="s">
        <v>80</v>
      </c>
      <c r="C30" t="s">
        <v>81</v>
      </c>
      <c r="D30">
        <v>0.99972799999999995</v>
      </c>
      <c r="E30">
        <v>6282751900</v>
      </c>
      <c r="F30">
        <v>29</v>
      </c>
      <c r="G30">
        <v>4760661493</v>
      </c>
      <c r="H30">
        <v>-3.8929999999999999E-2</v>
      </c>
      <c r="I30">
        <v>6284993699.4554195</v>
      </c>
      <c r="J30">
        <v>1.05</v>
      </c>
      <c r="K30">
        <v>-4.9597499999999997</v>
      </c>
      <c r="L30" t="s">
        <v>1409</v>
      </c>
    </row>
    <row r="31" spans="1:12">
      <c r="A31" t="s">
        <v>99</v>
      </c>
      <c r="B31" t="s">
        <v>100</v>
      </c>
      <c r="C31" t="s">
        <v>101</v>
      </c>
      <c r="D31">
        <v>320.19</v>
      </c>
      <c r="E31">
        <v>5906072232</v>
      </c>
      <c r="F31">
        <v>30</v>
      </c>
      <c r="G31">
        <v>67523213</v>
      </c>
      <c r="H31">
        <v>1.96001</v>
      </c>
      <c r="I31">
        <v>18446744.073709551</v>
      </c>
      <c r="J31">
        <v>542.33000000000004</v>
      </c>
      <c r="K31">
        <v>-40.908920000000002</v>
      </c>
      <c r="L31" t="s">
        <v>1410</v>
      </c>
    </row>
    <row r="32" spans="1:12">
      <c r="A32" t="s">
        <v>108</v>
      </c>
      <c r="B32" t="s">
        <v>109</v>
      </c>
      <c r="C32" t="s">
        <v>110</v>
      </c>
      <c r="D32">
        <v>109093</v>
      </c>
      <c r="E32">
        <v>5398684633</v>
      </c>
      <c r="F32">
        <v>31</v>
      </c>
      <c r="G32">
        <v>153452353</v>
      </c>
      <c r="H32">
        <v>0.91278999999999999</v>
      </c>
      <c r="I32">
        <v>49487.563761969999</v>
      </c>
      <c r="J32">
        <v>112129</v>
      </c>
      <c r="K32">
        <v>-2.33311</v>
      </c>
      <c r="L32" t="s">
        <v>1411</v>
      </c>
    </row>
    <row r="33" spans="1:12">
      <c r="A33" t="s">
        <v>93</v>
      </c>
      <c r="B33" t="s">
        <v>94</v>
      </c>
      <c r="C33" t="s">
        <v>95</v>
      </c>
      <c r="D33">
        <v>0.99939599999999995</v>
      </c>
      <c r="E33">
        <v>5303498334</v>
      </c>
      <c r="F33">
        <v>32</v>
      </c>
      <c r="G33">
        <v>97777769</v>
      </c>
      <c r="H33">
        <v>-0.10826</v>
      </c>
      <c r="I33">
        <v>5306394201.5565052</v>
      </c>
      <c r="J33">
        <v>1.032</v>
      </c>
      <c r="K33">
        <v>-3.0922299999999998</v>
      </c>
      <c r="L33" t="s">
        <v>1412</v>
      </c>
    </row>
    <row r="34" spans="1:12">
      <c r="A34" t="s">
        <v>105</v>
      </c>
      <c r="B34" t="s">
        <v>106</v>
      </c>
      <c r="C34" t="s">
        <v>107</v>
      </c>
      <c r="D34">
        <v>4.4800000000000004</v>
      </c>
      <c r="E34">
        <v>5237105170</v>
      </c>
      <c r="F34">
        <v>33</v>
      </c>
      <c r="G34">
        <v>30292665</v>
      </c>
      <c r="H34">
        <v>2.1132300000000002</v>
      </c>
      <c r="I34">
        <v>1169993089.2</v>
      </c>
      <c r="J34">
        <v>8.4499999999999993</v>
      </c>
      <c r="K34">
        <v>-47.257190000000001</v>
      </c>
      <c r="L34" t="s">
        <v>1413</v>
      </c>
    </row>
    <row r="35" spans="1:12">
      <c r="A35" t="s">
        <v>102</v>
      </c>
      <c r="B35" t="s">
        <v>103</v>
      </c>
      <c r="C35" t="s">
        <v>104</v>
      </c>
      <c r="D35">
        <v>3.42</v>
      </c>
      <c r="E35">
        <v>5199331084</v>
      </c>
      <c r="F35">
        <v>34</v>
      </c>
      <c r="G35">
        <v>140282804</v>
      </c>
      <c r="H35">
        <v>1.9548099999999999</v>
      </c>
      <c r="I35">
        <v>1522267060</v>
      </c>
      <c r="J35">
        <v>54.98</v>
      </c>
      <c r="K35">
        <v>-93.761510000000001</v>
      </c>
      <c r="L35" t="s">
        <v>1414</v>
      </c>
    </row>
    <row r="36" spans="1:12">
      <c r="A36" t="s">
        <v>111</v>
      </c>
      <c r="B36" t="s">
        <v>112</v>
      </c>
      <c r="C36" t="s">
        <v>113</v>
      </c>
      <c r="D36">
        <v>7.48</v>
      </c>
      <c r="E36">
        <v>4487814907</v>
      </c>
      <c r="F36">
        <v>35</v>
      </c>
      <c r="G36">
        <v>474444428</v>
      </c>
      <c r="H36">
        <v>6.5220000000000002</v>
      </c>
      <c r="I36">
        <v>600483073.71000004</v>
      </c>
      <c r="J36">
        <v>44.92</v>
      </c>
      <c r="K36">
        <v>-83.260260000000002</v>
      </c>
      <c r="L36" t="s">
        <v>1415</v>
      </c>
    </row>
    <row r="37" spans="1:12">
      <c r="A37" t="s">
        <v>121</v>
      </c>
      <c r="B37" t="s">
        <v>121</v>
      </c>
      <c r="C37" t="s">
        <v>122</v>
      </c>
      <c r="D37">
        <v>287.27</v>
      </c>
      <c r="E37">
        <v>4356695844</v>
      </c>
      <c r="F37">
        <v>36</v>
      </c>
      <c r="G37">
        <v>315232886</v>
      </c>
      <c r="H37">
        <v>4.8260100000000001</v>
      </c>
      <c r="I37">
        <v>15175478.30781338</v>
      </c>
      <c r="J37">
        <v>661.69</v>
      </c>
      <c r="K37">
        <v>-56.463979999999999</v>
      </c>
      <c r="L37" t="s">
        <v>1416</v>
      </c>
    </row>
    <row r="38" spans="1:12">
      <c r="A38" t="s">
        <v>116</v>
      </c>
      <c r="B38" t="s">
        <v>116</v>
      </c>
      <c r="C38" t="s">
        <v>117</v>
      </c>
      <c r="D38">
        <v>1.0149999999999999E-5</v>
      </c>
      <c r="E38">
        <v>4271005994</v>
      </c>
      <c r="F38">
        <v>37</v>
      </c>
      <c r="G38">
        <v>619110874</v>
      </c>
      <c r="H38">
        <v>4.8717600000000001</v>
      </c>
      <c r="I38">
        <v>420690000000000</v>
      </c>
      <c r="J38">
        <v>2.8030000000000001E-5</v>
      </c>
      <c r="K38">
        <v>-63.605849999999997</v>
      </c>
      <c r="L38" t="s">
        <v>1417</v>
      </c>
    </row>
    <row r="39" spans="1:12">
      <c r="A39" t="s">
        <v>114</v>
      </c>
      <c r="B39" t="s">
        <v>114</v>
      </c>
      <c r="C39" t="s">
        <v>115</v>
      </c>
      <c r="D39">
        <v>0.99992899999999996</v>
      </c>
      <c r="E39">
        <v>3643165539</v>
      </c>
      <c r="F39">
        <v>38</v>
      </c>
      <c r="G39">
        <v>36225245</v>
      </c>
      <c r="H39">
        <v>2.0570000000000001E-2</v>
      </c>
      <c r="I39">
        <v>3643405277.5918941</v>
      </c>
      <c r="J39">
        <v>1.22</v>
      </c>
      <c r="K39">
        <v>-17.96407</v>
      </c>
      <c r="L39" t="s">
        <v>1418</v>
      </c>
    </row>
    <row r="40" spans="1:12">
      <c r="A40" t="s">
        <v>118</v>
      </c>
      <c r="B40" t="s">
        <v>119</v>
      </c>
      <c r="C40" t="s">
        <v>120</v>
      </c>
      <c r="D40">
        <v>0.47219</v>
      </c>
      <c r="E40">
        <v>3608293053</v>
      </c>
      <c r="F40">
        <v>39</v>
      </c>
      <c r="G40">
        <v>88456034</v>
      </c>
      <c r="H40">
        <v>2.1561599999999999</v>
      </c>
      <c r="I40">
        <v>7641645578.2650146</v>
      </c>
      <c r="J40">
        <v>2.99</v>
      </c>
      <c r="K40">
        <v>-84.162390000000002</v>
      </c>
      <c r="L40" t="s">
        <v>1224</v>
      </c>
    </row>
    <row r="41" spans="1:12">
      <c r="A41" t="s">
        <v>123</v>
      </c>
      <c r="B41" t="s">
        <v>124</v>
      </c>
      <c r="C41" t="s">
        <v>125</v>
      </c>
      <c r="D41">
        <v>1.18</v>
      </c>
      <c r="E41">
        <v>3138645119</v>
      </c>
      <c r="F41">
        <v>40</v>
      </c>
      <c r="G41">
        <v>11736210</v>
      </c>
      <c r="H41">
        <v>-9.0000000000000006E-5</v>
      </c>
      <c r="I41">
        <v>2663289473.8551979</v>
      </c>
      <c r="J41">
        <v>1.29</v>
      </c>
      <c r="K41">
        <v>-8.7102799999999991</v>
      </c>
      <c r="L41" t="s">
        <v>1419</v>
      </c>
    </row>
    <row r="42" spans="1:12">
      <c r="A42" t="s">
        <v>131</v>
      </c>
      <c r="B42" t="s">
        <v>132</v>
      </c>
      <c r="C42" t="s">
        <v>133</v>
      </c>
      <c r="D42">
        <v>329.52</v>
      </c>
      <c r="E42">
        <v>2955512169</v>
      </c>
      <c r="F42">
        <v>41</v>
      </c>
      <c r="G42">
        <v>50576831</v>
      </c>
      <c r="H42">
        <v>2.2118600000000002</v>
      </c>
      <c r="I42">
        <v>8966932</v>
      </c>
      <c r="J42">
        <v>757.6</v>
      </c>
      <c r="K42">
        <v>-56.252279999999999</v>
      </c>
      <c r="L42" t="s">
        <v>1420</v>
      </c>
    </row>
    <row r="43" spans="1:12">
      <c r="A43" t="s">
        <v>126</v>
      </c>
      <c r="B43" t="s">
        <v>126</v>
      </c>
      <c r="C43" t="s">
        <v>127</v>
      </c>
      <c r="D43">
        <v>48.87</v>
      </c>
      <c r="E43">
        <v>2932244986</v>
      </c>
      <c r="F43">
        <v>42</v>
      </c>
      <c r="G43">
        <v>6486983</v>
      </c>
      <c r="H43">
        <v>0.31511</v>
      </c>
      <c r="I43">
        <v>60000000</v>
      </c>
      <c r="J43">
        <v>73.8</v>
      </c>
      <c r="K43">
        <v>-33.779000000000003</v>
      </c>
      <c r="L43" t="s">
        <v>1421</v>
      </c>
    </row>
    <row r="44" spans="1:12">
      <c r="A44" t="s">
        <v>139</v>
      </c>
      <c r="B44" t="s">
        <v>140</v>
      </c>
      <c r="C44" t="s">
        <v>141</v>
      </c>
      <c r="D44">
        <v>4.5</v>
      </c>
      <c r="E44">
        <v>2903985460</v>
      </c>
      <c r="F44">
        <v>43</v>
      </c>
      <c r="G44">
        <v>131621895</v>
      </c>
      <c r="H44">
        <v>1.84169</v>
      </c>
      <c r="I44">
        <v>644726249.08266819</v>
      </c>
      <c r="J44">
        <v>19.920000000000002</v>
      </c>
      <c r="K44">
        <v>-77.303100000000001</v>
      </c>
      <c r="L44" t="s">
        <v>1422</v>
      </c>
    </row>
    <row r="45" spans="1:12">
      <c r="A45" t="s">
        <v>128</v>
      </c>
      <c r="B45" t="s">
        <v>129</v>
      </c>
      <c r="C45" t="s">
        <v>130</v>
      </c>
      <c r="D45">
        <v>1</v>
      </c>
      <c r="E45">
        <v>2833937573</v>
      </c>
      <c r="F45">
        <v>44</v>
      </c>
      <c r="G45">
        <v>0</v>
      </c>
      <c r="H45">
        <v>0</v>
      </c>
      <c r="I45">
        <v>2833937572.533854</v>
      </c>
      <c r="J45">
        <v>1</v>
      </c>
      <c r="K45">
        <v>0</v>
      </c>
      <c r="L45" t="s">
        <v>1423</v>
      </c>
    </row>
    <row r="46" spans="1:12">
      <c r="A46" t="s">
        <v>145</v>
      </c>
      <c r="B46" t="s">
        <v>146</v>
      </c>
      <c r="C46" t="s">
        <v>147</v>
      </c>
      <c r="D46">
        <v>184.89</v>
      </c>
      <c r="E46">
        <v>2715375694</v>
      </c>
      <c r="F46">
        <v>46</v>
      </c>
      <c r="G46">
        <v>25137540</v>
      </c>
      <c r="H46">
        <v>3.2663600000000002</v>
      </c>
      <c r="I46">
        <v>14666909.765277389</v>
      </c>
      <c r="J46">
        <v>339.52</v>
      </c>
      <c r="K46">
        <v>-45.243180000000002</v>
      </c>
      <c r="L46" t="s">
        <v>1424</v>
      </c>
    </row>
    <row r="47" spans="1:12">
      <c r="A47" t="s">
        <v>151</v>
      </c>
      <c r="B47" t="s">
        <v>151</v>
      </c>
      <c r="C47" t="s">
        <v>152</v>
      </c>
      <c r="D47">
        <v>2.2000000000000002</v>
      </c>
      <c r="E47">
        <v>2709364047</v>
      </c>
      <c r="F47">
        <v>45</v>
      </c>
      <c r="G47">
        <v>105709902</v>
      </c>
      <c r="H47">
        <v>2.81331</v>
      </c>
      <c r="I47">
        <v>1231381224</v>
      </c>
      <c r="J47">
        <v>20.440000000000001</v>
      </c>
      <c r="K47">
        <v>-89.16104</v>
      </c>
      <c r="L47" t="s">
        <v>1425</v>
      </c>
    </row>
    <row r="48" spans="1:12">
      <c r="A48" t="s">
        <v>142</v>
      </c>
      <c r="B48" t="s">
        <v>143</v>
      </c>
      <c r="C48" t="s">
        <v>144</v>
      </c>
      <c r="D48">
        <v>4.87</v>
      </c>
      <c r="E48">
        <v>2605300119</v>
      </c>
      <c r="F48">
        <v>47</v>
      </c>
      <c r="G48">
        <v>32055049</v>
      </c>
      <c r="H48">
        <v>2.2354400000000001</v>
      </c>
      <c r="I48">
        <v>535134785.52737969</v>
      </c>
      <c r="J48">
        <v>700.65</v>
      </c>
      <c r="K48">
        <v>-99.301469999999995</v>
      </c>
      <c r="L48" t="s">
        <v>1400</v>
      </c>
    </row>
    <row r="49" spans="1:12">
      <c r="A49" t="s">
        <v>148</v>
      </c>
      <c r="B49" t="s">
        <v>149</v>
      </c>
      <c r="C49" t="s">
        <v>150</v>
      </c>
      <c r="D49">
        <v>16.760000000000002</v>
      </c>
      <c r="E49">
        <v>2557819660</v>
      </c>
      <c r="F49">
        <v>48</v>
      </c>
      <c r="G49">
        <v>27906485</v>
      </c>
      <c r="H49">
        <v>2.7882799999999999</v>
      </c>
      <c r="I49">
        <v>152593719.32983091</v>
      </c>
      <c r="J49">
        <v>167.09</v>
      </c>
      <c r="K49">
        <v>-89.934389999999993</v>
      </c>
      <c r="L49" t="s">
        <v>1426</v>
      </c>
    </row>
    <row r="50" spans="1:12">
      <c r="A50" t="s">
        <v>136</v>
      </c>
      <c r="B50" t="s">
        <v>137</v>
      </c>
      <c r="C50" t="s">
        <v>138</v>
      </c>
      <c r="D50">
        <v>8.1455E-2</v>
      </c>
      <c r="E50">
        <v>2535586447</v>
      </c>
      <c r="F50">
        <v>50</v>
      </c>
      <c r="G50">
        <v>10159003</v>
      </c>
      <c r="H50">
        <v>0.82501000000000002</v>
      </c>
      <c r="I50">
        <v>31121805913.639019</v>
      </c>
      <c r="J50">
        <v>0.96540700000000002</v>
      </c>
      <c r="K50">
        <v>-91.540869999999998</v>
      </c>
      <c r="L50" t="s">
        <v>1332</v>
      </c>
    </row>
    <row r="51" spans="1:12">
      <c r="A51" t="s">
        <v>159</v>
      </c>
      <c r="B51" t="s">
        <v>160</v>
      </c>
      <c r="C51" t="s">
        <v>161</v>
      </c>
      <c r="D51">
        <v>0.80132700000000001</v>
      </c>
      <c r="E51">
        <v>2530391946</v>
      </c>
      <c r="F51">
        <v>49</v>
      </c>
      <c r="G51">
        <v>73663427</v>
      </c>
      <c r="H51">
        <v>2.6518299999999999</v>
      </c>
      <c r="I51">
        <v>3159107529</v>
      </c>
      <c r="J51">
        <v>2.14</v>
      </c>
      <c r="K51">
        <v>-62.34057</v>
      </c>
      <c r="L51" t="s">
        <v>1427</v>
      </c>
    </row>
    <row r="52" spans="1:12">
      <c r="A52" t="s">
        <v>134</v>
      </c>
      <c r="B52" t="s">
        <v>134</v>
      </c>
      <c r="C52" t="s">
        <v>135</v>
      </c>
      <c r="D52">
        <v>1.0580000000000001</v>
      </c>
      <c r="E52">
        <v>2360840574</v>
      </c>
      <c r="F52">
        <v>51</v>
      </c>
      <c r="G52">
        <v>2934065</v>
      </c>
      <c r="H52">
        <v>1.9429999999999999E-2</v>
      </c>
      <c r="I52">
        <v>2231206215.3300452</v>
      </c>
      <c r="J52">
        <v>1.0880000000000001</v>
      </c>
      <c r="K52">
        <v>-2.7440799999999999</v>
      </c>
      <c r="L52" t="s">
        <v>1428</v>
      </c>
    </row>
    <row r="53" spans="1:12">
      <c r="A53" t="s">
        <v>153</v>
      </c>
      <c r="B53" t="s">
        <v>154</v>
      </c>
      <c r="C53" t="s">
        <v>155</v>
      </c>
      <c r="D53">
        <v>1</v>
      </c>
      <c r="E53">
        <v>2203556042</v>
      </c>
      <c r="F53">
        <v>52</v>
      </c>
      <c r="G53">
        <v>324387938</v>
      </c>
      <c r="H53">
        <v>-6.3099999999999996E-3</v>
      </c>
      <c r="I53">
        <v>2203847519</v>
      </c>
      <c r="J53">
        <v>1.0249999999999999</v>
      </c>
      <c r="K53">
        <v>-2.5585800000000001</v>
      </c>
      <c r="L53" t="s">
        <v>1429</v>
      </c>
    </row>
    <row r="54" spans="1:12">
      <c r="A54" t="s">
        <v>180</v>
      </c>
      <c r="B54" t="s">
        <v>181</v>
      </c>
      <c r="C54" t="s">
        <v>182</v>
      </c>
      <c r="D54">
        <v>7.7945E-2</v>
      </c>
      <c r="E54">
        <v>2053744857</v>
      </c>
      <c r="F54">
        <v>53</v>
      </c>
      <c r="G54">
        <v>46871715</v>
      </c>
      <c r="H54">
        <v>4.0755699999999999</v>
      </c>
      <c r="I54">
        <v>26363807936.346779</v>
      </c>
      <c r="J54">
        <v>0.20741100000000001</v>
      </c>
      <c r="K54">
        <v>-62.17962</v>
      </c>
      <c r="L54" t="s">
        <v>1430</v>
      </c>
    </row>
    <row r="55" spans="1:12">
      <c r="A55" t="s">
        <v>162</v>
      </c>
      <c r="B55" t="s">
        <v>163</v>
      </c>
      <c r="C55" t="s">
        <v>164</v>
      </c>
      <c r="D55">
        <v>0.57242599999999999</v>
      </c>
      <c r="E55">
        <v>1927263722</v>
      </c>
      <c r="F55">
        <v>54</v>
      </c>
      <c r="G55">
        <v>139187373</v>
      </c>
      <c r="H55">
        <v>1.4794799999999999</v>
      </c>
      <c r="I55">
        <v>3365794382.8368402</v>
      </c>
      <c r="J55">
        <v>1.54</v>
      </c>
      <c r="K55">
        <v>-62.693109999999997</v>
      </c>
      <c r="L55" t="s">
        <v>1431</v>
      </c>
    </row>
    <row r="56" spans="1:12">
      <c r="A56" t="s">
        <v>165</v>
      </c>
      <c r="B56" t="s">
        <v>166</v>
      </c>
      <c r="C56" t="s">
        <v>167</v>
      </c>
      <c r="D56">
        <v>4.43</v>
      </c>
      <c r="E56">
        <v>1909428376</v>
      </c>
      <c r="F56">
        <v>55</v>
      </c>
      <c r="G56">
        <v>58221176</v>
      </c>
      <c r="H56">
        <v>-0.18928</v>
      </c>
      <c r="I56">
        <v>431160771.80000001</v>
      </c>
      <c r="J56">
        <v>4.46</v>
      </c>
      <c r="K56">
        <v>-0.59992999999999996</v>
      </c>
      <c r="L56" t="s">
        <v>1432</v>
      </c>
    </row>
    <row r="57" spans="1:12">
      <c r="A57" t="s">
        <v>174</v>
      </c>
      <c r="B57" t="s">
        <v>175</v>
      </c>
      <c r="C57" t="s">
        <v>176</v>
      </c>
      <c r="D57">
        <v>4.0999999999999996</v>
      </c>
      <c r="E57">
        <v>1875463247</v>
      </c>
      <c r="F57">
        <v>56</v>
      </c>
      <c r="G57">
        <v>48930858</v>
      </c>
      <c r="H57">
        <v>2.3505600000000002</v>
      </c>
      <c r="I57">
        <v>457557116.01384199</v>
      </c>
      <c r="J57">
        <v>44.45</v>
      </c>
      <c r="K57">
        <v>-90.724440000000001</v>
      </c>
      <c r="L57" t="s">
        <v>1433</v>
      </c>
    </row>
    <row r="58" spans="1:12">
      <c r="A58" t="s">
        <v>168</v>
      </c>
      <c r="B58" t="s">
        <v>169</v>
      </c>
      <c r="C58" t="s">
        <v>170</v>
      </c>
      <c r="D58">
        <v>15.44</v>
      </c>
      <c r="E58">
        <v>1843903389</v>
      </c>
      <c r="F58">
        <v>57</v>
      </c>
      <c r="G58">
        <v>3487414</v>
      </c>
      <c r="H58">
        <v>1.6543399999999999</v>
      </c>
      <c r="I58">
        <v>119444887.81900902</v>
      </c>
      <c r="J58">
        <v>25.94</v>
      </c>
      <c r="K58">
        <v>-40.157449999999997</v>
      </c>
      <c r="L58" t="s">
        <v>1434</v>
      </c>
    </row>
    <row r="59" spans="1:12">
      <c r="A59" t="s">
        <v>183</v>
      </c>
      <c r="B59" t="s">
        <v>184</v>
      </c>
      <c r="C59" t="s">
        <v>185</v>
      </c>
      <c r="D59">
        <v>2.1026329999999999E-2</v>
      </c>
      <c r="E59">
        <v>1807655558</v>
      </c>
      <c r="F59">
        <v>58</v>
      </c>
      <c r="G59">
        <v>21728125</v>
      </c>
      <c r="H59">
        <v>1.7638199999999999</v>
      </c>
      <c r="I59">
        <v>85985041177</v>
      </c>
      <c r="J59">
        <v>0.28099099999999999</v>
      </c>
      <c r="K59">
        <v>-92.499589999999998</v>
      </c>
      <c r="L59" t="s">
        <v>1435</v>
      </c>
    </row>
    <row r="60" spans="1:12">
      <c r="A60" t="s">
        <v>194</v>
      </c>
      <c r="B60" t="s">
        <v>195</v>
      </c>
      <c r="C60" t="s">
        <v>196</v>
      </c>
      <c r="D60">
        <v>0.68881700000000001</v>
      </c>
      <c r="E60">
        <v>1794542582</v>
      </c>
      <c r="F60">
        <v>59</v>
      </c>
      <c r="G60">
        <v>83242075</v>
      </c>
      <c r="H60">
        <v>4.1020700000000003</v>
      </c>
      <c r="I60">
        <v>2604959126.6719999</v>
      </c>
      <c r="J60">
        <v>3.45</v>
      </c>
      <c r="K60">
        <v>-79.928610000000006</v>
      </c>
      <c r="L60" t="s">
        <v>1436</v>
      </c>
    </row>
    <row r="61" spans="1:12">
      <c r="A61" t="s">
        <v>265</v>
      </c>
      <c r="B61" t="s">
        <v>265</v>
      </c>
      <c r="C61" t="s">
        <v>266</v>
      </c>
      <c r="D61">
        <v>2.2520000000000001E-5</v>
      </c>
      <c r="E61">
        <v>1745312471</v>
      </c>
      <c r="F61">
        <v>60</v>
      </c>
      <c r="G61">
        <v>1583632159</v>
      </c>
      <c r="H61">
        <v>22.502220000000001</v>
      </c>
      <c r="I61">
        <v>77419592329436.578</v>
      </c>
      <c r="J61">
        <v>5.825E-5</v>
      </c>
      <c r="K61">
        <v>-60.999429999999997</v>
      </c>
      <c r="L61" t="s">
        <v>1437</v>
      </c>
    </row>
    <row r="62" spans="1:12">
      <c r="A62" t="s">
        <v>171</v>
      </c>
      <c r="B62" t="s">
        <v>172</v>
      </c>
      <c r="C62" t="s">
        <v>173</v>
      </c>
      <c r="D62">
        <v>8.68</v>
      </c>
      <c r="E62">
        <v>1736166163</v>
      </c>
      <c r="F62">
        <v>61</v>
      </c>
      <c r="G62">
        <v>118796337</v>
      </c>
      <c r="H62">
        <v>1.70939</v>
      </c>
      <c r="I62">
        <v>199999975.635993</v>
      </c>
      <c r="J62">
        <v>73.430000000000007</v>
      </c>
      <c r="K62">
        <v>-88.156700000000001</v>
      </c>
      <c r="L62" t="s">
        <v>1438</v>
      </c>
    </row>
    <row r="63" spans="1:12">
      <c r="A63" t="s">
        <v>202</v>
      </c>
      <c r="B63" t="s">
        <v>203</v>
      </c>
      <c r="C63" t="s">
        <v>204</v>
      </c>
      <c r="D63">
        <v>3.25</v>
      </c>
      <c r="E63">
        <v>1684031163</v>
      </c>
      <c r="F63">
        <v>63</v>
      </c>
      <c r="G63">
        <v>46140649</v>
      </c>
      <c r="H63">
        <v>2.58806</v>
      </c>
      <c r="I63">
        <v>518128769.05628258</v>
      </c>
      <c r="J63">
        <v>13.53</v>
      </c>
      <c r="K63">
        <v>-75.827950000000001</v>
      </c>
      <c r="L63" t="s">
        <v>1439</v>
      </c>
    </row>
    <row r="64" spans="1:12">
      <c r="A64" t="s">
        <v>205</v>
      </c>
      <c r="B64" t="s">
        <v>206</v>
      </c>
      <c r="C64" t="s">
        <v>207</v>
      </c>
      <c r="D64">
        <v>0.26485300000000001</v>
      </c>
      <c r="E64">
        <v>1682421338</v>
      </c>
      <c r="F64">
        <v>62</v>
      </c>
      <c r="G64">
        <v>93325011</v>
      </c>
      <c r="H64">
        <v>4.0785799999999997</v>
      </c>
      <c r="I64">
        <v>6354687500</v>
      </c>
      <c r="J64">
        <v>1.52</v>
      </c>
      <c r="K64">
        <v>-82.468549999999993</v>
      </c>
      <c r="L64" t="s">
        <v>1440</v>
      </c>
    </row>
    <row r="65" spans="1:12">
      <c r="A65" t="s">
        <v>189</v>
      </c>
      <c r="B65" t="s">
        <v>189</v>
      </c>
      <c r="C65" t="s">
        <v>190</v>
      </c>
      <c r="D65">
        <v>7.8966999999999996E-2</v>
      </c>
      <c r="E65">
        <v>1679061267</v>
      </c>
      <c r="F65">
        <v>64</v>
      </c>
      <c r="G65">
        <v>7092938</v>
      </c>
      <c r="H65">
        <v>3.19781</v>
      </c>
      <c r="I65">
        <v>21287531635.894348</v>
      </c>
      <c r="J65">
        <v>0.100535</v>
      </c>
      <c r="K65">
        <v>-21.289110000000001</v>
      </c>
      <c r="L65" t="s">
        <v>1441</v>
      </c>
    </row>
    <row r="66" spans="1:12">
      <c r="A66" t="s">
        <v>221</v>
      </c>
      <c r="B66" t="s">
        <v>222</v>
      </c>
      <c r="C66" t="s">
        <v>223</v>
      </c>
      <c r="D66">
        <v>0.33615200000000001</v>
      </c>
      <c r="E66">
        <v>1667705555</v>
      </c>
      <c r="F66">
        <v>65</v>
      </c>
      <c r="G66">
        <v>140815536</v>
      </c>
      <c r="H66">
        <v>2.9078400000000002</v>
      </c>
      <c r="I66">
        <v>4963238296</v>
      </c>
      <c r="J66">
        <v>2.39</v>
      </c>
      <c r="K66">
        <v>-85.859399999999994</v>
      </c>
      <c r="L66" t="s">
        <v>1442</v>
      </c>
    </row>
    <row r="67" spans="1:12">
      <c r="A67" t="s">
        <v>186</v>
      </c>
      <c r="B67" t="s">
        <v>187</v>
      </c>
      <c r="C67" t="s">
        <v>188</v>
      </c>
      <c r="D67">
        <v>0.18498899999999999</v>
      </c>
      <c r="E67">
        <v>1665599216</v>
      </c>
      <c r="F67">
        <v>66</v>
      </c>
      <c r="G67">
        <v>40466697</v>
      </c>
      <c r="H67">
        <v>1.20357</v>
      </c>
      <c r="I67">
        <v>9001300530.8098755</v>
      </c>
      <c r="J67">
        <v>1.29</v>
      </c>
      <c r="K67">
        <v>-85.575559999999996</v>
      </c>
      <c r="L67" t="s">
        <v>1443</v>
      </c>
    </row>
    <row r="68" spans="1:12">
      <c r="A68" t="s">
        <v>177</v>
      </c>
      <c r="B68" t="s">
        <v>178</v>
      </c>
      <c r="C68" t="s">
        <v>179</v>
      </c>
      <c r="D68">
        <v>109013</v>
      </c>
      <c r="E68">
        <v>1662696743</v>
      </c>
      <c r="F68">
        <v>67</v>
      </c>
      <c r="G68">
        <v>3648146</v>
      </c>
      <c r="H68">
        <v>0.94123000000000001</v>
      </c>
      <c r="I68">
        <v>15252.43582611999</v>
      </c>
      <c r="J68">
        <v>114576</v>
      </c>
      <c r="K68">
        <v>-4.5300099999999999</v>
      </c>
      <c r="L68" t="s">
        <v>1444</v>
      </c>
    </row>
    <row r="69" spans="1:12">
      <c r="A69" t="s">
        <v>227</v>
      </c>
      <c r="B69" t="s">
        <v>228</v>
      </c>
      <c r="C69" t="s">
        <v>229</v>
      </c>
      <c r="D69">
        <v>108.51</v>
      </c>
      <c r="E69">
        <v>1578094038</v>
      </c>
      <c r="F69">
        <v>68</v>
      </c>
      <c r="G69">
        <v>13167265</v>
      </c>
      <c r="H69">
        <v>1.7526299999999999</v>
      </c>
      <c r="I69">
        <v>14544176.164091088</v>
      </c>
      <c r="J69">
        <v>427.42</v>
      </c>
      <c r="K69">
        <v>-74.579419999999999</v>
      </c>
      <c r="L69" t="s">
        <v>1445</v>
      </c>
    </row>
    <row r="70" spans="1:12">
      <c r="A70" t="s">
        <v>208</v>
      </c>
      <c r="B70" t="s">
        <v>209</v>
      </c>
      <c r="C70" t="s">
        <v>210</v>
      </c>
      <c r="D70">
        <v>2.31</v>
      </c>
      <c r="E70">
        <v>1569549055</v>
      </c>
      <c r="F70">
        <v>69</v>
      </c>
      <c r="G70">
        <v>86738663</v>
      </c>
      <c r="H70">
        <v>2.5750500000000001</v>
      </c>
      <c r="I70">
        <v>680086618</v>
      </c>
      <c r="J70">
        <v>236.84</v>
      </c>
      <c r="K70">
        <v>-99.019030000000001</v>
      </c>
      <c r="L70" t="s">
        <v>1446</v>
      </c>
    </row>
    <row r="71" spans="1:12">
      <c r="A71" t="s">
        <v>219</v>
      </c>
      <c r="B71" t="s">
        <v>88</v>
      </c>
      <c r="C71" t="s">
        <v>220</v>
      </c>
      <c r="D71">
        <v>2587.2399999999998</v>
      </c>
      <c r="E71">
        <v>1565120256</v>
      </c>
      <c r="F71">
        <v>70</v>
      </c>
      <c r="G71">
        <v>44472392</v>
      </c>
      <c r="H71">
        <v>2.8058000000000001</v>
      </c>
      <c r="I71">
        <v>604999.99995984102</v>
      </c>
      <c r="J71">
        <v>4098.26</v>
      </c>
      <c r="K71">
        <v>-36.727800000000002</v>
      </c>
      <c r="L71" t="s">
        <v>1400</v>
      </c>
    </row>
    <row r="72" spans="1:12">
      <c r="A72" t="s">
        <v>213</v>
      </c>
      <c r="B72" t="s">
        <v>214</v>
      </c>
      <c r="C72" t="s">
        <v>215</v>
      </c>
      <c r="D72">
        <v>0.17788300000000001</v>
      </c>
      <c r="E72">
        <v>1536309347</v>
      </c>
      <c r="F72">
        <v>71</v>
      </c>
      <c r="G72">
        <v>30049546</v>
      </c>
      <c r="H72">
        <v>1.5358000000000001</v>
      </c>
      <c r="I72">
        <v>8636828328.4223747</v>
      </c>
      <c r="J72">
        <v>3.56</v>
      </c>
      <c r="K72">
        <v>-94.983040000000003</v>
      </c>
      <c r="L72" t="s">
        <v>1447</v>
      </c>
    </row>
    <row r="73" spans="1:12">
      <c r="A73" t="s">
        <v>199</v>
      </c>
      <c r="B73" t="s">
        <v>200</v>
      </c>
      <c r="C73" t="s">
        <v>201</v>
      </c>
      <c r="D73">
        <v>4.5199999999999996</v>
      </c>
      <c r="E73">
        <v>1531234234</v>
      </c>
      <c r="F73">
        <v>72</v>
      </c>
      <c r="G73">
        <v>23396407</v>
      </c>
      <c r="H73">
        <v>1.3952199999999999</v>
      </c>
      <c r="I73">
        <v>339037341.31342101</v>
      </c>
      <c r="J73">
        <v>5.03</v>
      </c>
      <c r="K73">
        <v>-9.9332799999999999</v>
      </c>
      <c r="L73" t="s">
        <v>1448</v>
      </c>
    </row>
    <row r="74" spans="1:12">
      <c r="A74" t="s">
        <v>224</v>
      </c>
      <c r="B74" t="s">
        <v>225</v>
      </c>
      <c r="C74" t="s">
        <v>226</v>
      </c>
      <c r="D74">
        <v>0.90218100000000001</v>
      </c>
      <c r="E74">
        <v>1526675580</v>
      </c>
      <c r="F74">
        <v>73</v>
      </c>
      <c r="G74">
        <v>88550423</v>
      </c>
      <c r="H74">
        <v>4.1904599999999999</v>
      </c>
      <c r="I74">
        <v>1692880432.6017051</v>
      </c>
      <c r="J74">
        <v>11.74</v>
      </c>
      <c r="K74">
        <v>-92.276650000000004</v>
      </c>
      <c r="L74" t="s">
        <v>1449</v>
      </c>
    </row>
    <row r="75" spans="1:12">
      <c r="A75" t="s">
        <v>235</v>
      </c>
      <c r="B75" t="s">
        <v>236</v>
      </c>
      <c r="C75" t="s">
        <v>237</v>
      </c>
      <c r="D75">
        <v>0.26605299999999998</v>
      </c>
      <c r="E75">
        <v>1487204777</v>
      </c>
      <c r="F75">
        <v>74</v>
      </c>
      <c r="G75">
        <v>94713454</v>
      </c>
      <c r="H75">
        <v>1.45391</v>
      </c>
      <c r="I75">
        <v>5556944444</v>
      </c>
      <c r="J75">
        <v>1.1399999999999999</v>
      </c>
      <c r="K75">
        <v>-76.336569999999995</v>
      </c>
      <c r="L75" t="s">
        <v>1450</v>
      </c>
    </row>
    <row r="76" spans="1:12">
      <c r="A76" t="s">
        <v>191</v>
      </c>
      <c r="B76" t="s">
        <v>192</v>
      </c>
      <c r="C76" t="s">
        <v>193</v>
      </c>
      <c r="D76">
        <v>0.99861699999999998</v>
      </c>
      <c r="E76">
        <v>1470402870</v>
      </c>
      <c r="F76">
        <v>75</v>
      </c>
      <c r="G76">
        <v>2558464274</v>
      </c>
      <c r="H76">
        <v>9.5960000000000004E-2</v>
      </c>
      <c r="I76">
        <v>1472452121.2006681</v>
      </c>
      <c r="J76">
        <v>1.1499999999999999</v>
      </c>
      <c r="K76">
        <v>-13.187290000000001</v>
      </c>
      <c r="L76" t="s">
        <v>1451</v>
      </c>
    </row>
    <row r="77" spans="1:12">
      <c r="A77" t="s">
        <v>197</v>
      </c>
      <c r="B77" t="s">
        <v>197</v>
      </c>
      <c r="C77" t="s">
        <v>198</v>
      </c>
      <c r="D77">
        <v>0.99975499999999995</v>
      </c>
      <c r="E77">
        <v>1458945260</v>
      </c>
      <c r="F77">
        <v>76</v>
      </c>
      <c r="G77">
        <v>1055958</v>
      </c>
      <c r="H77">
        <v>9.2899999999999996E-3</v>
      </c>
      <c r="I77">
        <v>1459162933.158057</v>
      </c>
      <c r="J77">
        <v>1.018</v>
      </c>
      <c r="K77">
        <v>-1.7551399999999999</v>
      </c>
      <c r="L77" t="s">
        <v>1452</v>
      </c>
    </row>
    <row r="78" spans="1:12">
      <c r="A78" t="s">
        <v>156</v>
      </c>
      <c r="B78" t="s">
        <v>157</v>
      </c>
      <c r="C78" t="s">
        <v>158</v>
      </c>
      <c r="D78">
        <v>18.09</v>
      </c>
      <c r="E78">
        <v>1447047258</v>
      </c>
      <c r="F78">
        <v>77</v>
      </c>
      <c r="G78">
        <v>4192382</v>
      </c>
      <c r="H78">
        <v>-13.25407</v>
      </c>
      <c r="I78">
        <v>79995997.760374516</v>
      </c>
      <c r="J78">
        <v>50.43</v>
      </c>
      <c r="K78">
        <v>-64.169569999999993</v>
      </c>
      <c r="L78" t="s">
        <v>1453</v>
      </c>
    </row>
    <row r="79" spans="1:12">
      <c r="A79" t="s">
        <v>230</v>
      </c>
      <c r="B79" t="s">
        <v>231</v>
      </c>
      <c r="C79" t="s">
        <v>232</v>
      </c>
      <c r="D79">
        <v>161.74</v>
      </c>
      <c r="E79">
        <v>1418633576</v>
      </c>
      <c r="F79">
        <v>78</v>
      </c>
      <c r="G79">
        <v>1409355</v>
      </c>
      <c r="H79">
        <v>3.4813200000000002</v>
      </c>
      <c r="I79">
        <v>8771086.8201564997</v>
      </c>
      <c r="J79">
        <v>297.95999999999998</v>
      </c>
      <c r="K79">
        <v>-45.667140000000003</v>
      </c>
      <c r="L79" t="s">
        <v>1454</v>
      </c>
    </row>
    <row r="80" spans="1:12">
      <c r="A80" t="s">
        <v>216</v>
      </c>
      <c r="B80" t="s">
        <v>217</v>
      </c>
      <c r="C80" t="s">
        <v>218</v>
      </c>
      <c r="D80">
        <v>11.06</v>
      </c>
      <c r="E80">
        <v>1409107487</v>
      </c>
      <c r="F80">
        <v>79</v>
      </c>
      <c r="G80">
        <v>932077</v>
      </c>
      <c r="H80">
        <v>0.49049999999999999</v>
      </c>
      <c r="I80">
        <v>127467221.7819991</v>
      </c>
      <c r="J80">
        <v>28.83</v>
      </c>
      <c r="K80">
        <v>-61.647080000000003</v>
      </c>
      <c r="L80" t="s">
        <v>1455</v>
      </c>
    </row>
    <row r="81" spans="1:12">
      <c r="A81" t="s">
        <v>211</v>
      </c>
      <c r="B81" t="s">
        <v>211</v>
      </c>
      <c r="C81" t="s">
        <v>212</v>
      </c>
      <c r="D81">
        <v>0.99990999999999997</v>
      </c>
      <c r="E81">
        <v>1361949037</v>
      </c>
      <c r="F81">
        <v>81</v>
      </c>
      <c r="G81">
        <v>122328402</v>
      </c>
      <c r="H81">
        <v>-1.366E-2</v>
      </c>
      <c r="I81">
        <v>1362102580.9745519</v>
      </c>
      <c r="J81">
        <v>1.052</v>
      </c>
      <c r="K81">
        <v>-4.8975900000000001</v>
      </c>
      <c r="L81" t="s">
        <v>1456</v>
      </c>
    </row>
    <row r="82" spans="1:12">
      <c r="A82" t="s">
        <v>253</v>
      </c>
      <c r="B82" t="s">
        <v>254</v>
      </c>
      <c r="C82" t="s">
        <v>255</v>
      </c>
      <c r="D82">
        <v>0.45261000000000001</v>
      </c>
      <c r="E82">
        <v>1361152155</v>
      </c>
      <c r="F82">
        <v>80</v>
      </c>
      <c r="G82">
        <v>45899270</v>
      </c>
      <c r="H82">
        <v>3.9872999999999998</v>
      </c>
      <c r="I82">
        <v>3004799999.98</v>
      </c>
      <c r="J82">
        <v>2</v>
      </c>
      <c r="K82">
        <v>-77.225279999999998</v>
      </c>
      <c r="L82" t="s">
        <v>1457</v>
      </c>
    </row>
    <row r="83" spans="1:12">
      <c r="A83" t="s">
        <v>246</v>
      </c>
      <c r="B83" t="s">
        <v>247</v>
      </c>
      <c r="C83" t="s">
        <v>248</v>
      </c>
      <c r="D83">
        <v>2711.62</v>
      </c>
      <c r="E83">
        <v>1240367179</v>
      </c>
      <c r="F83">
        <v>82</v>
      </c>
      <c r="G83">
        <v>574836</v>
      </c>
      <c r="H83">
        <v>2.7969300000000001</v>
      </c>
      <c r="I83">
        <v>457520.63029274362</v>
      </c>
      <c r="J83">
        <v>4216.2</v>
      </c>
      <c r="K83">
        <v>-35.432490000000001</v>
      </c>
      <c r="L83" t="s">
        <v>1458</v>
      </c>
    </row>
    <row r="84" spans="1:12">
      <c r="A84" t="s">
        <v>233</v>
      </c>
      <c r="B84" t="s">
        <v>233</v>
      </c>
      <c r="C84" t="s">
        <v>234</v>
      </c>
      <c r="D84">
        <v>1.24</v>
      </c>
      <c r="E84">
        <v>1238017778</v>
      </c>
      <c r="F84">
        <v>83</v>
      </c>
      <c r="G84">
        <v>10997031</v>
      </c>
      <c r="H84">
        <v>5.1220000000000002E-2</v>
      </c>
      <c r="I84">
        <v>1000000000</v>
      </c>
      <c r="J84">
        <v>4.07</v>
      </c>
      <c r="K84">
        <v>-69.555130000000005</v>
      </c>
      <c r="L84" t="s">
        <v>1459</v>
      </c>
    </row>
    <row r="85" spans="1:12">
      <c r="A85" t="s">
        <v>256</v>
      </c>
      <c r="B85" t="s">
        <v>257</v>
      </c>
      <c r="C85" t="s">
        <v>258</v>
      </c>
      <c r="D85">
        <v>1.33</v>
      </c>
      <c r="E85">
        <v>1235340994</v>
      </c>
      <c r="F85">
        <v>84</v>
      </c>
      <c r="G85">
        <v>42500222</v>
      </c>
      <c r="H85">
        <v>8.5065600000000003</v>
      </c>
      <c r="I85">
        <v>930993086.00639224</v>
      </c>
      <c r="J85">
        <v>1.73</v>
      </c>
      <c r="K85">
        <v>-22.587679999999999</v>
      </c>
      <c r="L85" t="s">
        <v>1460</v>
      </c>
    </row>
    <row r="86" spans="1:12">
      <c r="A86" t="s">
        <v>241</v>
      </c>
      <c r="B86" t="s">
        <v>242</v>
      </c>
      <c r="C86" t="s">
        <v>243</v>
      </c>
      <c r="D86">
        <v>2946.97</v>
      </c>
      <c r="E86">
        <v>1217780788</v>
      </c>
      <c r="F86">
        <v>85</v>
      </c>
      <c r="G86">
        <v>1299736</v>
      </c>
      <c r="H86">
        <v>2.8008299999999999</v>
      </c>
      <c r="I86">
        <v>413209.27118965727</v>
      </c>
      <c r="J86">
        <v>4814.3100000000004</v>
      </c>
      <c r="K86">
        <v>-38.643689999999999</v>
      </c>
      <c r="L86" t="s">
        <v>1461</v>
      </c>
    </row>
    <row r="87" spans="1:12">
      <c r="A87" t="s">
        <v>276</v>
      </c>
      <c r="B87" t="s">
        <v>276</v>
      </c>
      <c r="C87" t="s">
        <v>277</v>
      </c>
      <c r="D87">
        <v>1.2</v>
      </c>
      <c r="E87">
        <v>1195933435</v>
      </c>
      <c r="F87">
        <v>86</v>
      </c>
      <c r="G87">
        <v>108759623</v>
      </c>
      <c r="H87">
        <v>1.8002499999999999</v>
      </c>
      <c r="I87">
        <v>999991004.00510097</v>
      </c>
      <c r="J87">
        <v>2.48</v>
      </c>
      <c r="K87">
        <v>-51.241039999999998</v>
      </c>
      <c r="L87" t="s">
        <v>1462</v>
      </c>
    </row>
    <row r="88" spans="1:12">
      <c r="A88" t="s">
        <v>238</v>
      </c>
      <c r="B88" t="s">
        <v>239</v>
      </c>
      <c r="C88" t="s">
        <v>240</v>
      </c>
      <c r="D88">
        <v>1.658602E-2</v>
      </c>
      <c r="E88">
        <v>1151362351</v>
      </c>
      <c r="F88">
        <v>87</v>
      </c>
      <c r="G88">
        <v>5075548</v>
      </c>
      <c r="H88">
        <v>-6.0539999999999997E-2</v>
      </c>
      <c r="I88">
        <v>69431403596.196411</v>
      </c>
      <c r="J88">
        <v>0.15007300000000001</v>
      </c>
      <c r="K88">
        <v>-88.944550000000007</v>
      </c>
      <c r="L88" t="s">
        <v>1463</v>
      </c>
    </row>
    <row r="89" spans="1:12">
      <c r="A89" t="s">
        <v>262</v>
      </c>
      <c r="B89" t="s">
        <v>263</v>
      </c>
      <c r="C89" t="s">
        <v>264</v>
      </c>
      <c r="D89">
        <v>1.6</v>
      </c>
      <c r="E89">
        <v>1118554309</v>
      </c>
      <c r="F89">
        <v>88</v>
      </c>
      <c r="G89">
        <v>84858321</v>
      </c>
      <c r="H89">
        <v>7.9792300000000003</v>
      </c>
      <c r="I89">
        <v>699010656.80063796</v>
      </c>
      <c r="J89">
        <v>20.85</v>
      </c>
      <c r="K89">
        <v>-92.239540000000005</v>
      </c>
      <c r="L89" t="s">
        <v>1464</v>
      </c>
    </row>
    <row r="90" spans="1:12">
      <c r="A90" t="s">
        <v>249</v>
      </c>
      <c r="B90" t="s">
        <v>19</v>
      </c>
      <c r="C90" t="s">
        <v>250</v>
      </c>
      <c r="D90">
        <v>1</v>
      </c>
      <c r="E90">
        <v>1056876766</v>
      </c>
      <c r="F90">
        <v>90</v>
      </c>
      <c r="G90">
        <v>13952546</v>
      </c>
      <c r="H90">
        <v>-3.2299999999999998E-3</v>
      </c>
      <c r="I90">
        <v>1056750120.751881</v>
      </c>
      <c r="J90">
        <v>1.0269999999999999</v>
      </c>
      <c r="K90">
        <v>-2.5968900000000001</v>
      </c>
      <c r="L90" t="s">
        <v>1465</v>
      </c>
    </row>
    <row r="91" spans="1:12">
      <c r="A91" t="s">
        <v>267</v>
      </c>
      <c r="B91" t="s">
        <v>268</v>
      </c>
      <c r="C91" t="s">
        <v>269</v>
      </c>
      <c r="D91">
        <v>10.79</v>
      </c>
      <c r="E91">
        <v>1053492368</v>
      </c>
      <c r="F91">
        <v>89</v>
      </c>
      <c r="G91">
        <v>93315139</v>
      </c>
      <c r="H91">
        <v>1.9532</v>
      </c>
      <c r="I91">
        <v>97727220.329999998</v>
      </c>
      <c r="J91">
        <v>52.62</v>
      </c>
      <c r="K91">
        <v>-79.344719999999995</v>
      </c>
      <c r="L91" t="s">
        <v>1466</v>
      </c>
    </row>
    <row r="92" spans="1:12">
      <c r="A92" t="s">
        <v>278</v>
      </c>
      <c r="B92" t="s">
        <v>279</v>
      </c>
      <c r="C92" t="s">
        <v>280</v>
      </c>
      <c r="D92">
        <v>1.58</v>
      </c>
      <c r="E92">
        <v>1033011511</v>
      </c>
      <c r="F92">
        <v>91</v>
      </c>
      <c r="G92">
        <v>125181144</v>
      </c>
      <c r="H92">
        <v>2.35853</v>
      </c>
      <c r="I92">
        <v>654917543.30787468</v>
      </c>
      <c r="J92">
        <v>5.07</v>
      </c>
      <c r="K92">
        <v>-68.649240000000006</v>
      </c>
      <c r="L92" t="s">
        <v>1467</v>
      </c>
    </row>
    <row r="93" spans="1:12">
      <c r="A93" t="s">
        <v>270</v>
      </c>
      <c r="B93" t="s">
        <v>271</v>
      </c>
      <c r="C93" t="s">
        <v>272</v>
      </c>
      <c r="D93">
        <v>6.2865000000000004E-2</v>
      </c>
      <c r="E93">
        <v>1026252677</v>
      </c>
      <c r="F93">
        <v>92</v>
      </c>
      <c r="G93">
        <v>23183255</v>
      </c>
      <c r="H93">
        <v>0.90427000000000002</v>
      </c>
      <c r="I93">
        <v>16222663232.200001</v>
      </c>
      <c r="J93">
        <v>0.19275400000000001</v>
      </c>
      <c r="K93">
        <v>-67.172020000000003</v>
      </c>
      <c r="L93" t="s">
        <v>1468</v>
      </c>
    </row>
    <row r="94" spans="1:12">
      <c r="A94" t="s">
        <v>287</v>
      </c>
      <c r="B94" t="s">
        <v>288</v>
      </c>
      <c r="C94" t="s">
        <v>289</v>
      </c>
      <c r="D94">
        <v>0.663628</v>
      </c>
      <c r="E94">
        <v>1016740883</v>
      </c>
      <c r="F94">
        <v>93</v>
      </c>
      <c r="G94">
        <v>17658788</v>
      </c>
      <c r="H94">
        <v>2.8664100000000001</v>
      </c>
      <c r="I94">
        <v>1533283338.47772</v>
      </c>
      <c r="J94">
        <v>3.86</v>
      </c>
      <c r="K94">
        <v>-82.721689999999995</v>
      </c>
      <c r="L94" t="s">
        <v>1469</v>
      </c>
    </row>
    <row r="95" spans="1:12">
      <c r="A95" t="s">
        <v>301</v>
      </c>
      <c r="B95" t="s">
        <v>302</v>
      </c>
      <c r="C95" t="s">
        <v>303</v>
      </c>
      <c r="D95">
        <v>0.31429600000000002</v>
      </c>
      <c r="E95">
        <v>1012827594</v>
      </c>
      <c r="F95">
        <v>94</v>
      </c>
      <c r="G95">
        <v>40172353</v>
      </c>
      <c r="H95">
        <v>1.8809</v>
      </c>
      <c r="I95">
        <v>3222625000</v>
      </c>
      <c r="J95">
        <v>1.0289999999999999</v>
      </c>
      <c r="K95">
        <v>-69.349620000000002</v>
      </c>
      <c r="L95" t="s">
        <v>1470</v>
      </c>
    </row>
    <row r="96" spans="1:12">
      <c r="A96" t="s">
        <v>408</v>
      </c>
      <c r="B96" t="s">
        <v>409</v>
      </c>
      <c r="C96" t="s">
        <v>410</v>
      </c>
      <c r="D96">
        <v>1.6017969999999999E-2</v>
      </c>
      <c r="E96">
        <v>1007273390</v>
      </c>
      <c r="F96">
        <v>95</v>
      </c>
      <c r="G96">
        <v>199439578</v>
      </c>
      <c r="H96">
        <v>2.2421899999999999</v>
      </c>
      <c r="I96">
        <v>62860396090</v>
      </c>
      <c r="J96">
        <v>6.8446999999999994E-2</v>
      </c>
      <c r="K96">
        <v>-76.410520000000005</v>
      </c>
      <c r="L96" t="s">
        <v>1471</v>
      </c>
    </row>
    <row r="97" spans="1:12">
      <c r="A97" t="s">
        <v>251</v>
      </c>
      <c r="B97" t="s">
        <v>31</v>
      </c>
      <c r="C97" t="s">
        <v>252</v>
      </c>
      <c r="D97">
        <v>1</v>
      </c>
      <c r="E97">
        <v>998863049</v>
      </c>
      <c r="F97">
        <v>96</v>
      </c>
      <c r="G97">
        <v>311425258</v>
      </c>
      <c r="H97">
        <v>-5.8799999999999998E-3</v>
      </c>
      <c r="I97">
        <v>998999979.83980405</v>
      </c>
      <c r="J97">
        <v>1.0309999999999999</v>
      </c>
      <c r="K97">
        <v>-3.2604000000000002</v>
      </c>
      <c r="L97" t="s">
        <v>1472</v>
      </c>
    </row>
    <row r="98" spans="1:12">
      <c r="A98" t="s">
        <v>295</v>
      </c>
      <c r="B98" t="s">
        <v>296</v>
      </c>
      <c r="C98" t="s">
        <v>297</v>
      </c>
      <c r="D98">
        <v>2762.9</v>
      </c>
      <c r="E98">
        <v>980895774</v>
      </c>
      <c r="F98">
        <v>97</v>
      </c>
      <c r="G98">
        <v>866715</v>
      </c>
      <c r="H98">
        <v>2.8930600000000002</v>
      </c>
      <c r="I98">
        <v>355214.20170050749</v>
      </c>
      <c r="J98">
        <v>4729.53</v>
      </c>
      <c r="K98">
        <v>-41.500579999999999</v>
      </c>
      <c r="L98" t="s">
        <v>1473</v>
      </c>
    </row>
    <row r="99" spans="1:12">
      <c r="A99" t="s">
        <v>298</v>
      </c>
      <c r="B99" t="s">
        <v>299</v>
      </c>
      <c r="C99" t="s">
        <v>300</v>
      </c>
      <c r="D99">
        <v>2716.86</v>
      </c>
      <c r="E99">
        <v>971404422</v>
      </c>
      <c r="F99">
        <v>98</v>
      </c>
      <c r="G99">
        <v>4305.1499999999996</v>
      </c>
      <c r="H99">
        <v>2.7907899999999999</v>
      </c>
      <c r="I99">
        <v>357622.69895579998</v>
      </c>
      <c r="J99">
        <v>4228.59</v>
      </c>
      <c r="K99">
        <v>-35.483040000000003</v>
      </c>
      <c r="L99" t="s">
        <v>1474</v>
      </c>
    </row>
    <row r="100" spans="1:12">
      <c r="A100" t="s">
        <v>290</v>
      </c>
      <c r="B100" t="s">
        <v>291</v>
      </c>
      <c r="C100" t="s">
        <v>292</v>
      </c>
      <c r="D100">
        <v>0.54953799999999997</v>
      </c>
      <c r="E100">
        <v>962710429</v>
      </c>
      <c r="F100">
        <v>99</v>
      </c>
      <c r="G100">
        <v>120821656</v>
      </c>
      <c r="H100">
        <v>3.7378999999999998</v>
      </c>
      <c r="I100">
        <v>1752186819</v>
      </c>
      <c r="J100">
        <v>4.84</v>
      </c>
      <c r="K100">
        <v>-88.575519999999997</v>
      </c>
      <c r="L100" t="s">
        <v>1475</v>
      </c>
    </row>
    <row r="101" spans="1:12">
      <c r="A101" t="s">
        <v>309</v>
      </c>
      <c r="B101" t="s">
        <v>309</v>
      </c>
      <c r="C101" t="s">
        <v>310</v>
      </c>
      <c r="D101">
        <v>1.1100000000000001</v>
      </c>
      <c r="E101">
        <v>947145064</v>
      </c>
      <c r="F101">
        <v>100</v>
      </c>
      <c r="G101">
        <v>5110029</v>
      </c>
      <c r="H101">
        <v>5.3600000000000002E-3</v>
      </c>
      <c r="I101">
        <v>853173484.56347001</v>
      </c>
      <c r="J101">
        <v>1.1100000000000001</v>
      </c>
      <c r="K101">
        <v>-2.0410000000000001E-2</v>
      </c>
      <c r="L101" t="s">
        <v>1476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����7 , ���� 
</file>

<file path=customXml/item2.xml>�� 
</file>

<file path=customXml/item3.xml>��   ��� 
</file>

<file path=customXml/item4.xml>�� ���� 
</file>

<file path=customXml/item5.xml>�� 
</file>

<file path=customXml/item6.xml>�� 
</file>

<file path=customXml/item7.xml>�� ���� 
</file>

<file path=customXml/item8.xml>�� 
</file>

<file path=customXml/item9.xml>�� 
</file>

<file path=customXml/item10.xml>�� 
</file>

<file path=customXml/item11.xml>�� 
</file>

<file path=customXml/item12.xml>�� ���� ���� 
</file>

<file path=customXml/item13.xml>�� ����� �����  �������� ����  ���  ����� ����  ������ ��������  ����� �����  ����� ����� �����  �������� ����  ���  ����� ����  ������ ��������  ����� �����  ����� 
</file>

<file path=customXml/item14.xml>�� ����  �� ����  �� ����� ����  �� ��� ����  �� ����  �� ����  �� ����  �� ����  �� ����� ����  �� ��� ����  �� ����  �� ����  �� ����� ����  ������ ����  ���  ����� �����  �������� ��������  ����� �����  ����� ����� ����  ������ ����  ���  ����� �����  �������� ��������  ����� �����  ����� ����� ����  ������ ����  ���  ����� �����  �������� ��������  ����� �����  ����� ��� ����� ������  ������ ���� ����  �� ����  �� ����  ����� ����  �� ����  �� ����  ����� �����  �� �����  �� ����  ����� ����� ����� ����� ����� ����� ����� ����  ������ ����  ���  ����� �����  �������� ��������  ����� �����  ����� ��� ����� ������  ������ ���� ����  �� ����  �� ����  ����� ����  �� ����  �� ����  ����� �����  �� �����  �� ����  ����� �����  ��� �����  ��� �����  ��� �����  ��� ����� �����  ��� �����  ��� ����� ����� ����� 
</file>

<file path=customXml/item15.xml>�� ����� ����  ������ ����  ���  ����� �����  �������� ��������  ����� �����  �����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B712AD3B-E7F0-49F8-996F-83B0A0CD7D8E}">
  <ds:schemaRefs/>
</ds:datastoreItem>
</file>

<file path=customXml/itemProps2.xml><?xml version="1.0" encoding="utf-8"?>
<ds:datastoreItem xmlns:ds="http://schemas.openxmlformats.org/officeDocument/2006/customXml" ds:itemID="{A573440F-752F-45CC-8B2A-BC651C308D1B}">
  <ds:schemaRefs/>
</ds:datastoreItem>
</file>

<file path=customXml/itemProps3.xml><?xml version="1.0" encoding="utf-8"?>
<ds:datastoreItem xmlns:ds="http://schemas.openxmlformats.org/officeDocument/2006/customXml" ds:itemID="{21EE5DA6-83FD-43B1-97B5-77EBFD5D9C39}">
  <ds:schemaRefs/>
</ds:datastoreItem>
</file>

<file path=customXml/itemProps4.xml><?xml version="1.0" encoding="utf-8"?>
<ds:datastoreItem xmlns:ds="http://schemas.openxmlformats.org/officeDocument/2006/customXml" ds:itemID="{80A03F1D-C90D-4C38-9F26-91E6E417CB2C}">
  <ds:schemaRefs/>
</ds:datastoreItem>
</file>

<file path=customXml/itemProps5.xml><?xml version="1.0" encoding="utf-8"?>
<ds:datastoreItem xmlns:ds="http://schemas.openxmlformats.org/officeDocument/2006/customXml" ds:itemID="{9998ACF1-9B27-41EC-A703-B8AB5A03A486}">
  <ds:schemaRefs/>
</ds:datastoreItem>
</file>

<file path=customXml/itemProps6.xml><?xml version="1.0" encoding="utf-8"?>
<ds:datastoreItem xmlns:ds="http://schemas.openxmlformats.org/officeDocument/2006/customXml" ds:itemID="{566B763B-7CFB-4468-A002-54FAE6583D1B}">
  <ds:schemaRefs/>
</ds:datastoreItem>
</file>

<file path=customXml/itemProps7.xml><?xml version="1.0" encoding="utf-8"?>
<ds:datastoreItem xmlns:ds="http://schemas.openxmlformats.org/officeDocument/2006/customXml" ds:itemID="{EC75DC16-88FC-4D3E-BF76-665E43EF4E66}">
  <ds:schemaRefs/>
</ds:datastoreItem>
</file>

<file path=customXml/itemProps8.xml><?xml version="1.0" encoding="utf-8"?>
<ds:datastoreItem xmlns:ds="http://schemas.openxmlformats.org/officeDocument/2006/customXml" ds:itemID="{7BF72F38-1594-4A73-B568-F391EDF35226}">
  <ds:schemaRefs/>
</ds:datastoreItem>
</file>

<file path=customXml/itemProps9.xml><?xml version="1.0" encoding="utf-8"?>
<ds:datastoreItem xmlns:ds="http://schemas.openxmlformats.org/officeDocument/2006/customXml" ds:itemID="{BF84E611-860B-4BF6-B284-5B76CA5148C3}">
  <ds:schemaRefs/>
</ds:datastoreItem>
</file>

<file path=customXml/itemProps10.xml><?xml version="1.0" encoding="utf-8"?>
<ds:datastoreItem xmlns:ds="http://schemas.openxmlformats.org/officeDocument/2006/customXml" ds:itemID="{6ED77080-E557-4671-A59B-F4E5083912E8}">
  <ds:schemaRefs/>
</ds:datastoreItem>
</file>

<file path=customXml/itemProps11.xml><?xml version="1.0" encoding="utf-8"?>
<ds:datastoreItem xmlns:ds="http://schemas.openxmlformats.org/officeDocument/2006/customXml" ds:itemID="{9F785D4F-3FA4-4A62-9E36-A04AA60585EB}">
  <ds:schemaRefs/>
</ds:datastoreItem>
</file>

<file path=customXml/itemProps12.xml><?xml version="1.0" encoding="utf-8"?>
<ds:datastoreItem xmlns:ds="http://schemas.openxmlformats.org/officeDocument/2006/customXml" ds:itemID="{83664114-1A87-4064-92C0-5AFA0DC99891}">
  <ds:schemaRefs/>
</ds:datastoreItem>
</file>

<file path=customXml/itemProps13.xml><?xml version="1.0" encoding="utf-8"?>
<ds:datastoreItem xmlns:ds="http://schemas.openxmlformats.org/officeDocument/2006/customXml" ds:itemID="{9774D542-504F-4342-BB28-276F21AFA4E5}">
  <ds:schemaRefs/>
</ds:datastoreItem>
</file>

<file path=customXml/itemProps14.xml><?xml version="1.0" encoding="utf-8"?>
<ds:datastoreItem xmlns:ds="http://schemas.openxmlformats.org/officeDocument/2006/customXml" ds:itemID="{FABA2A90-1EF7-4A71-BDE0-AB083CC752FF}">
  <ds:schemaRefs/>
</ds:datastoreItem>
</file>

<file path=customXml/itemProps15.xml><?xml version="1.0" encoding="utf-8"?>
<ds:datastoreItem xmlns:ds="http://schemas.openxmlformats.org/officeDocument/2006/customXml" ds:itemID="{AC4AC5E4-485E-425C-A2CB-93284322FC37}">
  <ds:schemaRefs/>
</ds:datastoreItem>
</file>

<file path=customXml/itemProps16.xml><?xml version="1.0" encoding="utf-8"?>
<ds:datastoreItem xmlns:ds="http://schemas.openxmlformats.org/officeDocument/2006/customXml" ds:itemID="{3A447BD3-28C5-4721-B2FF-2FD50AEEDD12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7A595FB9-181A-4F1A-94B3-5ABA8FBF6CE5}">
  <ds:schemaRefs/>
</ds:datastoreItem>
</file>

<file path=customXml/itemProps18.xml><?xml version="1.0" encoding="utf-8"?>
<ds:datastoreItem xmlns:ds="http://schemas.openxmlformats.org/officeDocument/2006/customXml" ds:itemID="{EDC84130-38D2-4288-9EBE-49F6E17E7C57}">
  <ds:schemaRefs/>
</ds:datastoreItem>
</file>

<file path=customXml/itemProps19.xml><?xml version="1.0" encoding="utf-8"?>
<ds:datastoreItem xmlns:ds="http://schemas.openxmlformats.org/officeDocument/2006/customXml" ds:itemID="{B218561C-CA1E-40A3-A964-D98C9B9F65B1}">
  <ds:schemaRefs/>
</ds:datastoreItem>
</file>

<file path=customXml/itemProps20.xml><?xml version="1.0" encoding="utf-8"?>
<ds:datastoreItem xmlns:ds="http://schemas.openxmlformats.org/officeDocument/2006/customXml" ds:itemID="{B913F004-4D49-4FAD-A815-A3733EADCAA8}">
  <ds:schemaRefs/>
</ds:datastoreItem>
</file>

<file path=customXml/itemProps21.xml><?xml version="1.0" encoding="utf-8"?>
<ds:datastoreItem xmlns:ds="http://schemas.openxmlformats.org/officeDocument/2006/customXml" ds:itemID="{D2AD9287-3C03-4115-8282-5B109C0E13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18</vt:i4>
      </vt:variant>
    </vt:vector>
  </HeadingPairs>
  <TitlesOfParts>
    <vt:vector size="18" baseType="lpstr">
      <vt:lpstr>log in</vt:lpstr>
      <vt:lpstr>בדיקה 2</vt:lpstr>
      <vt:lpstr>בדיקה</vt:lpstr>
      <vt:lpstr>dashboard</vt:lpstr>
      <vt:lpstr>old</vt:lpstr>
      <vt:lpstr>data</vt:lpstr>
      <vt:lpstr>coins table</vt:lpstr>
      <vt:lpstr>clients</vt:lpstr>
      <vt:lpstr>Holdings</vt:lpstr>
      <vt:lpstr>sectors</vt:lpstr>
      <vt:lpstr>פיווט עוגה</vt:lpstr>
      <vt:lpstr>פיווט עמודות</vt:lpstr>
      <vt:lpstr>פיוט קו</vt:lpstr>
      <vt:lpstr>פיווט עמודות 2</vt:lpstr>
      <vt:lpstr>טבלת עזר</vt:lpstr>
      <vt:lpstr>200-300</vt:lpstr>
      <vt:lpstr>100-200</vt:lpstr>
      <vt:lpstr>0-100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Roni Pla</cp:lastModifiedBy>
  <cp:lastPrinted>2025-07-06T18:27:15Z</cp:lastPrinted>
  <dcterms:created xsi:type="dcterms:W3CDTF">2015-06-05T18:19:34Z</dcterms:created>
  <dcterms:modified xsi:type="dcterms:W3CDTF">2025-07-07T06:11:15Z</dcterms:modified>
</cp:coreProperties>
</file>