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ESTRADO\DISSERTAÇÃO\ETAPAS\6 - MONTAGEM DE ATIVIDADES\Atividades de Ensino Médio\"/>
    </mc:Choice>
  </mc:AlternateContent>
  <xr:revisionPtr revIDLastSave="0" documentId="13_ncr:1_{A61A6AAF-7993-469D-9276-AF39D357B71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emplo" sheetId="1" r:id="rId1"/>
    <sheet name="Dados 1" sheetId="14" r:id="rId2"/>
    <sheet name="Dados (2)" sheetId="15" r:id="rId3"/>
    <sheet name="Dados (3)" sheetId="18" r:id="rId4"/>
    <sheet name="Dados (4)" sheetId="19" r:id="rId5"/>
  </sheets>
  <calcPr calcId="181029"/>
</workbook>
</file>

<file path=xl/calcChain.xml><?xml version="1.0" encoding="utf-8"?>
<calcChain xmlns="http://schemas.openxmlformats.org/spreadsheetml/2006/main">
  <c r="H24" i="19" l="1"/>
  <c r="H24" i="18"/>
  <c r="H24" i="1"/>
  <c r="H24" i="15"/>
  <c r="H24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3" i="19"/>
  <c r="E4" i="19"/>
  <c r="J22" i="19"/>
  <c r="J21" i="19"/>
  <c r="J20" i="19"/>
  <c r="I20" i="19"/>
  <c r="C15" i="19" s="1"/>
  <c r="D15" i="19" s="1"/>
  <c r="J22" i="18"/>
  <c r="J21" i="18"/>
  <c r="J20" i="18"/>
  <c r="I20" i="18"/>
  <c r="C14" i="18" s="1"/>
  <c r="D14" i="18" s="1"/>
  <c r="E3" i="18"/>
  <c r="E3" i="15"/>
  <c r="C10" i="15"/>
  <c r="D10" i="15" s="1"/>
  <c r="J22" i="15"/>
  <c r="J21" i="15"/>
  <c r="J20" i="15"/>
  <c r="I20" i="15"/>
  <c r="C6" i="15" s="1"/>
  <c r="D6" i="15" s="1"/>
  <c r="J22" i="14"/>
  <c r="J21" i="14"/>
  <c r="I20" i="14"/>
  <c r="C13" i="14"/>
  <c r="D13" i="14" s="1"/>
  <c r="J20" i="14"/>
  <c r="E3" i="14"/>
  <c r="I20" i="1"/>
  <c r="C8" i="1" s="1"/>
  <c r="D8" i="1" s="1"/>
  <c r="E4" i="1"/>
  <c r="E5" i="1"/>
  <c r="E6" i="1"/>
  <c r="E7" i="1"/>
  <c r="E8" i="1"/>
  <c r="E9" i="1"/>
  <c r="E10" i="1"/>
  <c r="E11" i="1"/>
  <c r="E12" i="1"/>
  <c r="E3" i="1"/>
  <c r="J22" i="1"/>
  <c r="J21" i="1"/>
  <c r="J20" i="1"/>
  <c r="C14" i="15" l="1"/>
  <c r="D14" i="15" s="1"/>
  <c r="C9" i="15"/>
  <c r="D9" i="15" s="1"/>
  <c r="C8" i="15"/>
  <c r="D8" i="15" s="1"/>
  <c r="C17" i="15"/>
  <c r="D17" i="15" s="1"/>
  <c r="C12" i="15"/>
  <c r="D12" i="15" s="1"/>
  <c r="C16" i="15"/>
  <c r="D16" i="15" s="1"/>
  <c r="C11" i="15"/>
  <c r="D11" i="15" s="1"/>
  <c r="C15" i="15"/>
  <c r="D15" i="15" s="1"/>
  <c r="C5" i="15"/>
  <c r="D5" i="15" s="1"/>
  <c r="C4" i="15"/>
  <c r="D4" i="15" s="1"/>
  <c r="C13" i="15"/>
  <c r="D13" i="15" s="1"/>
  <c r="C7" i="15"/>
  <c r="D7" i="15" s="1"/>
  <c r="C3" i="15"/>
  <c r="D3" i="15" s="1"/>
  <c r="C6" i="19"/>
  <c r="D6" i="19" s="1"/>
  <c r="C4" i="19"/>
  <c r="D4" i="19" s="1"/>
  <c r="C8" i="19"/>
  <c r="D8" i="19" s="1"/>
  <c r="C12" i="19"/>
  <c r="D12" i="19" s="1"/>
  <c r="C16" i="19"/>
  <c r="D16" i="19" s="1"/>
  <c r="C10" i="19"/>
  <c r="D10" i="19" s="1"/>
  <c r="C3" i="19"/>
  <c r="D3" i="19" s="1"/>
  <c r="C14" i="19"/>
  <c r="D14" i="19" s="1"/>
  <c r="C5" i="19"/>
  <c r="D5" i="19" s="1"/>
  <c r="C9" i="19"/>
  <c r="D9" i="19" s="1"/>
  <c r="C13" i="19"/>
  <c r="D13" i="19" s="1"/>
  <c r="C17" i="19"/>
  <c r="D17" i="19" s="1"/>
  <c r="C7" i="19"/>
  <c r="D7" i="19" s="1"/>
  <c r="C11" i="19"/>
  <c r="D11" i="19" s="1"/>
  <c r="C6" i="18"/>
  <c r="D6" i="18" s="1"/>
  <c r="C10" i="18"/>
  <c r="D10" i="18" s="1"/>
  <c r="C9" i="18"/>
  <c r="C11" i="18"/>
  <c r="D11" i="18" s="1"/>
  <c r="D9" i="18"/>
  <c r="C17" i="18"/>
  <c r="D17" i="18" s="1"/>
  <c r="C4" i="18"/>
  <c r="D4" i="18" s="1"/>
  <c r="C12" i="18"/>
  <c r="D12" i="18" s="1"/>
  <c r="C7" i="18"/>
  <c r="D7" i="18" s="1"/>
  <c r="C15" i="18"/>
  <c r="D15" i="18" s="1"/>
  <c r="C5" i="18"/>
  <c r="D5" i="18" s="1"/>
  <c r="C13" i="18"/>
  <c r="D13" i="18" s="1"/>
  <c r="C8" i="18"/>
  <c r="D8" i="18" s="1"/>
  <c r="C16" i="18"/>
  <c r="D16" i="18" s="1"/>
  <c r="C3" i="18"/>
  <c r="D3" i="18" s="1"/>
  <c r="C5" i="14"/>
  <c r="D5" i="14" s="1"/>
  <c r="C15" i="14"/>
  <c r="D15" i="14" s="1"/>
  <c r="C14" i="14"/>
  <c r="D14" i="14" s="1"/>
  <c r="C16" i="14"/>
  <c r="D16" i="14" s="1"/>
  <c r="C17" i="14"/>
  <c r="D17" i="14" s="1"/>
  <c r="C6" i="14"/>
  <c r="D6" i="14" s="1"/>
  <c r="C4" i="14"/>
  <c r="D4" i="14" s="1"/>
  <c r="C12" i="14"/>
  <c r="D12" i="14" s="1"/>
  <c r="C10" i="14"/>
  <c r="D10" i="14" s="1"/>
  <c r="C3" i="14"/>
  <c r="D3" i="14" s="1"/>
  <c r="C7" i="14"/>
  <c r="D7" i="14" s="1"/>
  <c r="C8" i="14"/>
  <c r="D8" i="14" s="1"/>
  <c r="C11" i="14"/>
  <c r="D11" i="14" s="1"/>
  <c r="C9" i="14"/>
  <c r="D9" i="14" s="1"/>
  <c r="C3" i="1"/>
  <c r="D3" i="1" s="1"/>
  <c r="C5" i="1"/>
  <c r="D5" i="1" s="1"/>
  <c r="C12" i="1"/>
  <c r="D12" i="1" s="1"/>
  <c r="C4" i="1"/>
  <c r="D4" i="1" s="1"/>
  <c r="C11" i="1"/>
  <c r="D11" i="1" s="1"/>
  <c r="C10" i="1"/>
  <c r="D10" i="1" s="1"/>
  <c r="C7" i="1"/>
  <c r="D7" i="1" s="1"/>
  <c r="C6" i="1"/>
  <c r="D6" i="1" s="1"/>
  <c r="C9" i="1"/>
  <c r="D9" i="1" s="1"/>
  <c r="I21" i="14" l="1"/>
  <c r="I22" i="14" s="1"/>
  <c r="I21" i="19"/>
  <c r="I22" i="19" s="1"/>
  <c r="I21" i="18"/>
  <c r="I22" i="18" s="1"/>
  <c r="I21" i="15"/>
  <c r="I22" i="15" s="1"/>
  <c r="I21" i="1"/>
  <c r="I22" i="1" s="1"/>
</calcChain>
</file>

<file path=xl/sharedStrings.xml><?xml version="1.0" encoding="utf-8"?>
<sst xmlns="http://schemas.openxmlformats.org/spreadsheetml/2006/main" count="60" uniqueCount="13">
  <si>
    <t>i</t>
  </si>
  <si>
    <t>Média</t>
  </si>
  <si>
    <t xml:space="preserve">Variância </t>
  </si>
  <si>
    <t xml:space="preserve">Desvio Padrão </t>
  </si>
  <si>
    <t>Xi</t>
  </si>
  <si>
    <t xml:space="preserve">Xi -  </t>
  </si>
  <si>
    <r>
      <t>(Xi - )</t>
    </r>
    <r>
      <rPr>
        <b/>
        <vertAlign val="superscript"/>
        <sz val="10"/>
        <color rgb="FF000000"/>
        <rFont val="MS Reference Sans Serif"/>
        <family val="2"/>
      </rPr>
      <t>2</t>
    </r>
  </si>
  <si>
    <t xml:space="preserve">Fórmula </t>
  </si>
  <si>
    <t xml:space="preserve">Cálculo Excel </t>
  </si>
  <si>
    <t xml:space="preserve">Diagrama de Pontos </t>
  </si>
  <si>
    <t>Medida</t>
  </si>
  <si>
    <t xml:space="preserve">Mediana 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</si>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</sst>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S Reference Sans Serif"/>
      <family val="2"/>
    </font>
    <font>
      <b/>
      <sz val="10"/>
      <color rgb="FF000000"/>
      <name val="MS Reference Sans Serif"/>
      <family val="2"/>
    </font>
    <font>
      <b/>
      <vertAlign val="superscript"/>
      <sz val="10"/>
      <color rgb="FF000000"/>
      <name val="MS Reference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Exemplo!$E$2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Exemplo!$B$3:$B$12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-7</c:v>
                </c:pt>
                <c:pt idx="6">
                  <c:v>7</c:v>
                </c:pt>
                <c:pt idx="7">
                  <c:v>5</c:v>
                </c:pt>
                <c:pt idx="8">
                  <c:v>-3</c:v>
                </c:pt>
                <c:pt idx="9">
                  <c:v>3</c:v>
                </c:pt>
              </c:numCache>
            </c:numRef>
          </c:xVal>
          <c:yVal>
            <c:numRef>
              <c:f>Exemplo!$E$3:$E$12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DD9-9A6F-CFBCE66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(1)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1'!$E$2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1'!$B$3:$B$17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-5</c:v>
                </c:pt>
                <c:pt idx="5">
                  <c:v>-7</c:v>
                </c:pt>
                <c:pt idx="6">
                  <c:v>7</c:v>
                </c:pt>
                <c:pt idx="7">
                  <c:v>-5</c:v>
                </c:pt>
                <c:pt idx="8">
                  <c:v>-3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'Dados 1'!$E$3:$E$17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179-B344-9A783A96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(2)'!$E$2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(2)'!$B$3:$B$17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-3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</c:numCache>
            </c:numRef>
          </c:xVal>
          <c:yVal>
            <c:numRef>
              <c:f>'Dados (2)'!$E$3:$E$17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DDA-953D-0C43C50E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(3)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(3)'!$E$2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(3)'!$B$3:$B$17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-3</c:v>
                </c:pt>
                <c:pt idx="10">
                  <c:v>5</c:v>
                </c:pt>
                <c:pt idx="11">
                  <c:v>1</c:v>
                </c:pt>
                <c:pt idx="12">
                  <c:v>-3</c:v>
                </c:pt>
                <c:pt idx="13">
                  <c:v>-6</c:v>
                </c:pt>
                <c:pt idx="14">
                  <c:v>5</c:v>
                </c:pt>
              </c:numCache>
            </c:numRef>
          </c:xVal>
          <c:yVal>
            <c:numRef>
              <c:f>'Dados (3)'!$E$3:$E$17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ED0-B7F4-1432EA0C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(4)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(4)'!$E$2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(4)'!$B$3:$B$17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xVal>
          <c:yVal>
            <c:numRef>
              <c:f>'Dados (4)'!$E$3:$E$17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5-4045-9B25-196B325B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0C50C9-DCE2-48D1-82CD-D0FA714F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4D7BD-B991-4192-9CE0-591370F77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525C9-B7E9-42A3-9A7F-FD903F99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AB8C90-A519-4E90-B7AE-2D99BA75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701AC-E165-48ED-8C0E-B2A8CED88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tabSelected="1" workbookViewId="0">
      <selection activeCell="H25" sqref="H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5</v>
      </c>
      <c r="C3" s="5">
        <f t="shared" ref="C3:C12" si="0">B3-$I$20</f>
        <v>2</v>
      </c>
      <c r="D3" s="5">
        <f>C3^2</f>
        <v>4</v>
      </c>
      <c r="E3" s="4">
        <f>COUNTIF($B$3:$B3,B3)</f>
        <v>1</v>
      </c>
    </row>
    <row r="4" spans="1:5" x14ac:dyDescent="0.35">
      <c r="A4" s="4">
        <v>2</v>
      </c>
      <c r="B4" s="5">
        <v>3</v>
      </c>
      <c r="C4" s="5">
        <f t="shared" si="0"/>
        <v>0</v>
      </c>
      <c r="D4" s="5">
        <f t="shared" ref="D4:D12" si="1">C4^2</f>
        <v>0</v>
      </c>
      <c r="E4" s="4">
        <f>COUNTIF($B$3:$B4,B4)</f>
        <v>1</v>
      </c>
    </row>
    <row r="5" spans="1:5" x14ac:dyDescent="0.35">
      <c r="A5" s="4">
        <v>3</v>
      </c>
      <c r="B5" s="5">
        <v>7</v>
      </c>
      <c r="C5" s="5">
        <f t="shared" si="0"/>
        <v>4</v>
      </c>
      <c r="D5" s="5">
        <f t="shared" si="1"/>
        <v>16</v>
      </c>
      <c r="E5" s="4">
        <f>COUNTIF($B$3:$B5,B5)</f>
        <v>1</v>
      </c>
    </row>
    <row r="6" spans="1:5" x14ac:dyDescent="0.35">
      <c r="A6" s="4">
        <v>4</v>
      </c>
      <c r="B6" s="5">
        <v>5</v>
      </c>
      <c r="C6" s="5">
        <f t="shared" si="0"/>
        <v>2</v>
      </c>
      <c r="D6" s="5">
        <f t="shared" si="1"/>
        <v>4</v>
      </c>
      <c r="E6" s="4">
        <f>COUNTIF($B$3:$B6,B6)</f>
        <v>2</v>
      </c>
    </row>
    <row r="7" spans="1:5" x14ac:dyDescent="0.35">
      <c r="A7" s="4">
        <v>5</v>
      </c>
      <c r="B7" s="5">
        <v>5</v>
      </c>
      <c r="C7" s="5">
        <f t="shared" si="0"/>
        <v>2</v>
      </c>
      <c r="D7" s="5">
        <f t="shared" si="1"/>
        <v>4</v>
      </c>
      <c r="E7" s="4">
        <f>COUNTIF($B$3:$B7,B7)</f>
        <v>3</v>
      </c>
    </row>
    <row r="8" spans="1:5" x14ac:dyDescent="0.35">
      <c r="A8" s="4">
        <v>6</v>
      </c>
      <c r="B8" s="5">
        <v>-7</v>
      </c>
      <c r="C8" s="5">
        <f t="shared" si="0"/>
        <v>-10</v>
      </c>
      <c r="D8" s="5">
        <f t="shared" si="1"/>
        <v>100</v>
      </c>
      <c r="E8" s="4">
        <f>COUNTIF($B$3:$B8,B8)</f>
        <v>1</v>
      </c>
    </row>
    <row r="9" spans="1:5" x14ac:dyDescent="0.35">
      <c r="A9" s="4">
        <v>7</v>
      </c>
      <c r="B9" s="5">
        <v>7</v>
      </c>
      <c r="C9" s="5">
        <f t="shared" si="0"/>
        <v>4</v>
      </c>
      <c r="D9" s="5">
        <f t="shared" si="1"/>
        <v>16</v>
      </c>
      <c r="E9" s="4">
        <f>COUNTIF($B$3:$B9,B9)</f>
        <v>2</v>
      </c>
    </row>
    <row r="10" spans="1:5" x14ac:dyDescent="0.35">
      <c r="A10" s="4">
        <v>8</v>
      </c>
      <c r="B10" s="5">
        <v>5</v>
      </c>
      <c r="C10" s="5">
        <f t="shared" si="0"/>
        <v>2</v>
      </c>
      <c r="D10" s="5">
        <f t="shared" si="1"/>
        <v>4</v>
      </c>
      <c r="E10" s="4">
        <f>COUNTIF($B$3:$B10,B10)</f>
        <v>4</v>
      </c>
    </row>
    <row r="11" spans="1:5" x14ac:dyDescent="0.35">
      <c r="A11" s="4">
        <v>9</v>
      </c>
      <c r="B11" s="5">
        <v>-3</v>
      </c>
      <c r="C11" s="5">
        <f t="shared" si="0"/>
        <v>-6</v>
      </c>
      <c r="D11" s="5">
        <f t="shared" si="1"/>
        <v>36</v>
      </c>
      <c r="E11" s="4">
        <f>COUNTIF($B$3:$B11,B11)</f>
        <v>1</v>
      </c>
    </row>
    <row r="12" spans="1:5" x14ac:dyDescent="0.35">
      <c r="A12" s="4">
        <v>10</v>
      </c>
      <c r="B12" s="5">
        <v>3</v>
      </c>
      <c r="C12" s="5">
        <f t="shared" si="0"/>
        <v>0</v>
      </c>
      <c r="D12" s="5">
        <f t="shared" si="1"/>
        <v>0</v>
      </c>
      <c r="E12" s="4">
        <f>COUNTIF($B$3:$B12,B12)</f>
        <v>2</v>
      </c>
    </row>
    <row r="19" spans="7:10" x14ac:dyDescent="0.35">
      <c r="G19" s="9" t="s">
        <v>10</v>
      </c>
      <c r="H19" s="9"/>
      <c r="I19" s="7" t="s">
        <v>7</v>
      </c>
      <c r="J19" s="7" t="s">
        <v>8</v>
      </c>
    </row>
    <row r="20" spans="7:10" x14ac:dyDescent="0.35">
      <c r="G20" s="8" t="s">
        <v>1</v>
      </c>
      <c r="H20" s="8"/>
      <c r="I20" s="5">
        <f>SUM(B3:B12)/A12</f>
        <v>3</v>
      </c>
      <c r="J20" s="5">
        <f>AVERAGE(B3:B12)</f>
        <v>3</v>
      </c>
    </row>
    <row r="21" spans="7:10" x14ac:dyDescent="0.35">
      <c r="G21" s="8" t="s">
        <v>2</v>
      </c>
      <c r="H21" s="8"/>
      <c r="I21" s="5">
        <f>(SUM(D3:D12))/A12</f>
        <v>18.399999999999999</v>
      </c>
      <c r="J21" s="5">
        <f>VARP(B3:B12)</f>
        <v>18.399999999999999</v>
      </c>
    </row>
    <row r="22" spans="7:10" x14ac:dyDescent="0.35">
      <c r="G22" s="8" t="s">
        <v>3</v>
      </c>
      <c r="H22" s="8"/>
      <c r="I22" s="5">
        <f>SQRT(I21)</f>
        <v>4.2895221179054435</v>
      </c>
      <c r="J22" s="5">
        <f>STDEVP(B3:B12)</f>
        <v>4.2895221179054435</v>
      </c>
    </row>
    <row r="24" spans="7:10" x14ac:dyDescent="0.35">
      <c r="G24" t="s">
        <v>12</v>
      </c>
      <c r="H24">
        <f>MEDIAN(B3:B12)</f>
        <v>5</v>
      </c>
    </row>
  </sheetData>
  <mergeCells count="4">
    <mergeCell ref="G20:H20"/>
    <mergeCell ref="G21:H21"/>
    <mergeCell ref="G22:H22"/>
    <mergeCell ref="G1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8" workbookViewId="0">
      <selection activeCell="H25" sqref="H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5</v>
      </c>
      <c r="C3" s="5">
        <f t="shared" ref="C3:C12" si="0">B3-$I$20</f>
        <v>2.6666666666666665</v>
      </c>
      <c r="D3" s="5">
        <f>C3^2</f>
        <v>7.1111111111111107</v>
      </c>
      <c r="E3" s="4">
        <f>COUNTIF($B$3:$B3,B3)</f>
        <v>1</v>
      </c>
    </row>
    <row r="4" spans="1:5" x14ac:dyDescent="0.35">
      <c r="A4" s="4">
        <v>2</v>
      </c>
      <c r="B4" s="5">
        <v>3</v>
      </c>
      <c r="C4" s="5">
        <f t="shared" si="0"/>
        <v>0.66666666666666652</v>
      </c>
      <c r="D4" s="5">
        <f t="shared" ref="D4:D17" si="1">C4^2</f>
        <v>0.44444444444444425</v>
      </c>
      <c r="E4" s="4">
        <f>COUNTIF($B$3:$B4,B4)</f>
        <v>1</v>
      </c>
    </row>
    <row r="5" spans="1:5" x14ac:dyDescent="0.35">
      <c r="A5" s="4">
        <v>3</v>
      </c>
      <c r="B5" s="5">
        <v>7</v>
      </c>
      <c r="C5" s="5">
        <f t="shared" si="0"/>
        <v>4.6666666666666661</v>
      </c>
      <c r="D5" s="5">
        <f t="shared" si="1"/>
        <v>21.777777777777771</v>
      </c>
      <c r="E5" s="4">
        <f>COUNTIF($B$3:$B5,B5)</f>
        <v>1</v>
      </c>
    </row>
    <row r="6" spans="1:5" x14ac:dyDescent="0.35">
      <c r="A6" s="4">
        <v>4</v>
      </c>
      <c r="B6" s="5">
        <v>0</v>
      </c>
      <c r="C6" s="5">
        <f t="shared" si="0"/>
        <v>-2.3333333333333335</v>
      </c>
      <c r="D6" s="5">
        <f t="shared" si="1"/>
        <v>5.4444444444444455</v>
      </c>
      <c r="E6" s="4">
        <f>COUNTIF($B$3:$B6,B6)</f>
        <v>1</v>
      </c>
    </row>
    <row r="7" spans="1:5" x14ac:dyDescent="0.35">
      <c r="A7" s="4">
        <v>5</v>
      </c>
      <c r="B7" s="5">
        <v>-5</v>
      </c>
      <c r="C7" s="5">
        <f t="shared" si="0"/>
        <v>-7.3333333333333339</v>
      </c>
      <c r="D7" s="5">
        <f t="shared" si="1"/>
        <v>53.777777777777786</v>
      </c>
      <c r="E7" s="4">
        <f>COUNTIF($B$3:$B7,B7)</f>
        <v>1</v>
      </c>
    </row>
    <row r="8" spans="1:5" x14ac:dyDescent="0.35">
      <c r="A8" s="4">
        <v>6</v>
      </c>
      <c r="B8" s="5">
        <v>-7</v>
      </c>
      <c r="C8" s="5">
        <f t="shared" si="0"/>
        <v>-9.3333333333333339</v>
      </c>
      <c r="D8" s="5">
        <f t="shared" si="1"/>
        <v>87.111111111111128</v>
      </c>
      <c r="E8" s="4">
        <f>COUNTIF($B$3:$B8,B8)</f>
        <v>1</v>
      </c>
    </row>
    <row r="9" spans="1:5" x14ac:dyDescent="0.35">
      <c r="A9" s="4">
        <v>7</v>
      </c>
      <c r="B9" s="5">
        <v>7</v>
      </c>
      <c r="C9" s="5">
        <f t="shared" si="0"/>
        <v>4.6666666666666661</v>
      </c>
      <c r="D9" s="5">
        <f t="shared" si="1"/>
        <v>21.777777777777771</v>
      </c>
      <c r="E9" s="4">
        <f>COUNTIF($B$3:$B9,B9)</f>
        <v>2</v>
      </c>
    </row>
    <row r="10" spans="1:5" x14ac:dyDescent="0.35">
      <c r="A10" s="4">
        <v>8</v>
      </c>
      <c r="B10" s="5">
        <v>-5</v>
      </c>
      <c r="C10" s="5">
        <f t="shared" si="0"/>
        <v>-7.3333333333333339</v>
      </c>
      <c r="D10" s="5">
        <f t="shared" si="1"/>
        <v>53.777777777777786</v>
      </c>
      <c r="E10" s="4">
        <f>COUNTIF($B$3:$B10,B10)</f>
        <v>2</v>
      </c>
    </row>
    <row r="11" spans="1:5" x14ac:dyDescent="0.35">
      <c r="A11" s="4">
        <v>9</v>
      </c>
      <c r="B11" s="5">
        <v>-3</v>
      </c>
      <c r="C11" s="5">
        <f t="shared" si="0"/>
        <v>-5.3333333333333339</v>
      </c>
      <c r="D11" s="5">
        <f t="shared" si="1"/>
        <v>28.44444444444445</v>
      </c>
      <c r="E11" s="4">
        <f>COUNTIF($B$3:$B11,B11)</f>
        <v>1</v>
      </c>
    </row>
    <row r="12" spans="1:5" x14ac:dyDescent="0.35">
      <c r="A12" s="4">
        <v>10</v>
      </c>
      <c r="B12" s="5">
        <v>3</v>
      </c>
      <c r="C12" s="5">
        <f t="shared" si="0"/>
        <v>0.66666666666666652</v>
      </c>
      <c r="D12" s="5">
        <f t="shared" si="1"/>
        <v>0.44444444444444425</v>
      </c>
      <c r="E12" s="4">
        <f>COUNTIF($B$3:$B12,B12)</f>
        <v>2</v>
      </c>
    </row>
    <row r="13" spans="1:5" x14ac:dyDescent="0.35">
      <c r="A13" s="4">
        <v>11</v>
      </c>
      <c r="B13" s="5">
        <v>4</v>
      </c>
      <c r="C13" s="5">
        <f t="shared" ref="C13:C17" si="2">B13-$I$20</f>
        <v>1.6666666666666665</v>
      </c>
      <c r="D13" s="5">
        <f t="shared" si="1"/>
        <v>2.7777777777777772</v>
      </c>
      <c r="E13" s="4">
        <f>COUNTIF($B$3:$B13,B13)</f>
        <v>1</v>
      </c>
    </row>
    <row r="14" spans="1:5" x14ac:dyDescent="0.35">
      <c r="A14" s="4">
        <v>12</v>
      </c>
      <c r="B14" s="5">
        <v>5</v>
      </c>
      <c r="C14" s="5">
        <f t="shared" si="2"/>
        <v>2.6666666666666665</v>
      </c>
      <c r="D14" s="5">
        <f t="shared" si="1"/>
        <v>7.1111111111111107</v>
      </c>
      <c r="E14" s="4">
        <f>COUNTIF($B$3:$B14,B14)</f>
        <v>2</v>
      </c>
    </row>
    <row r="15" spans="1:5" x14ac:dyDescent="0.35">
      <c r="A15" s="4">
        <v>13</v>
      </c>
      <c r="B15" s="5">
        <v>6</v>
      </c>
      <c r="C15" s="5">
        <f t="shared" si="2"/>
        <v>3.6666666666666665</v>
      </c>
      <c r="D15" s="5">
        <f t="shared" si="1"/>
        <v>13.444444444444443</v>
      </c>
      <c r="E15" s="4">
        <f>COUNTIF($B$3:$B15,B15)</f>
        <v>1</v>
      </c>
    </row>
    <row r="16" spans="1:5" x14ac:dyDescent="0.35">
      <c r="A16" s="4">
        <v>14</v>
      </c>
      <c r="B16" s="5">
        <v>7</v>
      </c>
      <c r="C16" s="5">
        <f t="shared" si="2"/>
        <v>4.6666666666666661</v>
      </c>
      <c r="D16" s="5">
        <f t="shared" si="1"/>
        <v>21.777777777777771</v>
      </c>
      <c r="E16" s="4">
        <f>COUNTIF($B$3:$B16,B16)</f>
        <v>3</v>
      </c>
    </row>
    <row r="17" spans="1:10" x14ac:dyDescent="0.35">
      <c r="A17" s="4">
        <v>15</v>
      </c>
      <c r="B17" s="5">
        <v>8</v>
      </c>
      <c r="C17" s="5">
        <f t="shared" si="2"/>
        <v>5.6666666666666661</v>
      </c>
      <c r="D17" s="5">
        <f t="shared" si="1"/>
        <v>32.111111111111107</v>
      </c>
      <c r="E17" s="4">
        <f>COUNTIF($B$3:$B17,B17)</f>
        <v>1</v>
      </c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>
        <f>SUM(B3:B17)/A17</f>
        <v>2.3333333333333335</v>
      </c>
      <c r="J20" s="5">
        <f>AVERAGE(B3:B17)</f>
        <v>2.3333333333333335</v>
      </c>
    </row>
    <row r="21" spans="1:10" x14ac:dyDescent="0.35">
      <c r="G21" s="8" t="s">
        <v>2</v>
      </c>
      <c r="H21" s="8"/>
      <c r="I21" s="5">
        <f>(SUM(D3:D17))/A17</f>
        <v>23.822222222222219</v>
      </c>
      <c r="J21" s="5">
        <f>VARP(B3:B17)</f>
        <v>23.822222222222223</v>
      </c>
    </row>
    <row r="22" spans="1:10" x14ac:dyDescent="0.35">
      <c r="G22" s="8" t="s">
        <v>3</v>
      </c>
      <c r="H22" s="8"/>
      <c r="I22" s="5">
        <f>SQRT(I21)</f>
        <v>4.8808013913928336</v>
      </c>
      <c r="J22" s="5">
        <f>STDEVP(B3:B17)</f>
        <v>4.8808013913928336</v>
      </c>
    </row>
    <row r="24" spans="1:10" x14ac:dyDescent="0.35">
      <c r="G24" t="s">
        <v>11</v>
      </c>
      <c r="H24">
        <f>MEDIAN(B3:B17)</f>
        <v>4</v>
      </c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4"/>
  <sheetViews>
    <sheetView topLeftCell="A5" workbookViewId="0">
      <selection activeCell="G25" sqref="G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-1</v>
      </c>
      <c r="C3" s="5">
        <f t="shared" ref="C3:C12" si="0">B3-$I$20</f>
        <v>-3</v>
      </c>
      <c r="D3" s="5">
        <f>C3^2</f>
        <v>9</v>
      </c>
      <c r="E3" s="4">
        <f>COUNTIF($B$3:$B3,B3)</f>
        <v>1</v>
      </c>
    </row>
    <row r="4" spans="1:5" x14ac:dyDescent="0.35">
      <c r="A4" s="4">
        <v>2</v>
      </c>
      <c r="B4" s="5">
        <v>-1</v>
      </c>
      <c r="C4" s="5">
        <f t="shared" si="0"/>
        <v>-3</v>
      </c>
      <c r="D4" s="5">
        <f t="shared" ref="D4:D17" si="1">C4^2</f>
        <v>9</v>
      </c>
      <c r="E4" s="4">
        <f>COUNTIF($B$3:$B4,B4)</f>
        <v>2</v>
      </c>
    </row>
    <row r="5" spans="1:5" x14ac:dyDescent="0.35">
      <c r="A5" s="4">
        <v>3</v>
      </c>
      <c r="B5" s="5">
        <v>0</v>
      </c>
      <c r="C5" s="5">
        <f t="shared" si="0"/>
        <v>-2</v>
      </c>
      <c r="D5" s="5">
        <f t="shared" si="1"/>
        <v>4</v>
      </c>
      <c r="E5" s="4">
        <f>COUNTIF($B$3:$B5,B5)</f>
        <v>1</v>
      </c>
    </row>
    <row r="6" spans="1:5" x14ac:dyDescent="0.35">
      <c r="A6" s="4">
        <v>4</v>
      </c>
      <c r="B6" s="5">
        <v>0</v>
      </c>
      <c r="C6" s="5">
        <f t="shared" si="0"/>
        <v>-2</v>
      </c>
      <c r="D6" s="5">
        <f t="shared" si="1"/>
        <v>4</v>
      </c>
      <c r="E6" s="4">
        <f>COUNTIF($B$3:$B6,B6)</f>
        <v>2</v>
      </c>
    </row>
    <row r="7" spans="1:5" x14ac:dyDescent="0.35">
      <c r="A7" s="4">
        <v>5</v>
      </c>
      <c r="B7" s="5">
        <v>2</v>
      </c>
      <c r="C7" s="5">
        <f t="shared" si="0"/>
        <v>0</v>
      </c>
      <c r="D7" s="5">
        <f t="shared" si="1"/>
        <v>0</v>
      </c>
      <c r="E7" s="4">
        <f>COUNTIF($B$3:$B7,B7)</f>
        <v>1</v>
      </c>
    </row>
    <row r="8" spans="1:5" x14ac:dyDescent="0.35">
      <c r="A8" s="4">
        <v>6</v>
      </c>
      <c r="B8" s="5">
        <v>2</v>
      </c>
      <c r="C8" s="5">
        <f t="shared" si="0"/>
        <v>0</v>
      </c>
      <c r="D8" s="5">
        <f t="shared" si="1"/>
        <v>0</v>
      </c>
      <c r="E8" s="4">
        <f>COUNTIF($B$3:$B8,B8)</f>
        <v>2</v>
      </c>
    </row>
    <row r="9" spans="1:5" x14ac:dyDescent="0.35">
      <c r="A9" s="4">
        <v>7</v>
      </c>
      <c r="B9" s="5">
        <v>0</v>
      </c>
      <c r="C9" s="5">
        <f t="shared" si="0"/>
        <v>-2</v>
      </c>
      <c r="D9" s="5">
        <f t="shared" si="1"/>
        <v>4</v>
      </c>
      <c r="E9" s="4">
        <f>COUNTIF($B$3:$B9,B9)</f>
        <v>3</v>
      </c>
    </row>
    <row r="10" spans="1:5" x14ac:dyDescent="0.35">
      <c r="A10" s="4">
        <v>8</v>
      </c>
      <c r="B10" s="5">
        <v>5</v>
      </c>
      <c r="C10" s="5">
        <f t="shared" si="0"/>
        <v>3</v>
      </c>
      <c r="D10" s="5">
        <f t="shared" si="1"/>
        <v>9</v>
      </c>
      <c r="E10" s="4">
        <f>COUNTIF($B$3:$B10,B10)</f>
        <v>1</v>
      </c>
    </row>
    <row r="11" spans="1:5" x14ac:dyDescent="0.35">
      <c r="A11" s="4">
        <v>9</v>
      </c>
      <c r="B11" s="5">
        <v>-3</v>
      </c>
      <c r="C11" s="5">
        <f t="shared" si="0"/>
        <v>-5</v>
      </c>
      <c r="D11" s="5">
        <f t="shared" si="1"/>
        <v>25</v>
      </c>
      <c r="E11" s="4">
        <f>COUNTIF($B$3:$B11,B11)</f>
        <v>1</v>
      </c>
    </row>
    <row r="12" spans="1:5" x14ac:dyDescent="0.35">
      <c r="A12" s="4">
        <v>10</v>
      </c>
      <c r="B12" s="5">
        <v>3</v>
      </c>
      <c r="C12" s="5">
        <f t="shared" si="0"/>
        <v>1</v>
      </c>
      <c r="D12" s="5">
        <f t="shared" si="1"/>
        <v>1</v>
      </c>
      <c r="E12" s="4">
        <f>COUNTIF($B$3:$B12,B12)</f>
        <v>1</v>
      </c>
    </row>
    <row r="13" spans="1:5" x14ac:dyDescent="0.35">
      <c r="A13" s="4">
        <v>11</v>
      </c>
      <c r="B13" s="5">
        <v>5</v>
      </c>
      <c r="C13" s="5">
        <f t="shared" ref="C13:C17" si="2">B13-$I$20</f>
        <v>3</v>
      </c>
      <c r="D13" s="5">
        <f t="shared" si="1"/>
        <v>9</v>
      </c>
      <c r="E13" s="4">
        <f>COUNTIF($B$3:$B13,B13)</f>
        <v>2</v>
      </c>
    </row>
    <row r="14" spans="1:5" x14ac:dyDescent="0.35">
      <c r="A14" s="4">
        <v>12</v>
      </c>
      <c r="B14" s="5">
        <v>6</v>
      </c>
      <c r="C14" s="5">
        <f t="shared" si="2"/>
        <v>4</v>
      </c>
      <c r="D14" s="5">
        <f t="shared" si="1"/>
        <v>16</v>
      </c>
      <c r="E14" s="4">
        <f>COUNTIF($B$3:$B14,B14)</f>
        <v>1</v>
      </c>
    </row>
    <row r="15" spans="1:5" x14ac:dyDescent="0.35">
      <c r="A15" s="4">
        <v>13</v>
      </c>
      <c r="B15" s="5">
        <v>6</v>
      </c>
      <c r="C15" s="5">
        <f t="shared" si="2"/>
        <v>4</v>
      </c>
      <c r="D15" s="5">
        <f t="shared" si="1"/>
        <v>16</v>
      </c>
      <c r="E15" s="4">
        <f>COUNTIF($B$3:$B15,B15)</f>
        <v>2</v>
      </c>
    </row>
    <row r="16" spans="1:5" x14ac:dyDescent="0.35">
      <c r="A16" s="4">
        <v>14</v>
      </c>
      <c r="B16" s="5">
        <v>0</v>
      </c>
      <c r="C16" s="5">
        <f t="shared" si="2"/>
        <v>-2</v>
      </c>
      <c r="D16" s="5">
        <f t="shared" si="1"/>
        <v>4</v>
      </c>
      <c r="E16" s="4">
        <f>COUNTIF($B$3:$B16,B16)</f>
        <v>4</v>
      </c>
    </row>
    <row r="17" spans="1:10" x14ac:dyDescent="0.35">
      <c r="A17" s="4">
        <v>15</v>
      </c>
      <c r="B17" s="5">
        <v>6</v>
      </c>
      <c r="C17" s="5">
        <f t="shared" si="2"/>
        <v>4</v>
      </c>
      <c r="D17" s="5">
        <f t="shared" si="1"/>
        <v>16</v>
      </c>
      <c r="E17" s="4">
        <f>COUNTIF($B$3:$B17,B17)</f>
        <v>3</v>
      </c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>
        <f>SUM(B3:B17)/A17</f>
        <v>2</v>
      </c>
      <c r="J20" s="5">
        <f>AVERAGE(B3:B17)</f>
        <v>2</v>
      </c>
    </row>
    <row r="21" spans="1:10" x14ac:dyDescent="0.35">
      <c r="G21" s="8" t="s">
        <v>2</v>
      </c>
      <c r="H21" s="8"/>
      <c r="I21" s="5">
        <f>(SUM(D3:D17))/A17</f>
        <v>8.4</v>
      </c>
      <c r="J21" s="5">
        <f>VARP(B3:B17)</f>
        <v>8.4</v>
      </c>
    </row>
    <row r="22" spans="1:10" x14ac:dyDescent="0.35">
      <c r="G22" s="8" t="s">
        <v>3</v>
      </c>
      <c r="H22" s="8"/>
      <c r="I22" s="5">
        <f>SQRT(I21)</f>
        <v>2.8982753492378879</v>
      </c>
      <c r="J22" s="5">
        <f>STDEVP(B3:B17)</f>
        <v>2.8982753492378879</v>
      </c>
    </row>
    <row r="24" spans="1:10" x14ac:dyDescent="0.35">
      <c r="G24" t="s">
        <v>12</v>
      </c>
      <c r="H24">
        <f>MEDIAN(B3:B17)</f>
        <v>2</v>
      </c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4"/>
  <sheetViews>
    <sheetView topLeftCell="A5" workbookViewId="0">
      <selection activeCell="H25" sqref="H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-1</v>
      </c>
      <c r="C3" s="5">
        <f t="shared" ref="C3:C12" si="0">B3-$I$20</f>
        <v>-1</v>
      </c>
      <c r="D3" s="5">
        <f>C3^2</f>
        <v>1</v>
      </c>
      <c r="E3" s="4">
        <f>COUNTIF($B$3:$B3,B3)</f>
        <v>1</v>
      </c>
    </row>
    <row r="4" spans="1:5" x14ac:dyDescent="0.35">
      <c r="A4" s="4">
        <v>2</v>
      </c>
      <c r="B4" s="5">
        <v>-1</v>
      </c>
      <c r="C4" s="5">
        <f t="shared" si="0"/>
        <v>-1</v>
      </c>
      <c r="D4" s="5">
        <f t="shared" ref="D4:D17" si="1">C4^2</f>
        <v>1</v>
      </c>
      <c r="E4" s="4">
        <f>COUNTIF($B$3:$B4,B4)</f>
        <v>2</v>
      </c>
    </row>
    <row r="5" spans="1:5" x14ac:dyDescent="0.35">
      <c r="A5" s="4">
        <v>3</v>
      </c>
      <c r="B5" s="5">
        <v>-4</v>
      </c>
      <c r="C5" s="5">
        <f t="shared" si="0"/>
        <v>-4</v>
      </c>
      <c r="D5" s="5">
        <f t="shared" si="1"/>
        <v>16</v>
      </c>
      <c r="E5" s="4">
        <f>COUNTIF($B$3:$B5,B5)</f>
        <v>1</v>
      </c>
    </row>
    <row r="6" spans="1:5" x14ac:dyDescent="0.35">
      <c r="A6" s="4">
        <v>4</v>
      </c>
      <c r="B6" s="5">
        <v>0</v>
      </c>
      <c r="C6" s="5">
        <f t="shared" si="0"/>
        <v>0</v>
      </c>
      <c r="D6" s="5">
        <f t="shared" si="1"/>
        <v>0</v>
      </c>
      <c r="E6" s="4">
        <f>COUNTIF($B$3:$B6,B6)</f>
        <v>1</v>
      </c>
    </row>
    <row r="7" spans="1:5" x14ac:dyDescent="0.35">
      <c r="A7" s="4">
        <v>5</v>
      </c>
      <c r="B7" s="5">
        <v>2</v>
      </c>
      <c r="C7" s="5">
        <f t="shared" si="0"/>
        <v>2</v>
      </c>
      <c r="D7" s="5">
        <f t="shared" si="1"/>
        <v>4</v>
      </c>
      <c r="E7" s="4">
        <f>COUNTIF($B$3:$B7,B7)</f>
        <v>1</v>
      </c>
    </row>
    <row r="8" spans="1:5" x14ac:dyDescent="0.35">
      <c r="A8" s="4">
        <v>6</v>
      </c>
      <c r="B8" s="5">
        <v>2</v>
      </c>
      <c r="C8" s="5">
        <f t="shared" si="0"/>
        <v>2</v>
      </c>
      <c r="D8" s="5">
        <f t="shared" si="1"/>
        <v>4</v>
      </c>
      <c r="E8" s="4">
        <f>COUNTIF($B$3:$B8,B8)</f>
        <v>2</v>
      </c>
    </row>
    <row r="9" spans="1:5" x14ac:dyDescent="0.35">
      <c r="A9" s="4">
        <v>7</v>
      </c>
      <c r="B9" s="5">
        <v>1</v>
      </c>
      <c r="C9" s="5">
        <f t="shared" si="0"/>
        <v>1</v>
      </c>
      <c r="D9" s="5">
        <f t="shared" si="1"/>
        <v>1</v>
      </c>
      <c r="E9" s="4">
        <f>COUNTIF($B$3:$B9,B9)</f>
        <v>1</v>
      </c>
    </row>
    <row r="10" spans="1:5" x14ac:dyDescent="0.35">
      <c r="A10" s="4">
        <v>8</v>
      </c>
      <c r="B10" s="5">
        <v>1</v>
      </c>
      <c r="C10" s="5">
        <f t="shared" si="0"/>
        <v>1</v>
      </c>
      <c r="D10" s="5">
        <f t="shared" si="1"/>
        <v>1</v>
      </c>
      <c r="E10" s="4">
        <f>COUNTIF($B$3:$B10,B10)</f>
        <v>2</v>
      </c>
    </row>
    <row r="11" spans="1:5" x14ac:dyDescent="0.35">
      <c r="A11" s="4">
        <v>9</v>
      </c>
      <c r="B11" s="5">
        <v>1</v>
      </c>
      <c r="C11" s="5">
        <f t="shared" si="0"/>
        <v>1</v>
      </c>
      <c r="D11" s="5">
        <f t="shared" si="1"/>
        <v>1</v>
      </c>
      <c r="E11" s="4">
        <f>COUNTIF($B$3:$B11,B11)</f>
        <v>3</v>
      </c>
    </row>
    <row r="12" spans="1:5" x14ac:dyDescent="0.35">
      <c r="A12" s="4">
        <v>10</v>
      </c>
      <c r="B12" s="5">
        <v>-3</v>
      </c>
      <c r="C12" s="5">
        <f t="shared" si="0"/>
        <v>-3</v>
      </c>
      <c r="D12" s="5">
        <f t="shared" si="1"/>
        <v>9</v>
      </c>
      <c r="E12" s="4">
        <f>COUNTIF($B$3:$B12,B12)</f>
        <v>1</v>
      </c>
    </row>
    <row r="13" spans="1:5" x14ac:dyDescent="0.35">
      <c r="A13" s="4">
        <v>11</v>
      </c>
      <c r="B13" s="5">
        <v>5</v>
      </c>
      <c r="C13" s="5">
        <f t="shared" ref="C13:C17" si="2">B13-$I$20</f>
        <v>5</v>
      </c>
      <c r="D13" s="5">
        <f t="shared" si="1"/>
        <v>25</v>
      </c>
      <c r="E13" s="4">
        <f>COUNTIF($B$3:$B13,B13)</f>
        <v>1</v>
      </c>
    </row>
    <row r="14" spans="1:5" x14ac:dyDescent="0.35">
      <c r="A14" s="4">
        <v>12</v>
      </c>
      <c r="B14" s="5">
        <v>1</v>
      </c>
      <c r="C14" s="5">
        <f t="shared" si="2"/>
        <v>1</v>
      </c>
      <c r="D14" s="5">
        <f t="shared" si="1"/>
        <v>1</v>
      </c>
      <c r="E14" s="4">
        <f>COUNTIF($B$3:$B14,B14)</f>
        <v>4</v>
      </c>
    </row>
    <row r="15" spans="1:5" x14ac:dyDescent="0.35">
      <c r="A15" s="4">
        <v>13</v>
      </c>
      <c r="B15" s="5">
        <v>-3</v>
      </c>
      <c r="C15" s="5">
        <f t="shared" si="2"/>
        <v>-3</v>
      </c>
      <c r="D15" s="5">
        <f t="shared" si="1"/>
        <v>9</v>
      </c>
      <c r="E15" s="4">
        <f>COUNTIF($B$3:$B15,B15)</f>
        <v>2</v>
      </c>
    </row>
    <row r="16" spans="1:5" x14ac:dyDescent="0.35">
      <c r="A16" s="4">
        <v>14</v>
      </c>
      <c r="B16" s="5">
        <v>-6</v>
      </c>
      <c r="C16" s="5">
        <f t="shared" si="2"/>
        <v>-6</v>
      </c>
      <c r="D16" s="5">
        <f t="shared" si="1"/>
        <v>36</v>
      </c>
      <c r="E16" s="4">
        <f>COUNTIF($B$3:$B16,B16)</f>
        <v>1</v>
      </c>
    </row>
    <row r="17" spans="1:10" x14ac:dyDescent="0.35">
      <c r="A17" s="4">
        <v>15</v>
      </c>
      <c r="B17" s="5">
        <v>5</v>
      </c>
      <c r="C17" s="5">
        <f t="shared" si="2"/>
        <v>5</v>
      </c>
      <c r="D17" s="5">
        <f t="shared" si="1"/>
        <v>25</v>
      </c>
      <c r="E17" s="4">
        <f>COUNTIF($B$3:$B17,B17)</f>
        <v>2</v>
      </c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>
        <f>SUM(B3:B17)/A17</f>
        <v>0</v>
      </c>
      <c r="J20" s="5">
        <f>AVERAGE(B3:B17)</f>
        <v>0</v>
      </c>
    </row>
    <row r="21" spans="1:10" x14ac:dyDescent="0.35">
      <c r="G21" s="8" t="s">
        <v>2</v>
      </c>
      <c r="H21" s="8"/>
      <c r="I21" s="5">
        <f>(SUM(D3:D17))/A17</f>
        <v>8.9333333333333336</v>
      </c>
      <c r="J21" s="5">
        <f>VARP(B3:B17)</f>
        <v>8.9333333333333336</v>
      </c>
    </row>
    <row r="22" spans="1:10" x14ac:dyDescent="0.35">
      <c r="G22" s="8" t="s">
        <v>3</v>
      </c>
      <c r="H22" s="8"/>
      <c r="I22" s="5">
        <f>SQRT(I21)</f>
        <v>2.9888682361946528</v>
      </c>
      <c r="J22" s="5">
        <f>STDEVP(B3:B17)</f>
        <v>2.9888682361946528</v>
      </c>
    </row>
    <row r="24" spans="1:10" x14ac:dyDescent="0.35">
      <c r="G24" t="s">
        <v>12</v>
      </c>
      <c r="H24">
        <f>MEDIAN(B3:B17)</f>
        <v>1</v>
      </c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4"/>
  <sheetViews>
    <sheetView topLeftCell="A10" workbookViewId="0">
      <selection activeCell="H25" sqref="H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4</v>
      </c>
      <c r="C3" s="5">
        <f t="shared" ref="C3:C12" si="0">B3-$I$20</f>
        <v>-0.33333333333333304</v>
      </c>
      <c r="D3" s="5">
        <f>C3^2</f>
        <v>0.11111111111111091</v>
      </c>
      <c r="E3" s="4">
        <f>COUNTIF($B$3:$B3,B3)</f>
        <v>1</v>
      </c>
    </row>
    <row r="4" spans="1:5" x14ac:dyDescent="0.35">
      <c r="A4" s="4">
        <v>2</v>
      </c>
      <c r="B4" s="5">
        <v>4</v>
      </c>
      <c r="C4" s="5">
        <f t="shared" si="0"/>
        <v>-0.33333333333333304</v>
      </c>
      <c r="D4" s="5">
        <f t="shared" ref="D4:D17" si="1">C4^2</f>
        <v>0.11111111111111091</v>
      </c>
      <c r="E4" s="4">
        <f>COUNTIF($B$3:$B4,B4)</f>
        <v>2</v>
      </c>
    </row>
    <row r="5" spans="1:5" x14ac:dyDescent="0.35">
      <c r="A5" s="4">
        <v>3</v>
      </c>
      <c r="B5" s="5">
        <v>4</v>
      </c>
      <c r="C5" s="5">
        <f t="shared" si="0"/>
        <v>-0.33333333333333304</v>
      </c>
      <c r="D5" s="5">
        <f t="shared" si="1"/>
        <v>0.11111111111111091</v>
      </c>
      <c r="E5" s="4">
        <f>COUNTIF($B$3:$B5,B5)</f>
        <v>3</v>
      </c>
    </row>
    <row r="6" spans="1:5" x14ac:dyDescent="0.35">
      <c r="A6" s="4">
        <v>4</v>
      </c>
      <c r="B6" s="5">
        <v>5</v>
      </c>
      <c r="C6" s="5">
        <f t="shared" si="0"/>
        <v>0.66666666666666696</v>
      </c>
      <c r="D6" s="5">
        <f t="shared" si="1"/>
        <v>0.44444444444444486</v>
      </c>
      <c r="E6" s="4">
        <f>COUNTIF($B$3:$B6,B6)</f>
        <v>1</v>
      </c>
    </row>
    <row r="7" spans="1:5" x14ac:dyDescent="0.35">
      <c r="A7" s="4">
        <v>5</v>
      </c>
      <c r="B7" s="5">
        <v>6</v>
      </c>
      <c r="C7" s="5">
        <f t="shared" si="0"/>
        <v>1.666666666666667</v>
      </c>
      <c r="D7" s="5">
        <f t="shared" si="1"/>
        <v>2.7777777777777786</v>
      </c>
      <c r="E7" s="4">
        <f>COUNTIF($B$3:$B7,B7)</f>
        <v>1</v>
      </c>
    </row>
    <row r="8" spans="1:5" x14ac:dyDescent="0.35">
      <c r="A8" s="4">
        <v>6</v>
      </c>
      <c r="B8" s="5">
        <v>4</v>
      </c>
      <c r="C8" s="5">
        <f t="shared" si="0"/>
        <v>-0.33333333333333304</v>
      </c>
      <c r="D8" s="5">
        <f t="shared" si="1"/>
        <v>0.11111111111111091</v>
      </c>
      <c r="E8" s="4">
        <f>COUNTIF($B$3:$B8,B8)</f>
        <v>4</v>
      </c>
    </row>
    <row r="9" spans="1:5" x14ac:dyDescent="0.35">
      <c r="A9" s="4">
        <v>7</v>
      </c>
      <c r="B9" s="5">
        <v>5</v>
      </c>
      <c r="C9" s="5">
        <f t="shared" si="0"/>
        <v>0.66666666666666696</v>
      </c>
      <c r="D9" s="5">
        <f t="shared" si="1"/>
        <v>0.44444444444444486</v>
      </c>
      <c r="E9" s="4">
        <f>COUNTIF($B$3:$B9,B9)</f>
        <v>2</v>
      </c>
    </row>
    <row r="10" spans="1:5" x14ac:dyDescent="0.35">
      <c r="A10" s="4">
        <v>8</v>
      </c>
      <c r="B10" s="5">
        <v>3</v>
      </c>
      <c r="C10" s="5">
        <f t="shared" si="0"/>
        <v>-1.333333333333333</v>
      </c>
      <c r="D10" s="5">
        <f t="shared" si="1"/>
        <v>1.777777777777777</v>
      </c>
      <c r="E10" s="4">
        <f>COUNTIF($B$3:$B10,B10)</f>
        <v>1</v>
      </c>
    </row>
    <row r="11" spans="1:5" x14ac:dyDescent="0.35">
      <c r="A11" s="4">
        <v>9</v>
      </c>
      <c r="B11" s="5">
        <v>2</v>
      </c>
      <c r="C11" s="5">
        <f t="shared" si="0"/>
        <v>-2.333333333333333</v>
      </c>
      <c r="D11" s="5">
        <f t="shared" si="1"/>
        <v>5.4444444444444429</v>
      </c>
      <c r="E11" s="4">
        <f>COUNTIF($B$3:$B11,B11)</f>
        <v>1</v>
      </c>
    </row>
    <row r="12" spans="1:5" x14ac:dyDescent="0.35">
      <c r="A12" s="4">
        <v>10</v>
      </c>
      <c r="B12" s="5">
        <v>3</v>
      </c>
      <c r="C12" s="5">
        <f t="shared" si="0"/>
        <v>-1.333333333333333</v>
      </c>
      <c r="D12" s="5">
        <f t="shared" si="1"/>
        <v>1.777777777777777</v>
      </c>
      <c r="E12" s="4">
        <f>COUNTIF($B$3:$B12,B12)</f>
        <v>2</v>
      </c>
    </row>
    <row r="13" spans="1:5" x14ac:dyDescent="0.35">
      <c r="A13" s="4">
        <v>11</v>
      </c>
      <c r="B13" s="5">
        <v>5</v>
      </c>
      <c r="C13" s="5">
        <f t="shared" ref="C13:C17" si="2">B13-$I$20</f>
        <v>0.66666666666666696</v>
      </c>
      <c r="D13" s="5">
        <f t="shared" si="1"/>
        <v>0.44444444444444486</v>
      </c>
      <c r="E13" s="4">
        <f>COUNTIF($B$3:$B13,B13)</f>
        <v>3</v>
      </c>
    </row>
    <row r="14" spans="1:5" x14ac:dyDescent="0.35">
      <c r="A14" s="4">
        <v>12</v>
      </c>
      <c r="B14" s="5">
        <v>6</v>
      </c>
      <c r="C14" s="5">
        <f t="shared" si="2"/>
        <v>1.666666666666667</v>
      </c>
      <c r="D14" s="5">
        <f t="shared" si="1"/>
        <v>2.7777777777777786</v>
      </c>
      <c r="E14" s="4">
        <f>COUNTIF($B$3:$B14,B14)</f>
        <v>2</v>
      </c>
    </row>
    <row r="15" spans="1:5" x14ac:dyDescent="0.35">
      <c r="A15" s="4">
        <v>13</v>
      </c>
      <c r="B15" s="5">
        <v>6</v>
      </c>
      <c r="C15" s="5">
        <f t="shared" si="2"/>
        <v>1.666666666666667</v>
      </c>
      <c r="D15" s="5">
        <f t="shared" si="1"/>
        <v>2.7777777777777786</v>
      </c>
      <c r="E15" s="4">
        <f>COUNTIF($B$3:$B15,B15)</f>
        <v>3</v>
      </c>
    </row>
    <row r="16" spans="1:5" x14ac:dyDescent="0.35">
      <c r="A16" s="4">
        <v>14</v>
      </c>
      <c r="B16" s="5">
        <v>2</v>
      </c>
      <c r="C16" s="5">
        <f t="shared" si="2"/>
        <v>-2.333333333333333</v>
      </c>
      <c r="D16" s="5">
        <f t="shared" si="1"/>
        <v>5.4444444444444429</v>
      </c>
      <c r="E16" s="4">
        <f>COUNTIF($B$3:$B16,B16)</f>
        <v>2</v>
      </c>
    </row>
    <row r="17" spans="1:10" x14ac:dyDescent="0.35">
      <c r="A17" s="4">
        <v>15</v>
      </c>
      <c r="B17" s="5">
        <v>6</v>
      </c>
      <c r="C17" s="5">
        <f t="shared" si="2"/>
        <v>1.666666666666667</v>
      </c>
      <c r="D17" s="5">
        <f t="shared" si="1"/>
        <v>2.7777777777777786</v>
      </c>
      <c r="E17" s="4">
        <f>COUNTIF($B$3:$B17,B17)</f>
        <v>4</v>
      </c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>
        <f>SUM(B3:B17)/A17</f>
        <v>4.333333333333333</v>
      </c>
      <c r="J20" s="5">
        <f>AVERAGE(B3:B17)</f>
        <v>4.333333333333333</v>
      </c>
    </row>
    <row r="21" spans="1:10" x14ac:dyDescent="0.35">
      <c r="G21" s="8" t="s">
        <v>2</v>
      </c>
      <c r="H21" s="8"/>
      <c r="I21" s="5">
        <f>(SUM(D3:D17))/A17</f>
        <v>1.8222222222222222</v>
      </c>
      <c r="J21" s="5">
        <f>VARP(B3:B17)</f>
        <v>1.8222222222222222</v>
      </c>
    </row>
    <row r="22" spans="1:10" x14ac:dyDescent="0.35">
      <c r="G22" s="8" t="s">
        <v>3</v>
      </c>
      <c r="H22" s="8"/>
      <c r="I22" s="5">
        <f>SQRT(I21)</f>
        <v>1.3498971154211057</v>
      </c>
      <c r="J22" s="5">
        <f>STDEVP(B3:B17)</f>
        <v>1.3498971154211057</v>
      </c>
    </row>
    <row r="24" spans="1:10" x14ac:dyDescent="0.35">
      <c r="G24" t="s">
        <v>12</v>
      </c>
      <c r="H24">
        <f>MEDIAN(B3:B17)</f>
        <v>4</v>
      </c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Dados 1</vt:lpstr>
      <vt:lpstr>Dados (2)</vt:lpstr>
      <vt:lpstr>Dados (3)</vt:lpstr>
      <vt:lpstr>Dados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Dayana</cp:lastModifiedBy>
  <dcterms:created xsi:type="dcterms:W3CDTF">2021-03-15T02:09:05Z</dcterms:created>
  <dcterms:modified xsi:type="dcterms:W3CDTF">2021-03-15T15:56:16Z</dcterms:modified>
</cp:coreProperties>
</file>