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<sst xmlns="http://schemas.openxmlformats.org/spreadsheetml/2006/main" count="13" uniqueCount="13">
  <si>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Potencia</t>
  </si>
  <si>
    <t>Energia</t>
  </si>
  <si>
    <t>Total Potencia</t>
  </si>
  <si>
    <t>Cargos Potencia</t>
  </si>
  <si>
    <t>Total Energia</t>
  </si>
  <si>
    <t>Cargos Energia</t>
  </si>
  <si>
    <t>Total Cargos Potencia</t>
  </si>
  <si>
    <t>Alquiler</t>
  </si>
  <si>
    <t>Total Cargos Energia</t>
  </si>
  <si>
    <t>Total Alquiler</t>
  </si>
  <si>
    <t>Total Linies</t>
  </si>
  <si>
    <t>IVA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</si>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</sst>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7" fillId="2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selection activeCell="G4" sqref="G4:H21"/>
    </sheetView>
  </sheetViews>
  <sheetFormatPr defaultColWidth="8.88888888888889" defaultRowHeight="15"/>
  <cols>
    <col min="1" max="1" width="13.5555555555556" customWidth="1"/>
    <col min="2" max="2" width="12.4444444444444"/>
    <col min="3" max="3" width="10.2222222222222"/>
    <col min="4" max="4" width="12.4444444444444"/>
    <col min="6" max="6" width="18.1111111111111" customWidth="1"/>
    <col min="7" max="7" width="12.4444444444444"/>
    <col min="12" max="12" width="12.4444444444444"/>
    <col min="15" max="15" width="12.4444444444444"/>
  </cols>
  <sheetData>
    <row r="1" spans="1:1">
      <c r="A1" t="s">
        <v>0</v>
      </c>
    </row>
    <row r="2" spans="1:4">
      <c r="A2">
        <v>15000</v>
      </c>
      <c r="B2">
        <v>2.875e-5</v>
      </c>
      <c r="C2">
        <v>28</v>
      </c>
      <c r="D2">
        <f>A2*B2*C2</f>
        <v>12.075</v>
      </c>
    </row>
    <row r="3" spans="1:4">
      <c r="A3">
        <v>15000</v>
      </c>
      <c r="B3">
        <v>1.0106e-5</v>
      </c>
      <c r="C3">
        <v>28</v>
      </c>
      <c r="D3">
        <f>A3*B3*C3</f>
        <v>4.24452</v>
      </c>
    </row>
    <row r="4" spans="1:7">
      <c r="A4" t="s">
        <v>1</v>
      </c>
      <c r="F4" t="s">
        <v>2</v>
      </c>
      <c r="G4">
        <f>SUM(D2:D3)</f>
        <v>16.31952</v>
      </c>
    </row>
    <row r="5" spans="1:4">
      <c r="A5">
        <v>1147</v>
      </c>
      <c r="B5">
        <v>0.017752</v>
      </c>
      <c r="C5">
        <v>1</v>
      </c>
      <c r="D5">
        <f>A5*B5*C5</f>
        <v>20.361544</v>
      </c>
    </row>
    <row r="6" spans="1:4">
      <c r="A6">
        <v>1048</v>
      </c>
      <c r="B6">
        <v>0.014567</v>
      </c>
      <c r="C6">
        <v>1</v>
      </c>
      <c r="D6">
        <f>A6*B6*C6</f>
        <v>15.266216</v>
      </c>
    </row>
    <row r="7" spans="1:4">
      <c r="A7">
        <v>1775</v>
      </c>
      <c r="B7">
        <v>0.007955</v>
      </c>
      <c r="C7">
        <v>1</v>
      </c>
      <c r="D7">
        <f>A7*B7*C7</f>
        <v>14.120125</v>
      </c>
    </row>
    <row r="8" spans="1:7">
      <c r="A8" t="s">
        <v>3</v>
      </c>
      <c r="B8"/>
      <c r="F8" t="s">
        <v>4</v>
      </c>
      <c r="G8">
        <f>SUM(D5:D7)</f>
        <v>49.747885</v>
      </c>
    </row>
    <row r="9" spans="1:4">
      <c r="A9">
        <v>15000</v>
      </c>
      <c r="B9">
        <v>1.6921e-5</v>
      </c>
      <c r="C9">
        <v>28</v>
      </c>
      <c r="D9">
        <f>A9*B9*C9</f>
        <v>7.10682</v>
      </c>
    </row>
    <row r="10" spans="1:4">
      <c r="A10">
        <v>15000</v>
      </c>
      <c r="B10">
        <v>6.152e-6</v>
      </c>
      <c r="C10">
        <v>28</v>
      </c>
      <c r="D10">
        <f>A10*B10*C10</f>
        <v>2.58384</v>
      </c>
    </row>
    <row r="11" spans="1:7">
      <c r="A11" t="s">
        <v>5</v>
      </c>
      <c r="F11" t="s">
        <v>6</v>
      </c>
      <c r="G11">
        <f>SUM(D9:D10)</f>
        <v>9.69066</v>
      </c>
    </row>
    <row r="12" spans="1:15">
      <c r="A12">
        <v>1147</v>
      </c>
      <c r="B12">
        <v>0.040678</v>
      </c>
      <c r="D12">
        <f>A12*B12</f>
        <v>46.657666</v>
      </c>
      <c r="L12">
        <f>365/12</f>
        <v>30.4166666666667</v>
      </c>
      <c r="O12">
        <v>1</v>
      </c>
    </row>
    <row r="13" spans="1:15">
      <c r="A13">
        <v>1048</v>
      </c>
      <c r="B13">
        <v>0.030119</v>
      </c>
      <c r="D13">
        <f>A13*B13</f>
        <v>31.564712</v>
      </c>
      <c r="L13">
        <v>28</v>
      </c>
      <c r="O13">
        <f>O12*L13/L12</f>
        <v>0.920547945205479</v>
      </c>
    </row>
    <row r="14" spans="1:4">
      <c r="A14">
        <v>1775</v>
      </c>
      <c r="B14">
        <v>0.016271</v>
      </c>
      <c r="D14">
        <f>A14*B14</f>
        <v>28.881025</v>
      </c>
    </row>
    <row r="15" spans="1:7">
      <c r="A15" t="s">
        <v>7</v>
      </c>
      <c r="F15" t="s">
        <v>8</v>
      </c>
      <c r="G15">
        <f>SUM(D12:D14)</f>
        <v>107.103403</v>
      </c>
    </row>
    <row r="16" spans="1:4">
      <c r="A16">
        <v>0.921</v>
      </c>
      <c r="B16">
        <v>0.009534247</v>
      </c>
      <c r="C16">
        <f>365/12</f>
        <v>30.4166666666667</v>
      </c>
      <c r="D16">
        <f>B16*C16*A16</f>
        <v>0.26709001189625</v>
      </c>
    </row>
    <row r="17" spans="1:4">
      <c r="A17">
        <v>0.921</v>
      </c>
      <c r="B17">
        <v>0.360986301</v>
      </c>
      <c r="C17">
        <f>365/12</f>
        <v>30.4166666666667</v>
      </c>
      <c r="D17">
        <f>B17*C17*A17</f>
        <v>10.1125799896388</v>
      </c>
    </row>
    <row r="18" spans="6:7">
      <c r="F18" t="s">
        <v>9</v>
      </c>
      <c r="G18">
        <f>SUM(D16:D17)</f>
        <v>10.379670001535</v>
      </c>
    </row>
    <row r="20" spans="6:7">
      <c r="F20" t="s">
        <v>10</v>
      </c>
      <c r="G20">
        <f>SUM(D2:D31)</f>
        <v>193.241138001535</v>
      </c>
    </row>
    <row r="22" spans="6:7">
      <c r="F22" t="s">
        <v>11</v>
      </c>
      <c r="G22">
        <f>G20*0.21</f>
        <v>40.5806389803223</v>
      </c>
    </row>
    <row r="24" spans="6:7">
      <c r="F24" t="s">
        <v>12</v>
      </c>
      <c r="G24">
        <f>G20+G22</f>
        <v>233.821776981857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estevemiquel</dc:creator>
  <cp:lastModifiedBy>estevemiquel</cp:lastModifiedBy>
  <dcterms:created xsi:type="dcterms:W3CDTF">2024-09-03T16:04:16Z</dcterms:created>
  <dcterms:modified xsi:type="dcterms:W3CDTF">2024-09-03T16:47:18Z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