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<sst xmlns="http://schemas.openxmlformats.org/spreadsheetml/2006/main" count="76" uniqueCount="21">
  <si>
    <t>ES0022000004026052TG1P</t>
  </si>
  <si>
    <t>2.0TD</t>
  </si>
  <si>
    <t>Tipo Contador</t>
  </si>
  <si>
    <t>Periodo</t>
  </si>
  <si>
    <t>Pot demandada</t>
  </si>
  <si>
    <t>Pot contratada</t>
  </si>
  <si>
    <t>kW a facturar</t>
  </si>
  <si>
    <t>P1</t>
  </si>
  <si>
    <t>ES0021000003789954XB0P</t>
  </si>
  <si>
    <t>3.0TD</t>
  </si>
  <si>
    <t>P3</t>
  </si>
  <si>
    <t>P4</t>
  </si>
  <si>
    <t>P6</t>
  </si>
  <si>
    <t>ES0021000012460349ZG0P</t>
  </si>
  <si>
    <t>ES0021000003547009GS0F</t>
  </si>
  <si>
    <t>ES0021000008561137QM0F</t>
  </si>
  <si>
    <t>ES0021000018605969RR0F</t>
  </si>
  <si>
    <t>6,1TD</t>
  </si>
  <si>
    <t>ES0022000007261386KC1P</t>
  </si>
  <si>
    <t>ES0021000016768495NC0P</t>
  </si>
  <si>
    <t>Exceso Potencia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</si>
</sst>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rgb="FF000000"/>
      <name val="DejaVu Sans"/>
      <charset val="134"/>
    </font>
    <font>
      <sz val="12"/>
      <color rgb="FF000000"/>
      <name val="Aptos Narro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A24" workbookViewId="0">
      <selection activeCell="H43" sqref="H43:H45"/>
    </sheetView>
  </sheetViews>
  <sheetFormatPr defaultColWidth="8.88888888888889" defaultRowHeight="15" outlineLevelCol="7"/>
  <cols>
    <col min="2" max="2" width="13.3333333333333" customWidth="1"/>
    <col min="3" max="3" width="12.3333333333333" customWidth="1"/>
    <col min="7" max="7" width="11.3333333333333"/>
    <col min="8" max="8" width="13.5555555555556"/>
  </cols>
  <sheetData>
    <row r="1" ht="15.75" spans="1:7">
      <c r="A1" s="1" t="s">
        <v>0</v>
      </c>
      <c r="B1" s="2"/>
      <c r="C1" s="2"/>
      <c r="E1" t="s">
        <v>1</v>
      </c>
      <c r="F1" t="s">
        <v>2</v>
      </c>
      <c r="G1">
        <v>5</v>
      </c>
    </row>
    <row r="2" ht="15.75" spans="1:5">
      <c r="A2" s="3" t="s">
        <v>3</v>
      </c>
      <c r="B2" t="s">
        <v>4</v>
      </c>
      <c r="C2" t="s">
        <v>5</v>
      </c>
      <c r="E2" t="s">
        <v>6</v>
      </c>
    </row>
    <row r="3" spans="1:5">
      <c r="A3" t="s">
        <v>7</v>
      </c>
      <c r="B3">
        <v>200</v>
      </c>
      <c r="C3">
        <v>15</v>
      </c>
      <c r="E3">
        <f>(B3-C3)*2</f>
        <v>370</v>
      </c>
    </row>
    <row r="6" ht="17.25" spans="1:7">
      <c r="A6" s="2" t="s">
        <v>8</v>
      </c>
      <c r="B6" s="2"/>
      <c r="C6" s="2"/>
      <c r="E6" t="s">
        <v>9</v>
      </c>
      <c r="F6" t="s">
        <v>2</v>
      </c>
      <c r="G6">
        <v>5</v>
      </c>
    </row>
    <row r="7" ht="15.75" spans="1:5">
      <c r="A7" s="3" t="s">
        <v>3</v>
      </c>
      <c r="B7" t="s">
        <v>4</v>
      </c>
      <c r="C7" t="s">
        <v>5</v>
      </c>
      <c r="E7" t="s">
        <v>6</v>
      </c>
    </row>
    <row r="8" spans="1:5">
      <c r="A8" t="s">
        <v>10</v>
      </c>
      <c r="B8">
        <v>10.97</v>
      </c>
      <c r="C8">
        <v>8</v>
      </c>
      <c r="E8">
        <f>(B8-C8)*2</f>
        <v>5.94</v>
      </c>
    </row>
    <row r="9" spans="1:5">
      <c r="A9" t="s">
        <v>11</v>
      </c>
      <c r="B9">
        <v>8.06</v>
      </c>
      <c r="C9">
        <v>9</v>
      </c>
      <c r="E9">
        <f>(B9-C9)*2</f>
        <v>-1.88</v>
      </c>
    </row>
    <row r="10" spans="1:5">
      <c r="A10" t="s">
        <v>12</v>
      </c>
      <c r="B10">
        <v>10.23</v>
      </c>
      <c r="C10">
        <v>15.001</v>
      </c>
      <c r="E10">
        <f>(B10-C10)*2</f>
        <v>-9.542</v>
      </c>
    </row>
    <row r="13" ht="17.25" spans="1:7">
      <c r="A13" s="2" t="s">
        <v>13</v>
      </c>
      <c r="B13" s="2"/>
      <c r="C13" s="2"/>
      <c r="E13" t="s">
        <v>9</v>
      </c>
      <c r="F13" t="s">
        <v>2</v>
      </c>
      <c r="G13">
        <v>5</v>
      </c>
    </row>
    <row r="14" ht="15.75" spans="1:5">
      <c r="A14" s="3" t="s">
        <v>3</v>
      </c>
      <c r="B14" t="s">
        <v>4</v>
      </c>
      <c r="C14" t="s">
        <v>5</v>
      </c>
      <c r="E14" t="s">
        <v>6</v>
      </c>
    </row>
    <row r="15" spans="1:5">
      <c r="A15" t="s">
        <v>10</v>
      </c>
      <c r="B15">
        <v>28.25</v>
      </c>
      <c r="C15">
        <v>32</v>
      </c>
      <c r="E15">
        <f t="shared" ref="E15:E17" si="0">(B15-C15)*2</f>
        <v>-7.5</v>
      </c>
    </row>
    <row r="16" spans="1:5">
      <c r="A16" t="s">
        <v>11</v>
      </c>
      <c r="B16">
        <v>31.46</v>
      </c>
      <c r="C16">
        <v>32</v>
      </c>
      <c r="E16">
        <f t="shared" si="0"/>
        <v>-1.08</v>
      </c>
    </row>
    <row r="17" spans="1:5">
      <c r="A17" t="s">
        <v>12</v>
      </c>
      <c r="B17">
        <v>39.71</v>
      </c>
      <c r="C17">
        <v>32</v>
      </c>
      <c r="E17">
        <f t="shared" si="0"/>
        <v>15.42</v>
      </c>
    </row>
    <row r="20" ht="15.75" spans="1:7">
      <c r="A20" s="1" t="s">
        <v>14</v>
      </c>
      <c r="B20" s="2"/>
      <c r="C20" s="2"/>
      <c r="E20" t="s">
        <v>9</v>
      </c>
      <c r="F20" t="s">
        <v>2</v>
      </c>
      <c r="G20">
        <v>5</v>
      </c>
    </row>
    <row r="21" ht="15.75" spans="1:5">
      <c r="A21" s="3" t="s">
        <v>3</v>
      </c>
      <c r="B21" t="s">
        <v>4</v>
      </c>
      <c r="C21" t="s">
        <v>5</v>
      </c>
      <c r="E21" t="s">
        <v>6</v>
      </c>
    </row>
    <row r="22" spans="1:5">
      <c r="A22" t="s">
        <v>10</v>
      </c>
      <c r="B22">
        <v>37.72</v>
      </c>
      <c r="C22">
        <v>40</v>
      </c>
      <c r="E22">
        <f t="shared" ref="E22:E24" si="1">(B22-C22)*2</f>
        <v>-4.56</v>
      </c>
    </row>
    <row r="23" spans="1:5">
      <c r="A23" t="s">
        <v>11</v>
      </c>
      <c r="B23">
        <v>63.55</v>
      </c>
      <c r="C23">
        <v>40</v>
      </c>
      <c r="E23">
        <f t="shared" si="1"/>
        <v>47.1</v>
      </c>
    </row>
    <row r="24" spans="1:5">
      <c r="A24" t="s">
        <v>12</v>
      </c>
      <c r="B24">
        <v>68.63</v>
      </c>
      <c r="C24">
        <v>40</v>
      </c>
      <c r="E24">
        <f t="shared" si="1"/>
        <v>57.26</v>
      </c>
    </row>
    <row r="27" ht="15.75" spans="1:7">
      <c r="A27" s="1" t="s">
        <v>15</v>
      </c>
      <c r="B27" s="2"/>
      <c r="C27" s="2"/>
      <c r="E27" t="s">
        <v>9</v>
      </c>
      <c r="F27" t="s">
        <v>2</v>
      </c>
      <c r="G27">
        <v>5</v>
      </c>
    </row>
    <row r="28" ht="15.75" spans="1:5">
      <c r="A28" s="3" t="s">
        <v>3</v>
      </c>
      <c r="B28" t="s">
        <v>4</v>
      </c>
      <c r="C28" t="s">
        <v>5</v>
      </c>
      <c r="E28" t="s">
        <v>6</v>
      </c>
    </row>
    <row r="29" spans="1:5">
      <c r="A29" t="s">
        <v>10</v>
      </c>
      <c r="B29">
        <v>36.09</v>
      </c>
      <c r="C29">
        <v>18</v>
      </c>
      <c r="E29">
        <f t="shared" ref="E29:E31" si="2">(B29-C29)*2</f>
        <v>36.18</v>
      </c>
    </row>
    <row r="30" spans="1:5">
      <c r="A30" t="s">
        <v>11</v>
      </c>
      <c r="B30">
        <v>34.84</v>
      </c>
      <c r="C30">
        <v>18</v>
      </c>
      <c r="E30">
        <f t="shared" si="2"/>
        <v>33.68</v>
      </c>
    </row>
    <row r="31" spans="1:5">
      <c r="A31" t="s">
        <v>12</v>
      </c>
      <c r="B31">
        <v>35.69</v>
      </c>
      <c r="C31">
        <v>18</v>
      </c>
      <c r="E31">
        <f t="shared" si="2"/>
        <v>35.38</v>
      </c>
    </row>
    <row r="34" ht="15.75" spans="1:7">
      <c r="A34" s="1" t="s">
        <v>16</v>
      </c>
      <c r="B34" s="2"/>
      <c r="C34" s="2"/>
      <c r="E34" t="s">
        <v>17</v>
      </c>
      <c r="F34" t="s">
        <v>2</v>
      </c>
      <c r="G34">
        <v>5</v>
      </c>
    </row>
    <row r="35" ht="15.75" spans="1:5">
      <c r="A35" s="3" t="s">
        <v>3</v>
      </c>
      <c r="B35" t="s">
        <v>4</v>
      </c>
      <c r="C35" t="s">
        <v>5</v>
      </c>
      <c r="E35" t="s">
        <v>6</v>
      </c>
    </row>
    <row r="36" spans="1:5">
      <c r="A36" t="s">
        <v>10</v>
      </c>
      <c r="B36">
        <v>2</v>
      </c>
      <c r="C36">
        <v>2.064</v>
      </c>
      <c r="E36">
        <f t="shared" ref="E36:E38" si="3">(B36-C36)*2</f>
        <v>-0.128</v>
      </c>
    </row>
    <row r="37" spans="1:5">
      <c r="A37" t="s">
        <v>11</v>
      </c>
      <c r="B37">
        <v>1</v>
      </c>
      <c r="C37">
        <v>2.064</v>
      </c>
      <c r="E37">
        <f t="shared" si="3"/>
        <v>-2.128</v>
      </c>
    </row>
    <row r="38" spans="1:5">
      <c r="A38" t="s">
        <v>12</v>
      </c>
      <c r="B38">
        <v>2</v>
      </c>
      <c r="C38">
        <v>10</v>
      </c>
      <c r="E38">
        <f t="shared" si="3"/>
        <v>-16</v>
      </c>
    </row>
    <row r="41" ht="15.75" spans="1:7">
      <c r="A41" s="1" t="s">
        <v>18</v>
      </c>
      <c r="B41" s="2"/>
      <c r="C41" s="2"/>
      <c r="E41" t="s">
        <v>17</v>
      </c>
      <c r="F41" t="s">
        <v>2</v>
      </c>
      <c r="G41">
        <v>4</v>
      </c>
    </row>
    <row r="42" ht="15.75" spans="1:5">
      <c r="A42" s="3" t="s">
        <v>3</v>
      </c>
      <c r="B42" t="s">
        <v>4</v>
      </c>
      <c r="C42" t="s">
        <v>5</v>
      </c>
      <c r="E42" t="s">
        <v>6</v>
      </c>
    </row>
    <row r="43" spans="1:8">
      <c r="A43" t="s">
        <v>10</v>
      </c>
      <c r="B43">
        <v>57</v>
      </c>
      <c r="C43">
        <v>45</v>
      </c>
      <c r="E43">
        <f t="shared" ref="E43:E45" si="4">(B43-C43)*2</f>
        <v>24</v>
      </c>
      <c r="H43">
        <f>(B43-C43)*2*31*0.117264</f>
        <v>87.244416</v>
      </c>
    </row>
    <row r="44" spans="1:8">
      <c r="A44" t="s">
        <v>11</v>
      </c>
      <c r="B44">
        <v>59</v>
      </c>
      <c r="C44">
        <v>45</v>
      </c>
      <c r="E44">
        <f t="shared" si="4"/>
        <v>28</v>
      </c>
      <c r="H44">
        <f>(B44-C44)*2*31*0.117264</f>
        <v>101.785152</v>
      </c>
    </row>
    <row r="45" spans="1:8">
      <c r="A45" t="s">
        <v>12</v>
      </c>
      <c r="B45">
        <v>56</v>
      </c>
      <c r="C45">
        <v>45</v>
      </c>
      <c r="E45">
        <f t="shared" si="4"/>
        <v>22</v>
      </c>
      <c r="H45">
        <f>(B45-C45)*2*31*0.117264</f>
        <v>79.974048</v>
      </c>
    </row>
    <row r="48" ht="15.75" spans="1:7">
      <c r="A48" s="1" t="s">
        <v>19</v>
      </c>
      <c r="B48" s="2"/>
      <c r="C48" s="2"/>
      <c r="E48" t="s">
        <v>17</v>
      </c>
      <c r="F48" t="s">
        <v>2</v>
      </c>
      <c r="G48">
        <v>3</v>
      </c>
    </row>
    <row r="49" ht="15.75" spans="1:2">
      <c r="A49" s="3" t="s">
        <v>3</v>
      </c>
      <c r="B49" t="s">
        <v>20</v>
      </c>
    </row>
    <row r="50" spans="1:2">
      <c r="A50" t="s">
        <v>10</v>
      </c>
      <c r="B50">
        <v>0</v>
      </c>
    </row>
    <row r="51" spans="1:2">
      <c r="A51" t="s">
        <v>11</v>
      </c>
      <c r="B51">
        <v>0</v>
      </c>
    </row>
    <row r="52" spans="1:2">
      <c r="A52" t="s">
        <v>12</v>
      </c>
      <c r="B52">
        <v>0</v>
      </c>
    </row>
  </sheetData>
  <mergeCells count="8">
    <mergeCell ref="A1:C1"/>
    <mergeCell ref="A6:C6"/>
    <mergeCell ref="A13:C13"/>
    <mergeCell ref="A20:C20"/>
    <mergeCell ref="A27:C27"/>
    <mergeCell ref="A34:C34"/>
    <mergeCell ref="A41:C41"/>
    <mergeCell ref="A48:C4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2024-09-18T13:50:00Z</dcterms:created>
  <dcterms:modified xsi:type="dcterms:W3CDTF">2025-01-17T14:01:56Z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