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1" sheetId="1" state="visible" r:id="rId2"/>
    <sheet name="Projec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<sst xmlns="http://schemas.openxmlformats.org/spreadsheetml/2006/main" count="880" uniqueCount="386">
  <si>
    <t xml:space="preserve">Project1: TCC</t>
  </si>
  <si>
    <t xml:space="preserve">General Info</t>
  </si>
  <si>
    <t xml:space="preserve">title</t>
  </si>
  <si>
    <t xml:space="preserve">Two problems TCC</t>
  </si>
  <si>
    <t xml:space="preserve">institution</t>
  </si>
  <si>
    <t xml:space="preserve">UNESP</t>
  </si>
  <si>
    <t xml:space="preserve">authors</t>
  </si>
  <si>
    <t xml:space="preserve">Leonel</t>
  </si>
  <si>
    <t xml:space="preserve">date</t>
  </si>
  <si>
    <t xml:space="preserve">June-2017</t>
  </si>
  <si>
    <t xml:space="preserve">e-mails</t>
  </si>
  <si>
    <t xml:space="preserve">estrogonelda@gmail.com</t>
  </si>
  <si>
    <t xml:space="preserve">files</t>
  </si>
  <si>
    <t xml:space="preserve">tcc.xml</t>
  </si>
  <si>
    <t xml:space="preserve">Models</t>
  </si>
  <si>
    <t xml:space="preserve">Simulations</t>
  </si>
  <si>
    <t xml:space="preserve">Reports</t>
  </si>
  <si>
    <t xml:space="preserve">Interfaces</t>
  </si>
  <si>
    <t xml:space="preserve">Processes</t>
  </si>
  <si>
    <t xml:space="preserve">Info</t>
  </si>
  <si>
    <t xml:space="preserve">General</t>
  </si>
  <si>
    <t xml:space="preserve">problem</t>
  </si>
  <si>
    <t xml:space="preserve">Riqueza e Abundância Absoluta de Macroalgas</t>
  </si>
  <si>
    <t xml:space="preserve">configFile</t>
  </si>
  <si>
    <t xml:space="preserve">dataFile</t>
  </si>
  <si>
    <t xml:space="preserve">ra_data.mat</t>
  </si>
  <si>
    <t xml:space="preserve">sourceFile</t>
  </si>
  <si>
    <t xml:space="preserve">objFile</t>
  </si>
  <si>
    <t xml:space="preserve">obj_ra.mat</t>
  </si>
  <si>
    <t xml:space="preserve">launchFcn</t>
  </si>
  <si>
    <t xml:space="preserve">pca2</t>
  </si>
  <si>
    <t xml:space="preserve">pre_processFcn</t>
  </si>
  <si>
    <t xml:space="preserve">processFcn</t>
  </si>
  <si>
    <t xml:space="preserve">ann</t>
  </si>
  <si>
    <t xml:space="preserve">post_processFcn</t>
  </si>
  <si>
    <t xml:space="preserve">Interactions</t>
  </si>
  <si>
    <t xml:space="preserve">Data</t>
  </si>
  <si>
    <t xml:space="preserve">bellow…</t>
  </si>
  <si>
    <t xml:space="preserve">Statistics</t>
  </si>
  <si>
    <t xml:space="preserve">Column 1</t>
  </si>
  <si>
    <t xml:space="preserve">Column 2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</si>
  <si>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</si>
  <si>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</si>
  <si>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</si>
  <si>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</si>
  <si>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</si>
  <si>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</si>
  <si>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</si>
  <si>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</si>
  <si>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</si>
  <si>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</si>
  <si>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</si>
  <si>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</si>
  <si>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</si>
  <si>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</si>
  <si>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</si>
  <si>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Parameters</t>
  </si>
  <si>
    <t xml:space="preserve">model_type</t>
  </si>
  <si>
    <t xml:space="preserve">model_sub_type</t>
  </si>
  <si>
    <t xml:space="preserve">supervised</t>
  </si>
  <si>
    <t xml:space="preserve">model_fcn</t>
  </si>
  <si>
    <t xml:space="preserve">design_type</t>
  </si>
  <si>
    <t xml:space="preserve">random</t>
  </si>
  <si>
    <t xml:space="preserve">design_fcn</t>
  </si>
  <si>
    <t xml:space="preserve">designer</t>
  </si>
  <si>
    <t xml:space="preserve">performance_crit</t>
  </si>
  <si>
    <t xml:space="preserve">multivariate</t>
  </si>
  <si>
    <t xml:space="preserve">ordenation_crit</t>
  </si>
  <si>
    <t xml:space="preserve">net</t>
  </si>
  <si>
    <t xml:space="preserve">selection_crit</t>
  </si>
  <si>
    <t xml:space="preserve">force_iterations</t>
  </si>
  <si>
    <t xml:space="preserve">y</t>
  </si>
  <si>
    <t xml:space="preserve">num_iterations</t>
  </si>
  <si>
    <t xml:space="preserve">num_saves</t>
  </si>
  <si>
    <t xml:space="preserve">Model specific params (Artificial Neural Networks)</t>
  </si>
  <si>
    <t xml:space="preserve">ann_type</t>
  </si>
  <si>
    <t xml:space="preserve">noupervised</t>
  </si>
  <si>
    <t xml:space="preserve">num_hidden_layers</t>
  </si>
  <si>
    <t xml:space="preserve">num_neurons_layers</t>
  </si>
  <si>
    <t xml:space="preserve">[1 50; 1 30]</t>
  </si>
  <si>
    <t xml:space="preserve">trainFcn</t>
  </si>
  <si>
    <t xml:space="preserve">trainlm, traingda, kjkkj, trainrp</t>
  </si>
  <si>
    <t xml:space="preserve">transferFcn_layers</t>
  </si>
  <si>
    <t xml:space="preserve">logsig, purelin, tansig</t>
  </si>
  <si>
    <t xml:space="preserve">extra_deterministic_param</t>
  </si>
  <si>
    <t xml:space="preserve">none</t>
  </si>
  <si>
    <t xml:space="preserve">divide_crit</t>
  </si>
  <si>
    <t xml:space="preserve">random, persistent_random</t>
  </si>
  <si>
    <t xml:space="preserve">raffling_weights_crit</t>
  </si>
  <si>
    <t xml:space="preserve">raffling_bias_crit</t>
  </si>
  <si>
    <t xml:space="preserve">num_mc_vals</t>
  </si>
  <si>
    <t xml:space="preserve">[.125 .25 .5 1.1]</t>
  </si>
  <si>
    <t xml:space="preserve">num_lr_vals</t>
  </si>
  <si>
    <t xml:space="preserve">[.001 .01 .1 2]</t>
  </si>
  <si>
    <t xml:space="preserve">extra_stochastic_param</t>
  </si>
  <si>
    <t xml:space="preserve">design_vct</t>
  </si>
  <si>
    <t xml:space="preserve">design_mask</t>
  </si>
  <si>
    <t xml:space="preserve">[0 0; 1 0; 1 0; 1 0; 0 0; 0 0; 0 0; 0 0]</t>
  </si>
  <si>
    <t xml:space="preserve">design_archs</t>
  </si>
  <si>
    <t xml:space="preserve">num_design_archs</t>
  </si>
  <si>
    <t xml:space="preserve">num_archs_units</t>
  </si>
  <si>
    <t xml:space="preserve">num_units_replicates</t>
  </si>
  <si>
    <t xml:space="preserve">num_total</t>
  </si>
  <si>
    <t xml:space="preserve">Design specific params (Genetic Algorithm)</t>
  </si>
  <si>
    <t xml:space="preserve">population_size</t>
  </si>
  <si>
    <t xml:space="preserve">survive_ratio</t>
  </si>
  <si>
    <t xml:space="preserve">0.3</t>
  </si>
  <si>
    <t xml:space="preserve">mutation_rate</t>
  </si>
  <si>
    <t xml:space="preserve">0.05</t>
  </si>
  <si>
    <t xml:space="preserve">genes</t>
  </si>
  <si>
    <t xml:space="preserve">NN1, NN2, trainFcn</t>
  </si>
  <si>
    <t xml:space="preserve">imigration</t>
  </si>
  <si>
    <t xml:space="preserve">num_generations</t>
  </si>
  <si>
    <t xml:space="preserve">Inputs</t>
  </si>
  <si>
    <t xml:space="preserve">Targets</t>
  </si>
  <si>
    <t xml:space="preserve">Ouputs</t>
  </si>
  <si>
    <t xml:space="preserve">Errors</t>
  </si>
  <si>
    <t xml:space="preserve">15.5</t>
  </si>
  <si>
    <t xml:space="preserve">6.8</t>
  </si>
  <si>
    <t xml:space="preserve">6.9</t>
  </si>
  <si>
    <t xml:space="preserve">16.7</t>
  </si>
  <si>
    <t xml:space="preserve">0.03</t>
  </si>
  <si>
    <t xml:space="preserve">4.7</t>
  </si>
  <si>
    <t xml:space="preserve">14.5</t>
  </si>
  <si>
    <t xml:space="preserve">9.5</t>
  </si>
  <si>
    <t xml:space="preserve">14.7</t>
  </si>
  <si>
    <t xml:space="preserve">7.1</t>
  </si>
  <si>
    <t xml:space="preserve">6.1</t>
  </si>
  <si>
    <t xml:space="preserve">17.7</t>
  </si>
  <si>
    <t xml:space="preserve">0.06</t>
  </si>
  <si>
    <t xml:space="preserve">4.4</t>
  </si>
  <si>
    <t xml:space="preserve">6.7</t>
  </si>
  <si>
    <t xml:space="preserve">30.1</t>
  </si>
  <si>
    <t xml:space="preserve">0.04</t>
  </si>
  <si>
    <t xml:space="preserve">2.3</t>
  </si>
  <si>
    <t xml:space="preserve">6.4</t>
  </si>
  <si>
    <t xml:space="preserve">56.1</t>
  </si>
  <si>
    <t xml:space="preserve">4.6</t>
  </si>
  <si>
    <t xml:space="preserve">92.5</t>
  </si>
  <si>
    <t xml:space="preserve">6.5</t>
  </si>
  <si>
    <t xml:space="preserve">23.9</t>
  </si>
  <si>
    <t xml:space="preserve">10.8</t>
  </si>
  <si>
    <t xml:space="preserve">7.6</t>
  </si>
  <si>
    <t xml:space="preserve">18.1</t>
  </si>
  <si>
    <t xml:space="preserve">10.7</t>
  </si>
  <si>
    <t xml:space="preserve">5.9</t>
  </si>
  <si>
    <t xml:space="preserve">5.6</t>
  </si>
  <si>
    <t xml:space="preserve">0.18</t>
  </si>
  <si>
    <t xml:space="preserve">0.2</t>
  </si>
  <si>
    <t xml:space="preserve">16.1</t>
  </si>
  <si>
    <t xml:space="preserve">5.3</t>
  </si>
  <si>
    <t xml:space="preserve">20.3</t>
  </si>
  <si>
    <t xml:space="preserve">0.13</t>
  </si>
  <si>
    <t xml:space="preserve">70.5</t>
  </si>
  <si>
    <t xml:space="preserve">22.5</t>
  </si>
  <si>
    <t xml:space="preserve">4.5</t>
  </si>
  <si>
    <t xml:space="preserve">0.5</t>
  </si>
  <si>
    <t xml:space="preserve">42.2</t>
  </si>
  <si>
    <t xml:space="preserve">18.9</t>
  </si>
  <si>
    <t xml:space="preserve">5.8</t>
  </si>
  <si>
    <t xml:space="preserve">97.2</t>
  </si>
  <si>
    <t xml:space="preserve">0.9</t>
  </si>
  <si>
    <t xml:space="preserve">1.5</t>
  </si>
  <si>
    <t xml:space="preserve">19.4</t>
  </si>
  <si>
    <t xml:space="preserve">5.7</t>
  </si>
  <si>
    <t xml:space="preserve">0.1</t>
  </si>
  <si>
    <t xml:space="preserve">1.4</t>
  </si>
  <si>
    <t xml:space="preserve">5.5</t>
  </si>
  <si>
    <t xml:space="preserve">24.5</t>
  </si>
  <si>
    <t xml:space="preserve">32.5</t>
  </si>
  <si>
    <t xml:space="preserve">8.5</t>
  </si>
  <si>
    <t xml:space="preserve">0.8</t>
  </si>
  <si>
    <t xml:space="preserve">20.1</t>
  </si>
  <si>
    <t xml:space="preserve">84.7</t>
  </si>
  <si>
    <t xml:space="preserve">0.6</t>
  </si>
  <si>
    <t xml:space="preserve">8.1</t>
  </si>
  <si>
    <t xml:space="preserve">19.9</t>
  </si>
  <si>
    <t xml:space="preserve">36.2</t>
  </si>
  <si>
    <t xml:space="preserve">0.15</t>
  </si>
  <si>
    <t xml:space="preserve">85.5</t>
  </si>
  <si>
    <t xml:space="preserve">2.5</t>
  </si>
  <si>
    <t xml:space="preserve">12.6</t>
  </si>
  <si>
    <t xml:space="preserve">15.7</t>
  </si>
  <si>
    <t xml:space="preserve">26.8</t>
  </si>
  <si>
    <t xml:space="preserve">0.17</t>
  </si>
  <si>
    <t xml:space="preserve">1.2</t>
  </si>
  <si>
    <t xml:space="preserve">23.5</t>
  </si>
  <si>
    <t xml:space="preserve">0.4</t>
  </si>
  <si>
    <t xml:space="preserve">17.1</t>
  </si>
  <si>
    <t xml:space="preserve">6.2</t>
  </si>
  <si>
    <t xml:space="preserve">43.9</t>
  </si>
  <si>
    <t xml:space="preserve">82.5</t>
  </si>
  <si>
    <t xml:space="preserve">65.4</t>
  </si>
  <si>
    <t xml:space="preserve">17.5</t>
  </si>
  <si>
    <t xml:space="preserve">40.6</t>
  </si>
  <si>
    <t xml:space="preserve">0.19</t>
  </si>
  <si>
    <t xml:space="preserve">2.4</t>
  </si>
  <si>
    <t xml:space="preserve">3.5</t>
  </si>
  <si>
    <t xml:space="preserve">3.8</t>
  </si>
  <si>
    <t xml:space="preserve">20.8</t>
  </si>
  <si>
    <t xml:space="preserve">6.3</t>
  </si>
  <si>
    <t xml:space="preserve">34.2</t>
  </si>
  <si>
    <t xml:space="preserve">16.5</t>
  </si>
  <si>
    <t xml:space="preserve">19.7</t>
  </si>
  <si>
    <t xml:space="preserve">18.4</t>
  </si>
  <si>
    <t xml:space="preserve">12.9</t>
  </si>
  <si>
    <t xml:space="preserve">0.11</t>
  </si>
  <si>
    <t xml:space="preserve">12.5</t>
  </si>
  <si>
    <t xml:space="preserve">11.1</t>
  </si>
  <si>
    <t xml:space="preserve">4.3</t>
  </si>
  <si>
    <t xml:space="preserve">73.5</t>
  </si>
  <si>
    <t xml:space="preserve">0.07</t>
  </si>
  <si>
    <t xml:space="preserve">0.7</t>
  </si>
  <si>
    <t xml:space="preserve">18.8</t>
  </si>
  <si>
    <t xml:space="preserve">10.3</t>
  </si>
  <si>
    <t xml:space="preserve">67.7</t>
  </si>
  <si>
    <t xml:space="preserve">0.09</t>
  </si>
  <si>
    <t xml:space="preserve">11.3</t>
  </si>
  <si>
    <t xml:space="preserve">38.7</t>
  </si>
  <si>
    <t xml:space="preserve">7.5</t>
  </si>
  <si>
    <t xml:space="preserve">2.2</t>
  </si>
  <si>
    <t xml:space="preserve">11.5</t>
  </si>
  <si>
    <t xml:space="preserve">3.4</t>
  </si>
  <si>
    <t xml:space="preserve">38.5</t>
  </si>
  <si>
    <t xml:space="preserve">29.5</t>
  </si>
  <si>
    <t xml:space="preserve">20.5</t>
  </si>
  <si>
    <t xml:space="preserve">12.1</t>
  </si>
  <si>
    <t xml:space="preserve">4.1</t>
  </si>
  <si>
    <t xml:space="preserve">67.5</t>
  </si>
  <si>
    <t xml:space="preserve">12.2</t>
  </si>
  <si>
    <t xml:space="preserve">3.9</t>
  </si>
  <si>
    <t xml:space="preserve">71.3</t>
  </si>
  <si>
    <t xml:space="preserve">0.12</t>
  </si>
  <si>
    <t xml:space="preserve">10.2</t>
  </si>
  <si>
    <t xml:space="preserve">5.4</t>
  </si>
  <si>
    <t xml:space="preserve">46.3</t>
  </si>
  <si>
    <t xml:space="preserve">11.6</t>
  </si>
  <si>
    <t xml:space="preserve">15.4</t>
  </si>
  <si>
    <t xml:space="preserve">3.1</t>
  </si>
  <si>
    <t xml:space="preserve">7.7</t>
  </si>
  <si>
    <t xml:space="preserve">1.9</t>
  </si>
  <si>
    <t xml:space="preserve">9.3</t>
  </si>
  <si>
    <t xml:space="preserve">4.9</t>
  </si>
  <si>
    <t xml:space="preserve">54.5</t>
  </si>
  <si>
    <t xml:space="preserve">75.5</t>
  </si>
  <si>
    <t xml:space="preserve">9.7</t>
  </si>
  <si>
    <t xml:space="preserve">20.9</t>
  </si>
  <si>
    <t xml:space="preserve">50.65</t>
  </si>
  <si>
    <t xml:space="preserve">5.2</t>
  </si>
  <si>
    <t xml:space="preserve">15.2</t>
  </si>
  <si>
    <t xml:space="preserve">31.6</t>
  </si>
  <si>
    <t xml:space="preserve">49.2</t>
  </si>
  <si>
    <t xml:space="preserve">0.02</t>
  </si>
  <si>
    <t xml:space="preserve">1.3</t>
  </si>
  <si>
    <t xml:space="preserve">10.9</t>
  </si>
  <si>
    <t xml:space="preserve">42.8</t>
  </si>
  <si>
    <t xml:space="preserve">6.45</t>
  </si>
  <si>
    <t xml:space="preserve">11.7</t>
  </si>
  <si>
    <t xml:space="preserve">79.1</t>
  </si>
  <si>
    <t xml:space="preserve">34.9</t>
  </si>
  <si>
    <t xml:space="preserve">13.1</t>
  </si>
  <si>
    <t xml:space="preserve">22.3</t>
  </si>
  <si>
    <t xml:space="preserve">13.9</t>
  </si>
  <si>
    <t xml:space="preserve">10.5</t>
  </si>
  <si>
    <t xml:space="preserve">26.7</t>
  </si>
  <si>
    <t xml:space="preserve">15.9</t>
  </si>
  <si>
    <t xml:space="preserve">0.14</t>
  </si>
  <si>
    <t xml:space="preserve">16.4</t>
  </si>
  <si>
    <t xml:space="preserve">4.2</t>
  </si>
  <si>
    <t xml:space="preserve">101.6</t>
  </si>
  <si>
    <t xml:space="preserve">8.75</t>
  </si>
  <si>
    <t xml:space="preserve">17.2</t>
  </si>
  <si>
    <t xml:space="preserve">4.8</t>
  </si>
  <si>
    <t xml:space="preserve">29.6</t>
  </si>
  <si>
    <t xml:space="preserve">27.8</t>
  </si>
  <si>
    <t xml:space="preserve">33.5</t>
  </si>
  <si>
    <t xml:space="preserve">25.5</t>
  </si>
  <si>
    <t xml:space="preserve">74.7</t>
  </si>
  <si>
    <t xml:space="preserve">66.5</t>
  </si>
  <si>
    <t xml:space="preserve">75.9</t>
  </si>
  <si>
    <t xml:space="preserve">0.08</t>
  </si>
  <si>
    <t xml:space="preserve">17.6</t>
  </si>
  <si>
    <t xml:space="preserve">107.5</t>
  </si>
  <si>
    <t xml:space="preserve">72.8</t>
  </si>
  <si>
    <t xml:space="preserve">8.3</t>
  </si>
  <si>
    <t xml:space="preserve">1.1</t>
  </si>
  <si>
    <t xml:space="preserve">25.61</t>
  </si>
  <si>
    <t xml:space="preserve">84.5</t>
  </si>
  <si>
    <t xml:space="preserve">2.15</t>
  </si>
  <si>
    <t xml:space="preserve">6.6</t>
  </si>
  <si>
    <t xml:space="preserve">132.2</t>
  </si>
  <si>
    <t xml:space="preserve">95.5</t>
  </si>
  <si>
    <t xml:space="preserve">4.45</t>
  </si>
  <si>
    <t xml:space="preserve">40.7</t>
  </si>
  <si>
    <t xml:space="preserve">232.8</t>
  </si>
  <si>
    <t xml:space="preserve">0.01</t>
  </si>
  <si>
    <t xml:space="preserve">1.8</t>
  </si>
  <si>
    <t xml:space="preserve">28.4</t>
  </si>
  <si>
    <t xml:space="preserve">0.25</t>
  </si>
  <si>
    <t xml:space="preserve">86.1</t>
  </si>
  <si>
    <t xml:space="preserve">85.1</t>
  </si>
  <si>
    <t xml:space="preserve">0.46</t>
  </si>
  <si>
    <t xml:space="preserve">19.8</t>
  </si>
  <si>
    <t xml:space="preserve">61.7</t>
  </si>
  <si>
    <t xml:space="preserve">19.5</t>
  </si>
  <si>
    <t xml:space="preserve">5.1</t>
  </si>
  <si>
    <t xml:space="preserve">24.7</t>
  </si>
  <si>
    <t xml:space="preserve">69.5</t>
  </si>
  <si>
    <t xml:space="preserve">1.35</t>
  </si>
  <si>
    <t xml:space="preserve">30.7</t>
  </si>
  <si>
    <t xml:space="preserve">17.9</t>
  </si>
  <si>
    <t xml:space="preserve">3.7</t>
  </si>
  <si>
    <t xml:space="preserve">69.8</t>
  </si>
  <si>
    <t xml:space="preserve">11.8</t>
  </si>
  <si>
    <t xml:space="preserve">17.8</t>
  </si>
  <si>
    <t xml:space="preserve">3.6</t>
  </si>
  <si>
    <t xml:space="preserve">59.5</t>
  </si>
  <si>
    <t xml:space="preserve">33.3</t>
  </si>
  <si>
    <t xml:space="preserve">18.5</t>
  </si>
  <si>
    <t xml:space="preserve">2.1</t>
  </si>
  <si>
    <t xml:space="preserve">95.4</t>
  </si>
  <si>
    <t xml:space="preserve">1.7</t>
  </si>
  <si>
    <t xml:space="preserve">9.2</t>
  </si>
  <si>
    <t xml:space="preserve">18.3</t>
  </si>
  <si>
    <t xml:space="preserve">106.7</t>
  </si>
  <si>
    <t xml:space="preserve">18.6</t>
  </si>
  <si>
    <t xml:space="preserve">65.2</t>
  </si>
  <si>
    <t xml:space="preserve">18.7</t>
  </si>
  <si>
    <t xml:space="preserve">55.5</t>
  </si>
  <si>
    <t xml:space="preserve">95.1</t>
  </si>
  <si>
    <t xml:space="preserve">8.9</t>
  </si>
  <si>
    <t xml:space="preserve">47.6</t>
  </si>
  <si>
    <t xml:space="preserve">91.8</t>
  </si>
  <si>
    <t xml:space="preserve">15.1</t>
  </si>
  <si>
    <t xml:space="preserve">3.2</t>
  </si>
  <si>
    <t xml:space="preserve">14.1</t>
  </si>
  <si>
    <t xml:space="preserve">45.5</t>
  </si>
  <si>
    <t xml:space="preserve">0.35</t>
  </si>
  <si>
    <t xml:space="preserve">14.8</t>
  </si>
  <si>
    <t xml:space="preserve">34.5</t>
  </si>
  <si>
    <t xml:space="preserve">36.5</t>
  </si>
  <si>
    <t xml:space="preserve">21.4</t>
  </si>
  <si>
    <t xml:space="preserve">94.7</t>
  </si>
  <si>
    <t xml:space="preserve">1.55</t>
  </si>
  <si>
    <t xml:space="preserve">101.8</t>
  </si>
  <si>
    <t xml:space="preserve">32.8</t>
  </si>
  <si>
    <t xml:space="preserve">44.9</t>
  </si>
  <si>
    <t xml:space="preserve">40.2</t>
  </si>
  <si>
    <t xml:space="preserve">24.6</t>
  </si>
  <si>
    <t xml:space="preserve">13.3</t>
  </si>
  <si>
    <t xml:space="preserve">22.1</t>
  </si>
  <si>
    <t xml:space="preserve">0.26</t>
  </si>
  <si>
    <t xml:space="preserve">14.2</t>
  </si>
  <si>
    <t xml:space="preserve">59.3</t>
  </si>
  <si>
    <t xml:space="preserve">47.5</t>
  </si>
  <si>
    <t xml:space="preserve">40.5</t>
  </si>
  <si>
    <t xml:space="preserve">13.5</t>
  </si>
  <si>
    <t xml:space="preserve">14.9</t>
  </si>
  <si>
    <t xml:space="preserve">27.7</t>
  </si>
  <si>
    <t xml:space="preserve">37.5</t>
  </si>
  <si>
    <t xml:space="preserve">25.35</t>
  </si>
  <si>
    <t xml:space="preserve">48.5</t>
  </si>
  <si>
    <t xml:space="preserve">97.5</t>
  </si>
  <si>
    <t xml:space="preserve">8.36</t>
  </si>
  <si>
    <t xml:space="preserve">57.5</t>
  </si>
  <si>
    <t xml:space="preserve">0.55</t>
  </si>
  <si>
    <t xml:space="preserve">57.2</t>
  </si>
  <si>
    <t xml:space="preserve">39.5</t>
  </si>
  <si>
    <t xml:space="preserve">30.5</t>
  </si>
  <si>
    <t xml:space="preserve">24.4</t>
  </si>
  <si>
    <t xml:space="preserve">19.3</t>
  </si>
  <si>
    <t xml:space="preserve">8.65</t>
  </si>
  <si>
    <t xml:space="preserve">200.6</t>
  </si>
  <si>
    <t xml:space="preserve">93.5</t>
  </si>
  <si>
    <t xml:space="preserve">17.15</t>
  </si>
  <si>
    <t xml:space="preserve">53.6</t>
  </si>
  <si>
    <t xml:space="preserve">21.5</t>
  </si>
  <si>
    <t xml:space="preserve">17.85</t>
  </si>
  <si>
    <t xml:space="preserve">15.6</t>
  </si>
  <si>
    <t xml:space="preserve">7.3</t>
  </si>
  <si>
    <t xml:space="preserve">43.3</t>
  </si>
  <si>
    <t xml:space="preserve">4.65</t>
  </si>
  <si>
    <t xml:space="preserve">15.3</t>
  </si>
  <si>
    <t xml:space="preserve">7.2</t>
  </si>
  <si>
    <t xml:space="preserve">33.6</t>
  </si>
  <si>
    <t xml:space="preserve">6.51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</si>
</sst>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  <font>
      <sz val="14"/>
      <color rgb="FF0020FF"/>
      <name val="Arial"/>
      <family val="2"/>
    </font>
    <font>
      <b val="true"/>
      <sz val="12"/>
      <color rgb="FF0020FF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sz val="12"/>
      <color rgb="FF800000"/>
      <name val="Arial"/>
      <family val="2"/>
    </font>
    <font>
      <b val="true"/>
      <sz val="12"/>
      <name val="Arial"/>
      <family val="2"/>
    </font>
    <font>
      <b val="true"/>
      <sz val="12"/>
      <color rgb="FF0B60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0020FF"/>
      </left>
      <right style="medium">
        <color rgb="FF0020FF"/>
      </right>
      <top style="medium">
        <color rgb="FF0020FF"/>
      </top>
      <bottom/>
      <diagonal/>
    </border>
    <border diagonalUp="false" diagonalDown="false">
      <left style="medium">
        <color rgb="FF0020FF"/>
      </left>
      <right/>
      <top/>
      <bottom style="medium">
        <color rgb="FF0020FF"/>
      </bottom>
      <diagonal/>
    </border>
    <border diagonalUp="false" diagonalDown="false">
      <left/>
      <right style="medium">
        <color rgb="FF0020FF"/>
      </right>
      <top/>
      <bottom/>
      <diagonal/>
    </border>
    <border diagonalUp="false" diagonalDown="false">
      <left/>
      <right/>
      <top/>
      <bottom style="medium">
        <color rgb="FF0020FF"/>
      </bottom>
      <diagonal/>
    </border>
    <border diagonalUp="false" diagonalDown="false">
      <left/>
      <right style="medium">
        <color rgb="FF0020FF"/>
      </right>
      <top/>
      <bottom style="medium">
        <color rgb="FF0020FF"/>
      </bottom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 diagonalUp="false" diagonalDown="false">
      <left style="medium">
        <color rgb="FFFF0000"/>
      </left>
      <right style="medium">
        <color rgb="FFFF0000"/>
      </right>
      <top/>
      <bottom/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 style="medium">
        <color rgb="FFFF0000"/>
      </right>
      <top/>
      <bottom/>
      <diagonal/>
    </border>
    <border diagonalUp="false" diagonalDown="false">
      <left style="medium">
        <color rgb="FF0B6013"/>
      </left>
      <right style="medium">
        <color rgb="FF0B6013"/>
      </right>
      <top style="medium">
        <color rgb="FF0B6013"/>
      </top>
      <bottom/>
      <diagonal/>
    </border>
    <border diagonalUp="false" diagonalDown="false">
      <left style="medium">
        <color rgb="FF0B6013"/>
      </left>
      <right/>
      <top/>
      <bottom/>
      <diagonal/>
    </border>
    <border diagonalUp="false" diagonalDown="false">
      <left/>
      <right style="medium">
        <color rgb="FF0B6013"/>
      </right>
      <top/>
      <bottom/>
      <diagonal/>
    </border>
    <border diagonalUp="false" diagonalDown="false">
      <left style="medium">
        <color rgb="FF0B6013"/>
      </left>
      <right/>
      <top/>
      <bottom style="medium">
        <color rgb="FF0B6013"/>
      </bottom>
      <diagonal/>
    </border>
    <border diagonalUp="false" diagonalDown="false">
      <left/>
      <right/>
      <top/>
      <bottom style="medium">
        <color rgb="FF0B6013"/>
      </bottom>
      <diagonal/>
    </border>
    <border diagonalUp="false" diagonalDown="false">
      <left/>
      <right style="medium">
        <color rgb="FF0B6013"/>
      </right>
      <top/>
      <bottom style="medium">
        <color rgb="FF0B6013"/>
      </bottom>
      <diagonal/>
    </border>
    <border diagonalUp="false" diagonalDown="false">
      <left style="medium">
        <color rgb="FFFF0000"/>
      </left>
      <right/>
      <top/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2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B601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strogonelda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2.8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30.84"/>
    <col collapsed="false" customWidth="true" hidden="false" outlineLevel="0" max="3" min="3" style="0" width="23.61"/>
    <col collapsed="false" customWidth="true" hidden="false" outlineLevel="0" max="4" min="4" style="0" width="29.87"/>
    <col collapsed="false" customWidth="true" hidden="false" outlineLevel="0" max="5" min="5" style="0" width="12.91"/>
    <col collapsed="false" customWidth="true" hidden="false" outlineLevel="0" max="6" min="6" style="0" width="16.81"/>
    <col collapsed="false" customWidth="false" hidden="false" outlineLevel="0" max="7" min="7" style="0" width="11.52"/>
    <col collapsed="false" customWidth="true" hidden="false" outlineLevel="0" max="8" min="8" style="0" width="18.76"/>
    <col collapsed="false" customWidth="false" hidden="false" outlineLevel="0" max="9" min="9" style="0" width="11.52"/>
    <col collapsed="false" customWidth="true" hidden="false" outlineLevel="0" max="10" min="10" style="0" width="16.53"/>
    <col collapsed="false" customWidth="false" hidden="false" outlineLevel="0" max="11" min="11" style="0" width="11.52"/>
    <col collapsed="false" customWidth="true" hidden="false" outlineLevel="0" max="12" min="12" style="0" width="16.11"/>
    <col collapsed="false" customWidth="false" hidden="false" outlineLevel="0" max="1025" min="13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2" t="s">
        <v>1</v>
      </c>
      <c r="B2" s="3" t="s">
        <v>2</v>
      </c>
      <c r="C2" s="0" t="s">
        <v>3</v>
      </c>
      <c r="D2" s="4" t="s">
        <v>4</v>
      </c>
      <c r="E2" s="0" t="s">
        <v>5</v>
      </c>
      <c r="J2" s="5"/>
    </row>
    <row r="3" customFormat="false" ht="12.8" hidden="false" customHeight="false" outlineLevel="0" collapsed="false">
      <c r="A3" s="2"/>
      <c r="B3" s="4" t="s">
        <v>6</v>
      </c>
      <c r="C3" s="0" t="s">
        <v>7</v>
      </c>
      <c r="D3" s="4" t="s">
        <v>8</v>
      </c>
      <c r="E3" s="6" t="s">
        <v>9</v>
      </c>
      <c r="J3" s="5"/>
    </row>
    <row r="4" customFormat="false" ht="12.8" hidden="false" customHeight="false" outlineLevel="0" collapsed="false">
      <c r="A4" s="2"/>
      <c r="B4" s="7" t="s">
        <v>10</v>
      </c>
      <c r="C4" s="8" t="s">
        <v>11</v>
      </c>
      <c r="D4" s="7" t="s">
        <v>12</v>
      </c>
      <c r="E4" s="9" t="s">
        <v>13</v>
      </c>
      <c r="F4" s="8"/>
      <c r="G4" s="8"/>
      <c r="H4" s="8"/>
      <c r="I4" s="8"/>
      <c r="J4" s="10"/>
    </row>
    <row r="6" customFormat="false" ht="15" hidden="false" customHeight="false" outlineLevel="0" collapsed="false">
      <c r="A6" s="11" t="s">
        <v>14</v>
      </c>
      <c r="B6" s="11"/>
      <c r="C6" s="12" t="s">
        <v>15</v>
      </c>
      <c r="D6" s="12"/>
      <c r="E6" s="12" t="s">
        <v>16</v>
      </c>
      <c r="F6" s="12"/>
      <c r="G6" s="12" t="s">
        <v>17</v>
      </c>
      <c r="H6" s="12"/>
      <c r="I6" s="12" t="s">
        <v>18</v>
      </c>
      <c r="J6" s="12"/>
    </row>
    <row r="7" customFormat="false" ht="15" hidden="false" customHeight="false" outlineLevel="0" collapsed="false">
      <c r="A7" s="13" t="s">
        <v>19</v>
      </c>
      <c r="B7" s="13" t="s">
        <v>20</v>
      </c>
      <c r="C7" s="14" t="s">
        <v>19</v>
      </c>
      <c r="D7" s="14" t="s">
        <v>20</v>
      </c>
      <c r="E7" s="14" t="s">
        <v>19</v>
      </c>
      <c r="F7" s="14" t="s">
        <v>20</v>
      </c>
      <c r="G7" s="14" t="s">
        <v>19</v>
      </c>
      <c r="H7" s="14" t="s">
        <v>20</v>
      </c>
      <c r="I7" s="14" t="s">
        <v>19</v>
      </c>
      <c r="J7" s="14"/>
    </row>
    <row r="8" customFormat="false" ht="12.8" hidden="false" customHeight="false" outlineLevel="0" collapsed="false">
      <c r="A8" s="15" t="s">
        <v>21</v>
      </c>
      <c r="B8" s="16" t="s">
        <v>22</v>
      </c>
      <c r="C8" s="4" t="s">
        <v>21</v>
      </c>
      <c r="D8" s="0" t="s">
        <v>22</v>
      </c>
      <c r="E8" s="4" t="s">
        <v>21</v>
      </c>
      <c r="F8" s="0" t="s">
        <v>22</v>
      </c>
      <c r="G8" s="4" t="s">
        <v>21</v>
      </c>
      <c r="H8" s="0" t="s">
        <v>22</v>
      </c>
      <c r="I8" s="4" t="s">
        <v>21</v>
      </c>
      <c r="J8" s="0" t="s">
        <v>22</v>
      </c>
    </row>
    <row r="9" customFormat="false" ht="12.8" hidden="false" customHeight="false" outlineLevel="0" collapsed="false">
      <c r="A9" s="15" t="s">
        <v>23</v>
      </c>
      <c r="B9" s="16" t="s">
        <v>13</v>
      </c>
      <c r="C9" s="4" t="s">
        <v>23</v>
      </c>
      <c r="D9" s="0" t="s">
        <v>13</v>
      </c>
      <c r="E9" s="4" t="s">
        <v>23</v>
      </c>
      <c r="F9" s="0" t="s">
        <v>13</v>
      </c>
      <c r="G9" s="4" t="s">
        <v>23</v>
      </c>
      <c r="H9" s="0" t="s">
        <v>13</v>
      </c>
      <c r="I9" s="4" t="s">
        <v>23</v>
      </c>
      <c r="J9" s="0" t="s">
        <v>13</v>
      </c>
    </row>
    <row r="10" customFormat="false" ht="12.8" hidden="false" customHeight="false" outlineLevel="0" collapsed="false">
      <c r="A10" s="15" t="s">
        <v>24</v>
      </c>
      <c r="B10" s="16" t="s">
        <v>25</v>
      </c>
      <c r="C10" s="4" t="s">
        <v>26</v>
      </c>
      <c r="D10" s="0" t="s">
        <v>25</v>
      </c>
      <c r="E10" s="4" t="s">
        <v>26</v>
      </c>
      <c r="F10" s="0" t="s">
        <v>25</v>
      </c>
      <c r="G10" s="4" t="s">
        <v>26</v>
      </c>
      <c r="H10" s="0" t="s">
        <v>25</v>
      </c>
      <c r="I10" s="4" t="s">
        <v>26</v>
      </c>
      <c r="J10" s="0" t="s">
        <v>25</v>
      </c>
    </row>
    <row r="11" customFormat="false" ht="12.8" hidden="false" customHeight="false" outlineLevel="0" collapsed="false">
      <c r="A11" s="15" t="s">
        <v>27</v>
      </c>
      <c r="B11" s="16" t="s">
        <v>28</v>
      </c>
      <c r="C11" s="4" t="s">
        <v>29</v>
      </c>
      <c r="D11" s="0" t="s">
        <v>30</v>
      </c>
      <c r="E11" s="4" t="s">
        <v>29</v>
      </c>
      <c r="F11" s="0" t="s">
        <v>30</v>
      </c>
      <c r="G11" s="4" t="s">
        <v>29</v>
      </c>
      <c r="H11" s="0" t="s">
        <v>30</v>
      </c>
      <c r="I11" s="4" t="s">
        <v>29</v>
      </c>
      <c r="J11" s="0" t="s">
        <v>30</v>
      </c>
    </row>
    <row r="12" customFormat="false" ht="12.8" hidden="false" customHeight="false" outlineLevel="0" collapsed="false">
      <c r="A12" s="15" t="s">
        <v>31</v>
      </c>
      <c r="B12" s="16" t="s">
        <v>30</v>
      </c>
    </row>
    <row r="13" customFormat="false" ht="12.8" hidden="false" customHeight="false" outlineLevel="0" collapsed="false">
      <c r="A13" s="15" t="s">
        <v>32</v>
      </c>
      <c r="B13" s="16" t="s">
        <v>33</v>
      </c>
      <c r="C13" s="4"/>
    </row>
    <row r="14" customFormat="false" ht="15" hidden="false" customHeight="false" outlineLevel="0" collapsed="false">
      <c r="A14" s="15" t="s">
        <v>34</v>
      </c>
      <c r="B14" s="16"/>
      <c r="C14" s="17" t="s">
        <v>35</v>
      </c>
      <c r="D14" s="17"/>
      <c r="E14" s="17"/>
      <c r="F14" s="17"/>
      <c r="G14" s="17"/>
      <c r="H14" s="17"/>
      <c r="I14" s="17"/>
      <c r="J14" s="17"/>
    </row>
    <row r="15" customFormat="false" ht="15" hidden="false" customHeight="false" outlineLevel="0" collapsed="false">
      <c r="A15" s="13" t="s">
        <v>36</v>
      </c>
      <c r="B15" s="13"/>
      <c r="C15" s="18"/>
      <c r="J15" s="19"/>
    </row>
    <row r="16" customFormat="false" ht="12.8" hidden="false" customHeight="false" outlineLevel="0" collapsed="false">
      <c r="A16" s="20" t="s">
        <v>37</v>
      </c>
      <c r="B16" s="16"/>
      <c r="C16" s="21"/>
      <c r="D16" s="22"/>
      <c r="E16" s="22"/>
      <c r="F16" s="22"/>
      <c r="G16" s="22"/>
      <c r="H16" s="22"/>
      <c r="I16" s="22"/>
      <c r="J16" s="23"/>
    </row>
    <row r="17" customFormat="false" ht="15" hidden="false" customHeight="false" outlineLevel="0" collapsed="false">
      <c r="A17" s="13" t="s">
        <v>38</v>
      </c>
      <c r="B17" s="13"/>
    </row>
    <row r="18" customFormat="false" ht="12.8" hidden="false" customHeight="false" outlineLevel="0" collapsed="false">
      <c r="A18" s="20"/>
      <c r="B18" s="24" t="s">
        <v>39</v>
      </c>
      <c r="C18" s="25" t="s">
        <v>40</v>
      </c>
    </row>
    <row r="19" customFormat="false" ht="12.8" hidden="false" customHeight="false" outlineLevel="0" collapsed="false">
      <c r="A19" s="15" t="s">
        <v>41</v>
      </c>
      <c r="B19" s="16" t="n">
        <f aca="false">AVERAGE($U$101:$U$189)</f>
        <v>3.69662921348315</v>
      </c>
      <c r="C19" s="0" t="n">
        <f aca="false">AVERAGE($V$101:$V$189)</f>
        <v>13.0714285714286</v>
      </c>
    </row>
    <row r="20" customFormat="false" ht="12.8" hidden="false" customHeight="false" outlineLevel="0" collapsed="false">
      <c r="A20" s="15" t="s">
        <v>42</v>
      </c>
      <c r="B20" s="16" t="n">
        <f aca="false">SQRT(VAR($U$101:$U$189)/COUNT($U$101:$U$189))</f>
        <v>0.251859526803293</v>
      </c>
      <c r="C20" s="0" t="n">
        <f aca="false">SQRT(VAR($V$101:$V$189)/COUNT($V$101:$V$189))</f>
        <v>5.29613614673682</v>
      </c>
    </row>
    <row r="21" customFormat="false" ht="12.8" hidden="false" customHeight="false" outlineLevel="0" collapsed="false">
      <c r="A21" s="15" t="s">
        <v>43</v>
      </c>
      <c r="B21" s="16" t="n">
        <f aca="false">MODE($U$101:$U$189)</f>
        <v>5</v>
      </c>
      <c r="C21" s="0" t="n">
        <f aca="false">MODE($V$101:$V$189)</f>
        <v>0</v>
      </c>
    </row>
    <row r="22" customFormat="false" ht="12.8" hidden="false" customHeight="false" outlineLevel="0" collapsed="false">
      <c r="A22" s="15" t="s">
        <v>44</v>
      </c>
      <c r="B22" s="16" t="n">
        <f aca="false">MEDIAN($U$101:$U$189)</f>
        <v>3</v>
      </c>
      <c r="C22" s="0" t="n">
        <f aca="false">MEDIAN($V$101:$V$189)</f>
        <v>2.5</v>
      </c>
    </row>
    <row r="23" customFormat="false" ht="12.8" hidden="false" customHeight="false" outlineLevel="0" collapsed="false">
      <c r="A23" s="15" t="s">
        <v>45</v>
      </c>
      <c r="B23" s="16" t="n">
        <f aca="false">QUARTILE($U$101:$U$189, 1)</f>
        <v>2</v>
      </c>
      <c r="C23" s="0" t="n">
        <f aca="false">QUARTILE($V$101:$V$189, 1)</f>
        <v>0.25</v>
      </c>
    </row>
    <row r="24" customFormat="false" ht="12.8" hidden="false" customHeight="false" outlineLevel="0" collapsed="false">
      <c r="A24" s="15" t="s">
        <v>46</v>
      </c>
      <c r="B24" s="16" t="n">
        <f aca="false">QUARTILE($U$101:$U$189, 3)</f>
        <v>5</v>
      </c>
      <c r="C24" s="0" t="n">
        <f aca="false">QUARTILE($V$101:$V$189, 3)</f>
        <v>17.5</v>
      </c>
    </row>
    <row r="25" customFormat="false" ht="12.8" hidden="false" customHeight="false" outlineLevel="0" collapsed="false">
      <c r="A25" s="15" t="s">
        <v>47</v>
      </c>
      <c r="B25" s="16" t="n">
        <f aca="false">VAR($U$101:$U$189)</f>
        <v>5.64555669050051</v>
      </c>
      <c r="C25" s="0" t="n">
        <f aca="false">VAR($V$101:$V$189)</f>
        <v>392.686813186813</v>
      </c>
    </row>
    <row r="26" customFormat="false" ht="12.8" hidden="false" customHeight="false" outlineLevel="0" collapsed="false">
      <c r="A26" s="15" t="s">
        <v>48</v>
      </c>
      <c r="B26" s="16" t="n">
        <f aca="false">STDEV($U$101:$U$189)</f>
        <v>2.37603802379097</v>
      </c>
      <c r="C26" s="0" t="n">
        <f aca="false">STDEV($V$101:$V$189)</f>
        <v>19.8163269347983</v>
      </c>
    </row>
    <row r="27" customFormat="false" ht="12.8" hidden="false" customHeight="false" outlineLevel="0" collapsed="false">
      <c r="A27" s="15" t="s">
        <v>49</v>
      </c>
      <c r="B27" s="16" t="n">
        <f aca="false">KURT($U$101:$U$189)</f>
        <v>0.262588502975977</v>
      </c>
      <c r="C27" s="0" t="n">
        <f aca="false">KURT($V$101:$V$189)</f>
        <v>2.28102407316071</v>
      </c>
    </row>
    <row r="28" customFormat="false" ht="12.8" hidden="false" customHeight="false" outlineLevel="0" collapsed="false">
      <c r="A28" s="15" t="s">
        <v>50</v>
      </c>
      <c r="B28" s="16" t="n">
        <f aca="false">SKEW($U$101:$U$189)</f>
        <v>0.703379511772634</v>
      </c>
      <c r="C28" s="0" t="n">
        <f aca="false">SKEW($V$101:$V$189)</f>
        <v>1.70776328873697</v>
      </c>
    </row>
    <row r="29" customFormat="false" ht="12.8" hidden="false" customHeight="false" outlineLevel="0" collapsed="false">
      <c r="A29" s="15" t="s">
        <v>51</v>
      </c>
      <c r="B29" s="16" t="n">
        <f aca="false">MAX($U$101:$U$189)-MIN($U$101:$U$189)</f>
        <v>11</v>
      </c>
      <c r="C29" s="0" t="n">
        <f aca="false">MAX($V$101:$V$189)-MIN($V$101:$V$189)</f>
        <v>64</v>
      </c>
    </row>
    <row r="30" customFormat="false" ht="12.8" hidden="false" customHeight="false" outlineLevel="0" collapsed="false">
      <c r="A30" s="15" t="s">
        <v>52</v>
      </c>
      <c r="B30" s="16" t="n">
        <f aca="false">MIN($U$101:$U$189)</f>
        <v>0</v>
      </c>
      <c r="C30" s="0" t="n">
        <f aca="false">MIN($V$101:$V$189)</f>
        <v>0</v>
      </c>
    </row>
    <row r="31" customFormat="false" ht="12.8" hidden="false" customHeight="false" outlineLevel="0" collapsed="false">
      <c r="A31" s="15" t="s">
        <v>53</v>
      </c>
      <c r="B31" s="16" t="n">
        <f aca="false">MAX($U$101:$U$189)</f>
        <v>11</v>
      </c>
      <c r="C31" s="0" t="n">
        <f aca="false">MAX($V$101:$V$189)</f>
        <v>64</v>
      </c>
    </row>
    <row r="32" customFormat="false" ht="12.8" hidden="false" customHeight="false" outlineLevel="0" collapsed="false">
      <c r="A32" s="15" t="s">
        <v>54</v>
      </c>
      <c r="B32" s="16" t="n">
        <f aca="false">SUM($U$101:$U$189)</f>
        <v>329</v>
      </c>
      <c r="C32" s="0" t="n">
        <f aca="false">SUM($V$101:$V$189)</f>
        <v>183</v>
      </c>
    </row>
    <row r="33" customFormat="false" ht="12.8" hidden="false" customHeight="false" outlineLevel="0" collapsed="false">
      <c r="A33" s="15" t="s">
        <v>55</v>
      </c>
      <c r="B33" s="16" t="n">
        <f aca="false">COUNT($U$101:$U$189)</f>
        <v>89</v>
      </c>
      <c r="C33" s="0" t="n">
        <f aca="false">COUNT($V$101:$V$189)</f>
        <v>14</v>
      </c>
    </row>
    <row r="34" customFormat="false" ht="15" hidden="false" customHeight="false" outlineLevel="0" collapsed="false">
      <c r="A34" s="13" t="s">
        <v>56</v>
      </c>
      <c r="B34" s="13"/>
    </row>
    <row r="35" customFormat="false" ht="12.8" hidden="false" customHeight="false" outlineLevel="0" collapsed="false">
      <c r="A35" s="26" t="s">
        <v>20</v>
      </c>
      <c r="B35" s="26"/>
    </row>
    <row r="36" customFormat="false" ht="12.8" hidden="false" customHeight="false" outlineLevel="0" collapsed="false">
      <c r="A36" s="15" t="s">
        <v>57</v>
      </c>
      <c r="B36" s="16" t="s">
        <v>33</v>
      </c>
    </row>
    <row r="37" customFormat="false" ht="12.8" hidden="false" customHeight="false" outlineLevel="0" collapsed="false">
      <c r="A37" s="15" t="s">
        <v>58</v>
      </c>
      <c r="B37" s="16" t="s">
        <v>59</v>
      </c>
    </row>
    <row r="38" customFormat="false" ht="12.8" hidden="false" customHeight="false" outlineLevel="0" collapsed="false">
      <c r="A38" s="15" t="s">
        <v>60</v>
      </c>
      <c r="B38" s="16" t="s">
        <v>33</v>
      </c>
    </row>
    <row r="39" customFormat="false" ht="12.8" hidden="false" customHeight="false" outlineLevel="0" collapsed="false">
      <c r="A39" s="15" t="s">
        <v>61</v>
      </c>
      <c r="B39" s="16" t="s">
        <v>62</v>
      </c>
    </row>
    <row r="40" customFormat="false" ht="12.8" hidden="false" customHeight="false" outlineLevel="0" collapsed="false">
      <c r="A40" s="15" t="s">
        <v>63</v>
      </c>
      <c r="B40" s="16" t="s">
        <v>64</v>
      </c>
    </row>
    <row r="41" customFormat="false" ht="12.8" hidden="false" customHeight="false" outlineLevel="0" collapsed="false">
      <c r="A41" s="15" t="s">
        <v>65</v>
      </c>
      <c r="B41" s="16" t="s">
        <v>66</v>
      </c>
    </row>
    <row r="42" customFormat="false" ht="12.8" hidden="false" customHeight="false" outlineLevel="0" collapsed="false">
      <c r="A42" s="15" t="s">
        <v>67</v>
      </c>
      <c r="B42" s="16" t="s">
        <v>68</v>
      </c>
    </row>
    <row r="43" customFormat="false" ht="12.8" hidden="false" customHeight="false" outlineLevel="0" collapsed="false">
      <c r="A43" s="15" t="s">
        <v>69</v>
      </c>
      <c r="B43" s="16"/>
    </row>
    <row r="44" customFormat="false" ht="12.8" hidden="false" customHeight="false" outlineLevel="0" collapsed="false">
      <c r="A44" s="15" t="s">
        <v>70</v>
      </c>
      <c r="B44" s="16" t="s">
        <v>71</v>
      </c>
    </row>
    <row r="45" customFormat="false" ht="12.8" hidden="false" customHeight="false" outlineLevel="0" collapsed="false">
      <c r="A45" s="15" t="s">
        <v>72</v>
      </c>
      <c r="B45" s="16" t="n">
        <v>200</v>
      </c>
    </row>
    <row r="46" customFormat="false" ht="12.8" hidden="false" customHeight="false" outlineLevel="0" collapsed="false">
      <c r="A46" s="15" t="s">
        <v>73</v>
      </c>
      <c r="B46" s="16" t="n">
        <v>3</v>
      </c>
    </row>
    <row r="47" customFormat="false" ht="12.8" hidden="false" customHeight="false" outlineLevel="0" collapsed="false">
      <c r="A47" s="26" t="s">
        <v>74</v>
      </c>
      <c r="B47" s="26"/>
    </row>
    <row r="48" customFormat="false" ht="12.8" hidden="false" customHeight="false" outlineLevel="0" collapsed="false">
      <c r="A48" s="15" t="s">
        <v>75</v>
      </c>
      <c r="B48" s="16" t="s">
        <v>76</v>
      </c>
    </row>
    <row r="49" customFormat="false" ht="12.8" hidden="false" customHeight="false" outlineLevel="0" collapsed="false">
      <c r="A49" s="15" t="s">
        <v>77</v>
      </c>
      <c r="B49" s="16" t="n">
        <v>2</v>
      </c>
    </row>
    <row r="50" customFormat="false" ht="12.8" hidden="false" customHeight="false" outlineLevel="0" collapsed="false">
      <c r="A50" s="15" t="s">
        <v>78</v>
      </c>
      <c r="B50" s="16" t="s">
        <v>79</v>
      </c>
    </row>
    <row r="51" customFormat="false" ht="12.8" hidden="false" customHeight="false" outlineLevel="0" collapsed="false">
      <c r="A51" s="15" t="s">
        <v>80</v>
      </c>
      <c r="B51" s="16" t="s">
        <v>81</v>
      </c>
    </row>
    <row r="52" customFormat="false" ht="12.8" hidden="false" customHeight="false" outlineLevel="0" collapsed="false">
      <c r="A52" s="15" t="s">
        <v>82</v>
      </c>
      <c r="B52" s="16" t="s">
        <v>83</v>
      </c>
    </row>
    <row r="53" customFormat="false" ht="12.8" hidden="false" customHeight="false" outlineLevel="0" collapsed="false">
      <c r="A53" s="15" t="s">
        <v>84</v>
      </c>
      <c r="B53" s="16" t="s">
        <v>85</v>
      </c>
    </row>
    <row r="54" customFormat="false" ht="12.8" hidden="false" customHeight="false" outlineLevel="0" collapsed="false">
      <c r="A54" s="15" t="s">
        <v>86</v>
      </c>
      <c r="B54" s="16" t="s">
        <v>87</v>
      </c>
    </row>
    <row r="55" customFormat="false" ht="12.8" hidden="false" customHeight="false" outlineLevel="0" collapsed="false">
      <c r="A55" s="15" t="s">
        <v>88</v>
      </c>
      <c r="B55" s="16" t="s">
        <v>87</v>
      </c>
    </row>
    <row r="56" customFormat="false" ht="12.8" hidden="false" customHeight="false" outlineLevel="0" collapsed="false">
      <c r="A56" s="15" t="s">
        <v>89</v>
      </c>
      <c r="B56" s="16" t="s">
        <v>87</v>
      </c>
    </row>
    <row r="57" customFormat="false" ht="12.8" hidden="false" customHeight="false" outlineLevel="0" collapsed="false">
      <c r="A57" s="15" t="s">
        <v>90</v>
      </c>
      <c r="B57" s="16" t="s">
        <v>91</v>
      </c>
    </row>
    <row r="58" customFormat="false" ht="12.8" hidden="false" customHeight="false" outlineLevel="0" collapsed="false">
      <c r="A58" s="15" t="s">
        <v>92</v>
      </c>
      <c r="B58" s="16" t="s">
        <v>93</v>
      </c>
    </row>
    <row r="59" customFormat="false" ht="12.8" hidden="false" customHeight="false" outlineLevel="0" collapsed="false">
      <c r="A59" s="15" t="s">
        <v>94</v>
      </c>
      <c r="B59" s="16"/>
    </row>
    <row r="60" customFormat="false" ht="12.8" hidden="false" customHeight="false" outlineLevel="0" collapsed="false">
      <c r="A60" s="15" t="s">
        <v>95</v>
      </c>
      <c r="B60" s="16"/>
    </row>
    <row r="61" customFormat="false" ht="12.8" hidden="false" customHeight="false" outlineLevel="0" collapsed="false">
      <c r="A61" s="15" t="s">
        <v>96</v>
      </c>
      <c r="B61" s="16" t="s">
        <v>97</v>
      </c>
    </row>
    <row r="62" customFormat="false" ht="12.8" hidden="false" customHeight="false" outlineLevel="0" collapsed="false">
      <c r="A62" s="15" t="s">
        <v>98</v>
      </c>
      <c r="B62" s="16"/>
    </row>
    <row r="63" customFormat="false" ht="12.8" hidden="false" customHeight="false" outlineLevel="0" collapsed="false">
      <c r="A63" s="15" t="s">
        <v>99</v>
      </c>
      <c r="B63" s="16"/>
    </row>
    <row r="64" customFormat="false" ht="12.8" hidden="false" customHeight="false" outlineLevel="0" collapsed="false">
      <c r="A64" s="15" t="s">
        <v>100</v>
      </c>
      <c r="B64" s="16"/>
    </row>
    <row r="65" customFormat="false" ht="12.8" hidden="false" customHeight="false" outlineLevel="0" collapsed="false">
      <c r="A65" s="15" t="s">
        <v>101</v>
      </c>
      <c r="B65" s="16" t="n">
        <v>5</v>
      </c>
    </row>
    <row r="66" customFormat="false" ht="12.8" hidden="false" customHeight="false" outlineLevel="0" collapsed="false">
      <c r="A66" s="15" t="s">
        <v>102</v>
      </c>
      <c r="B66" s="16"/>
    </row>
    <row r="67" customFormat="false" ht="12.8" hidden="false" customHeight="false" outlineLevel="0" collapsed="false">
      <c r="A67" s="26" t="s">
        <v>103</v>
      </c>
      <c r="B67" s="26"/>
    </row>
    <row r="68" customFormat="false" ht="12.8" hidden="false" customHeight="false" outlineLevel="0" collapsed="false">
      <c r="A68" s="15" t="s">
        <v>104</v>
      </c>
      <c r="B68" s="16" t="n">
        <v>100</v>
      </c>
    </row>
    <row r="69" customFormat="false" ht="12.8" hidden="false" customHeight="false" outlineLevel="0" collapsed="false">
      <c r="A69" s="15" t="s">
        <v>105</v>
      </c>
      <c r="B69" s="16" t="s">
        <v>106</v>
      </c>
    </row>
    <row r="70" customFormat="false" ht="12.8" hidden="false" customHeight="false" outlineLevel="0" collapsed="false">
      <c r="A70" s="15" t="s">
        <v>107</v>
      </c>
      <c r="B70" s="16" t="s">
        <v>108</v>
      </c>
    </row>
    <row r="71" customFormat="false" ht="12.8" hidden="false" customHeight="false" outlineLevel="0" collapsed="false">
      <c r="A71" s="15" t="s">
        <v>109</v>
      </c>
      <c r="B71" s="16" t="s">
        <v>110</v>
      </c>
    </row>
    <row r="72" customFormat="false" ht="12.8" hidden="false" customHeight="false" outlineLevel="0" collapsed="false">
      <c r="A72" s="15" t="s">
        <v>111</v>
      </c>
      <c r="B72" s="16"/>
    </row>
    <row r="73" customFormat="false" ht="12.8" hidden="false" customHeight="false" outlineLevel="0" collapsed="false">
      <c r="A73" s="27" t="s">
        <v>112</v>
      </c>
      <c r="B73" s="28" t="n">
        <v>200</v>
      </c>
    </row>
    <row r="100" customFormat="false" ht="15" hidden="false" customHeight="false" outlineLevel="0" collapsed="false">
      <c r="A100" s="14" t="s">
        <v>113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 t="s">
        <v>114</v>
      </c>
      <c r="V100" s="14"/>
      <c r="W100" s="14" t="s">
        <v>115</v>
      </c>
      <c r="X100" s="14"/>
      <c r="Y100" s="14" t="s">
        <v>116</v>
      </c>
      <c r="Z100" s="14"/>
    </row>
    <row r="101" customFormat="false" ht="12.8" hidden="false" customHeight="false" outlineLevel="0" collapsed="false">
      <c r="A101" s="0" t="s">
        <v>117</v>
      </c>
      <c r="B101" s="0" t="n">
        <v>23</v>
      </c>
      <c r="C101" s="0" t="s">
        <v>118</v>
      </c>
      <c r="D101" s="0" t="s">
        <v>119</v>
      </c>
      <c r="E101" s="0" t="n">
        <v>3</v>
      </c>
      <c r="F101" s="0" t="s">
        <v>120</v>
      </c>
      <c r="G101" s="0" t="n">
        <v>13</v>
      </c>
      <c r="H101" s="0" t="n">
        <v>4</v>
      </c>
      <c r="I101" s="0" t="s">
        <v>121</v>
      </c>
      <c r="J101" s="0" t="s">
        <v>122</v>
      </c>
      <c r="K101" s="0" t="n">
        <v>0</v>
      </c>
      <c r="L101" s="0" t="n">
        <v>0</v>
      </c>
      <c r="M101" s="0" t="s">
        <v>123</v>
      </c>
      <c r="N101" s="0" t="s">
        <v>124</v>
      </c>
      <c r="O101" s="0" t="n">
        <v>0</v>
      </c>
      <c r="P101" s="0" t="n">
        <v>0</v>
      </c>
      <c r="Q101" s="0" t="n">
        <v>12</v>
      </c>
      <c r="R101" s="0" t="n">
        <v>0</v>
      </c>
      <c r="S101" s="0" t="n">
        <v>64</v>
      </c>
      <c r="T101" s="0" t="n">
        <v>0</v>
      </c>
      <c r="U101" s="0" t="n">
        <v>0</v>
      </c>
      <c r="V101" s="0" t="n">
        <v>0</v>
      </c>
    </row>
    <row r="102" customFormat="false" ht="12.8" hidden="false" customHeight="false" outlineLevel="0" collapsed="false">
      <c r="A102" s="0" t="s">
        <v>125</v>
      </c>
      <c r="B102" s="0" t="n">
        <v>44</v>
      </c>
      <c r="C102" s="0" t="s">
        <v>126</v>
      </c>
      <c r="D102" s="0" t="s">
        <v>127</v>
      </c>
      <c r="E102" s="0" t="n">
        <v>7</v>
      </c>
      <c r="F102" s="0" t="s">
        <v>128</v>
      </c>
      <c r="G102" s="0" t="n">
        <v>5</v>
      </c>
      <c r="H102" s="0" t="n">
        <v>4</v>
      </c>
      <c r="I102" s="0" t="s">
        <v>129</v>
      </c>
      <c r="J102" s="0" t="s">
        <v>130</v>
      </c>
      <c r="K102" s="0" t="n">
        <v>68</v>
      </c>
      <c r="L102" s="0" t="n">
        <v>5</v>
      </c>
      <c r="M102" s="0" t="n">
        <v>0</v>
      </c>
      <c r="N102" s="0" t="n">
        <v>13</v>
      </c>
      <c r="O102" s="0" t="n">
        <v>0</v>
      </c>
      <c r="P102" s="0" t="n">
        <v>0</v>
      </c>
      <c r="Q102" s="0" t="n">
        <v>10</v>
      </c>
      <c r="R102" s="0" t="n">
        <v>0</v>
      </c>
      <c r="S102" s="0" t="n">
        <v>4</v>
      </c>
      <c r="T102" s="0" t="n">
        <v>0</v>
      </c>
      <c r="U102" s="0" t="n">
        <v>0</v>
      </c>
      <c r="V102" s="0" t="n">
        <v>0</v>
      </c>
    </row>
    <row r="103" customFormat="false" ht="12.8" hidden="false" customHeight="false" outlineLevel="0" collapsed="false">
      <c r="A103" s="0" t="s">
        <v>123</v>
      </c>
      <c r="B103" s="0" t="n">
        <v>38</v>
      </c>
      <c r="C103" s="0" t="s">
        <v>126</v>
      </c>
      <c r="D103" s="0" t="s">
        <v>131</v>
      </c>
      <c r="E103" s="0" t="n">
        <v>7</v>
      </c>
      <c r="F103" s="0" t="s">
        <v>132</v>
      </c>
      <c r="G103" s="0" t="n">
        <v>13</v>
      </c>
      <c r="H103" s="0" t="n">
        <v>2</v>
      </c>
      <c r="I103" s="0" t="s">
        <v>133</v>
      </c>
      <c r="J103" s="0" t="s">
        <v>134</v>
      </c>
      <c r="K103" s="0" t="n">
        <v>2</v>
      </c>
      <c r="L103" s="0" t="n">
        <v>4</v>
      </c>
      <c r="M103" s="0" t="n">
        <v>19</v>
      </c>
      <c r="N103" s="0" t="n">
        <v>13</v>
      </c>
      <c r="O103" s="0" t="n">
        <v>52</v>
      </c>
      <c r="P103" s="0" t="n">
        <v>0</v>
      </c>
      <c r="Q103" s="0" t="n">
        <v>0</v>
      </c>
      <c r="R103" s="0" t="n">
        <v>0</v>
      </c>
      <c r="S103" s="0" t="n">
        <v>10</v>
      </c>
      <c r="T103" s="0" t="n">
        <v>0</v>
      </c>
      <c r="U103" s="0" t="n">
        <v>2</v>
      </c>
      <c r="V103" s="0" t="n">
        <v>3</v>
      </c>
    </row>
    <row r="104" customFormat="false" ht="12.8" hidden="false" customHeight="false" outlineLevel="0" collapsed="false">
      <c r="A104" s="0" t="n">
        <v>12</v>
      </c>
      <c r="B104" s="0" t="n">
        <v>17</v>
      </c>
      <c r="C104" s="0" t="s">
        <v>131</v>
      </c>
      <c r="D104" s="0" t="s">
        <v>135</v>
      </c>
      <c r="E104" s="0" t="n">
        <v>43</v>
      </c>
      <c r="F104" s="0" t="s">
        <v>136</v>
      </c>
      <c r="G104" s="0" t="n">
        <v>12</v>
      </c>
      <c r="H104" s="0" t="n">
        <v>3</v>
      </c>
      <c r="I104" s="0" t="s">
        <v>129</v>
      </c>
      <c r="J104" s="0" t="s">
        <v>137</v>
      </c>
      <c r="K104" s="0" t="s">
        <v>138</v>
      </c>
      <c r="L104" s="0" t="n">
        <v>1</v>
      </c>
      <c r="M104" s="0" t="n">
        <v>0</v>
      </c>
      <c r="N104" s="0" t="s">
        <v>139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3</v>
      </c>
      <c r="V104" s="0" t="s">
        <v>140</v>
      </c>
    </row>
    <row r="105" customFormat="false" ht="12.8" hidden="false" customHeight="false" outlineLevel="0" collapsed="false">
      <c r="A105" s="0" t="s">
        <v>141</v>
      </c>
      <c r="B105" s="0" t="n">
        <v>36</v>
      </c>
      <c r="C105" s="0" t="s">
        <v>126</v>
      </c>
      <c r="D105" s="0" t="s">
        <v>142</v>
      </c>
      <c r="E105" s="0" t="n">
        <v>16</v>
      </c>
      <c r="F105" s="0" t="s">
        <v>143</v>
      </c>
      <c r="G105" s="0" t="n">
        <v>18</v>
      </c>
      <c r="H105" s="0" t="n">
        <v>2</v>
      </c>
      <c r="I105" s="0" t="s">
        <v>133</v>
      </c>
      <c r="J105" s="0" t="s">
        <v>130</v>
      </c>
      <c r="K105" s="0" t="n">
        <v>0</v>
      </c>
      <c r="L105" s="0" t="n">
        <v>0</v>
      </c>
      <c r="M105" s="0" t="n">
        <v>0</v>
      </c>
      <c r="N105" s="0" t="n">
        <v>9</v>
      </c>
      <c r="O105" s="0" t="n">
        <v>0</v>
      </c>
      <c r="P105" s="0" t="n">
        <v>0</v>
      </c>
      <c r="Q105" s="0" t="n">
        <v>68</v>
      </c>
      <c r="R105" s="0" t="n">
        <v>0</v>
      </c>
      <c r="S105" s="0" t="n">
        <v>23</v>
      </c>
      <c r="T105" s="0" t="n">
        <v>0</v>
      </c>
      <c r="U105" s="0" t="n">
        <v>3</v>
      </c>
      <c r="V105" s="0" t="s">
        <v>144</v>
      </c>
    </row>
    <row r="106" customFormat="false" ht="12.8" hidden="false" customHeight="false" outlineLevel="0" collapsed="false">
      <c r="A106" s="0" t="s">
        <v>117</v>
      </c>
      <c r="B106" s="0" t="n">
        <v>21</v>
      </c>
      <c r="C106" s="0" t="s">
        <v>145</v>
      </c>
      <c r="D106" s="0" t="s">
        <v>146</v>
      </c>
      <c r="E106" s="0" t="n">
        <v>5</v>
      </c>
      <c r="F106" s="0" t="n">
        <v>20</v>
      </c>
      <c r="G106" s="0" t="n">
        <v>10</v>
      </c>
      <c r="H106" s="0" t="n">
        <v>3</v>
      </c>
      <c r="I106" s="0" t="s">
        <v>147</v>
      </c>
      <c r="J106" s="0" t="s">
        <v>106</v>
      </c>
      <c r="K106" s="0" t="n">
        <v>48</v>
      </c>
      <c r="L106" s="0" t="n">
        <v>8</v>
      </c>
      <c r="M106" s="0" t="n">
        <v>1</v>
      </c>
      <c r="N106" s="0" t="n">
        <v>9</v>
      </c>
      <c r="O106" s="0" t="n">
        <v>18</v>
      </c>
      <c r="P106" s="0" t="n">
        <v>0</v>
      </c>
      <c r="Q106" s="0" t="n">
        <v>0</v>
      </c>
      <c r="R106" s="0" t="n">
        <v>0</v>
      </c>
      <c r="S106" s="0" t="n">
        <v>16</v>
      </c>
      <c r="T106" s="0" t="n">
        <v>0</v>
      </c>
      <c r="U106" s="0" t="n">
        <v>1</v>
      </c>
      <c r="V106" s="0" t="s">
        <v>148</v>
      </c>
    </row>
    <row r="107" customFormat="false" ht="12.8" hidden="false" customHeight="false" outlineLevel="0" collapsed="false">
      <c r="A107" s="0" t="s">
        <v>149</v>
      </c>
      <c r="B107" s="0" t="n">
        <v>37</v>
      </c>
      <c r="C107" s="0" t="s">
        <v>135</v>
      </c>
      <c r="D107" s="0" t="s">
        <v>150</v>
      </c>
      <c r="E107" s="0" t="n">
        <v>7</v>
      </c>
      <c r="F107" s="0" t="s">
        <v>151</v>
      </c>
      <c r="G107" s="0" t="n">
        <v>36</v>
      </c>
      <c r="H107" s="0" t="n">
        <v>2</v>
      </c>
      <c r="I107" s="0" t="s">
        <v>152</v>
      </c>
      <c r="J107" s="0" t="n">
        <v>1</v>
      </c>
      <c r="K107" s="0" t="n">
        <v>0</v>
      </c>
      <c r="L107" s="0" t="s">
        <v>153</v>
      </c>
      <c r="M107" s="0" t="s">
        <v>154</v>
      </c>
      <c r="N107" s="0" t="n">
        <v>2</v>
      </c>
      <c r="O107" s="0" t="s">
        <v>155</v>
      </c>
      <c r="P107" s="0" t="n">
        <v>0</v>
      </c>
      <c r="Q107" s="0" t="n">
        <v>0</v>
      </c>
      <c r="R107" s="0" t="n">
        <v>0</v>
      </c>
      <c r="S107" s="0" t="s">
        <v>156</v>
      </c>
      <c r="T107" s="0" t="n">
        <v>0</v>
      </c>
      <c r="U107" s="0" t="n">
        <v>3</v>
      </c>
      <c r="V107" s="0" t="s">
        <v>157</v>
      </c>
    </row>
    <row r="108" customFormat="false" ht="12.8" hidden="false" customHeight="false" outlineLevel="0" collapsed="false">
      <c r="A108" s="0" t="s">
        <v>158</v>
      </c>
      <c r="B108" s="0" t="n">
        <v>34</v>
      </c>
      <c r="C108" s="0" t="s">
        <v>131</v>
      </c>
      <c r="D108" s="0" t="s">
        <v>159</v>
      </c>
      <c r="E108" s="0" t="n">
        <v>11</v>
      </c>
      <c r="F108" s="0" t="s">
        <v>160</v>
      </c>
      <c r="G108" s="0" t="n">
        <v>16</v>
      </c>
      <c r="H108" s="0" t="n">
        <v>2</v>
      </c>
      <c r="I108" s="0" t="s">
        <v>147</v>
      </c>
      <c r="J108" s="0" t="s">
        <v>161</v>
      </c>
      <c r="K108" s="0" t="n">
        <v>92</v>
      </c>
      <c r="L108" s="0" t="s">
        <v>155</v>
      </c>
      <c r="M108" s="0" t="n">
        <v>0</v>
      </c>
      <c r="N108" s="0" t="s">
        <v>162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2</v>
      </c>
      <c r="T108" s="0" t="n">
        <v>0</v>
      </c>
      <c r="U108" s="0" t="n">
        <v>4</v>
      </c>
      <c r="V108" s="0" t="s">
        <v>118</v>
      </c>
    </row>
    <row r="109" customFormat="false" ht="12.8" hidden="false" customHeight="false" outlineLevel="0" collapsed="false">
      <c r="A109" s="0" t="s">
        <v>163</v>
      </c>
      <c r="B109" s="0" t="n">
        <v>38</v>
      </c>
      <c r="C109" s="0" t="s">
        <v>131</v>
      </c>
      <c r="D109" s="0" t="s">
        <v>164</v>
      </c>
      <c r="E109" s="0" t="n">
        <v>14</v>
      </c>
      <c r="F109" s="0" t="n">
        <v>29</v>
      </c>
      <c r="G109" s="0" t="n">
        <v>12</v>
      </c>
      <c r="H109" s="0" t="n">
        <v>2</v>
      </c>
      <c r="I109" s="0" t="s">
        <v>165</v>
      </c>
      <c r="J109" s="0" t="s">
        <v>166</v>
      </c>
      <c r="K109" s="0" t="n">
        <v>1</v>
      </c>
      <c r="L109" s="0" t="s">
        <v>167</v>
      </c>
      <c r="M109" s="0" t="s">
        <v>168</v>
      </c>
      <c r="N109" s="0" t="s">
        <v>169</v>
      </c>
      <c r="O109" s="0" t="n">
        <v>12</v>
      </c>
      <c r="P109" s="0" t="n">
        <v>0</v>
      </c>
      <c r="Q109" s="0" t="n">
        <v>16</v>
      </c>
      <c r="R109" s="0" t="n">
        <v>0</v>
      </c>
      <c r="S109" s="0" t="s">
        <v>170</v>
      </c>
      <c r="T109" s="0" t="n">
        <v>0</v>
      </c>
      <c r="U109" s="0" t="n">
        <v>5</v>
      </c>
      <c r="V109" s="0" t="s">
        <v>171</v>
      </c>
    </row>
    <row r="110" customFormat="false" ht="12.8" hidden="false" customHeight="false" outlineLevel="0" collapsed="false">
      <c r="A110" s="0" t="s">
        <v>172</v>
      </c>
      <c r="B110" s="0" t="n">
        <v>32</v>
      </c>
      <c r="C110" s="0" t="s">
        <v>118</v>
      </c>
      <c r="D110" s="0" t="s">
        <v>164</v>
      </c>
      <c r="E110" s="0" t="n">
        <v>17</v>
      </c>
      <c r="F110" s="0" t="s">
        <v>173</v>
      </c>
      <c r="G110" s="0" t="n">
        <v>7</v>
      </c>
      <c r="H110" s="0" t="n">
        <v>3</v>
      </c>
      <c r="I110" s="0" t="n">
        <v>9</v>
      </c>
      <c r="J110" s="0" t="s">
        <v>174</v>
      </c>
      <c r="K110" s="0" t="n">
        <v>93</v>
      </c>
      <c r="L110" s="0" t="n">
        <v>0</v>
      </c>
      <c r="M110" s="0" t="n">
        <v>0</v>
      </c>
      <c r="N110" s="0" t="n">
        <v>0</v>
      </c>
      <c r="O110" s="0" t="n">
        <v>3</v>
      </c>
      <c r="P110" s="0" t="n">
        <v>0</v>
      </c>
      <c r="Q110" s="0" t="n">
        <v>0</v>
      </c>
      <c r="R110" s="0" t="n">
        <v>0</v>
      </c>
      <c r="S110" s="0" t="n">
        <v>4</v>
      </c>
      <c r="T110" s="0" t="n">
        <v>0</v>
      </c>
      <c r="U110" s="0" t="n">
        <v>1</v>
      </c>
      <c r="V110" s="0" t="s">
        <v>175</v>
      </c>
    </row>
    <row r="111" customFormat="false" ht="12.8" hidden="false" customHeight="false" outlineLevel="0" collapsed="false">
      <c r="A111" s="0" t="s">
        <v>176</v>
      </c>
      <c r="B111" s="0" t="n">
        <v>7</v>
      </c>
      <c r="C111" s="0" t="s">
        <v>167</v>
      </c>
      <c r="D111" s="0" t="s">
        <v>164</v>
      </c>
      <c r="E111" s="0" t="n">
        <v>26</v>
      </c>
      <c r="F111" s="0" t="s">
        <v>177</v>
      </c>
      <c r="G111" s="0" t="n">
        <v>5</v>
      </c>
      <c r="H111" s="0" t="n">
        <v>2</v>
      </c>
      <c r="I111" s="0" t="s">
        <v>178</v>
      </c>
      <c r="J111" s="0" t="s">
        <v>156</v>
      </c>
      <c r="K111" s="0" t="s">
        <v>179</v>
      </c>
      <c r="L111" s="0" t="n">
        <v>0</v>
      </c>
      <c r="M111" s="0" t="n">
        <v>0</v>
      </c>
      <c r="N111" s="0" t="n">
        <v>0</v>
      </c>
      <c r="O111" s="0" t="n">
        <v>3</v>
      </c>
      <c r="P111" s="0" t="n">
        <v>0</v>
      </c>
      <c r="Q111" s="0" t="n">
        <v>0</v>
      </c>
      <c r="R111" s="0" t="s">
        <v>180</v>
      </c>
      <c r="S111" s="0" t="n">
        <v>9</v>
      </c>
      <c r="T111" s="0" t="n">
        <v>0</v>
      </c>
      <c r="U111" s="0" t="n">
        <v>2</v>
      </c>
      <c r="V111" s="0" t="s">
        <v>181</v>
      </c>
    </row>
    <row r="112" customFormat="false" ht="12.8" hidden="false" customHeight="false" outlineLevel="0" collapsed="false">
      <c r="A112" s="0" t="s">
        <v>182</v>
      </c>
      <c r="B112" s="0" t="n">
        <v>59</v>
      </c>
      <c r="C112" s="0" t="s">
        <v>145</v>
      </c>
      <c r="D112" s="0" t="s">
        <v>167</v>
      </c>
      <c r="E112" s="0" t="n">
        <v>8</v>
      </c>
      <c r="F112" s="0" t="s">
        <v>183</v>
      </c>
      <c r="G112" s="0" t="n">
        <v>18</v>
      </c>
      <c r="H112" s="0" t="n">
        <v>3</v>
      </c>
      <c r="I112" s="0" t="s">
        <v>184</v>
      </c>
      <c r="J112" s="0" t="s">
        <v>185</v>
      </c>
      <c r="K112" s="0" t="n">
        <v>6</v>
      </c>
      <c r="L112" s="0" t="n">
        <v>9</v>
      </c>
      <c r="M112" s="0" t="s">
        <v>186</v>
      </c>
      <c r="N112" s="0" t="s">
        <v>186</v>
      </c>
      <c r="O112" s="0" t="n">
        <v>0</v>
      </c>
      <c r="P112" s="0" t="n">
        <v>0</v>
      </c>
      <c r="Q112" s="0" t="n">
        <v>19</v>
      </c>
      <c r="R112" s="0" t="n">
        <v>0</v>
      </c>
      <c r="S112" s="0" t="n">
        <v>19</v>
      </c>
      <c r="T112" s="0" t="n">
        <v>0</v>
      </c>
      <c r="U112" s="0" t="n">
        <v>2</v>
      </c>
      <c r="V112" s="0" t="s">
        <v>187</v>
      </c>
    </row>
    <row r="113" customFormat="false" ht="12.8" hidden="false" customHeight="false" outlineLevel="0" collapsed="false">
      <c r="A113" s="0" t="s">
        <v>188</v>
      </c>
      <c r="B113" s="0" t="n">
        <v>37</v>
      </c>
      <c r="C113" s="0" t="s">
        <v>189</v>
      </c>
      <c r="D113" s="0" t="s">
        <v>146</v>
      </c>
      <c r="E113" s="0" t="n">
        <v>14</v>
      </c>
      <c r="F113" s="0" t="s">
        <v>190</v>
      </c>
      <c r="G113" s="0" t="n">
        <v>10</v>
      </c>
      <c r="H113" s="0" t="n">
        <v>2</v>
      </c>
      <c r="I113" s="0" t="s">
        <v>165</v>
      </c>
      <c r="J113" s="0" t="s">
        <v>161</v>
      </c>
      <c r="K113" s="0" t="s">
        <v>191</v>
      </c>
      <c r="L113" s="0" t="n">
        <v>1</v>
      </c>
      <c r="M113" s="0" t="n">
        <v>0</v>
      </c>
      <c r="N113" s="0" t="n">
        <v>3</v>
      </c>
      <c r="O113" s="0" t="s">
        <v>170</v>
      </c>
      <c r="P113" s="0" t="n">
        <v>0</v>
      </c>
      <c r="Q113" s="0" t="n">
        <v>0</v>
      </c>
      <c r="R113" s="0" t="n">
        <v>0</v>
      </c>
      <c r="S113" s="0" t="n">
        <v>5</v>
      </c>
      <c r="T113" s="0" t="n">
        <v>0</v>
      </c>
      <c r="U113" s="0" t="n">
        <v>4</v>
      </c>
      <c r="V113" s="0" t="s">
        <v>192</v>
      </c>
    </row>
    <row r="114" customFormat="false" ht="12.8" hidden="false" customHeight="false" outlineLevel="0" collapsed="false">
      <c r="A114" s="0" t="s">
        <v>193</v>
      </c>
      <c r="B114" s="0" t="n">
        <v>32</v>
      </c>
      <c r="C114" s="0" t="s">
        <v>139</v>
      </c>
      <c r="D114" s="0" t="s">
        <v>159</v>
      </c>
      <c r="E114" s="0" t="n">
        <v>32</v>
      </c>
      <c r="F114" s="0" t="s">
        <v>194</v>
      </c>
      <c r="G114" s="0" t="n">
        <v>14</v>
      </c>
      <c r="H114" s="0" t="n">
        <v>2</v>
      </c>
      <c r="I114" s="0" t="s">
        <v>195</v>
      </c>
      <c r="J114" s="0" t="s">
        <v>196</v>
      </c>
      <c r="K114" s="0" t="n">
        <v>0</v>
      </c>
      <c r="L114" s="0" t="n">
        <v>67</v>
      </c>
      <c r="M114" s="0" t="n">
        <v>22</v>
      </c>
      <c r="N114" s="0" t="n">
        <v>3</v>
      </c>
      <c r="O114" s="0" t="s">
        <v>197</v>
      </c>
      <c r="P114" s="0" t="n">
        <v>0</v>
      </c>
      <c r="Q114" s="0" t="n">
        <v>0</v>
      </c>
      <c r="R114" s="0" t="n">
        <v>0</v>
      </c>
      <c r="S114" s="0" t="s">
        <v>155</v>
      </c>
      <c r="T114" s="0" t="n">
        <v>0</v>
      </c>
      <c r="U114" s="0" t="n">
        <v>6</v>
      </c>
      <c r="V114" s="0" t="s">
        <v>198</v>
      </c>
    </row>
    <row r="115" customFormat="false" ht="12.8" hidden="false" customHeight="false" outlineLevel="0" collapsed="false">
      <c r="A115" s="0" t="s">
        <v>199</v>
      </c>
      <c r="B115" s="0" t="n">
        <v>40</v>
      </c>
      <c r="C115" s="0" t="s">
        <v>119</v>
      </c>
      <c r="D115" s="0" t="s">
        <v>200</v>
      </c>
      <c r="E115" s="0" t="n">
        <v>4</v>
      </c>
      <c r="F115" s="0" t="s">
        <v>201</v>
      </c>
      <c r="G115" s="0" t="n">
        <v>18</v>
      </c>
      <c r="H115" s="0" t="n">
        <v>2</v>
      </c>
      <c r="I115" s="0" t="s">
        <v>152</v>
      </c>
      <c r="J115" s="0" t="s">
        <v>106</v>
      </c>
      <c r="K115" s="0" t="n">
        <v>0</v>
      </c>
      <c r="L115" s="0" t="n">
        <v>42</v>
      </c>
      <c r="M115" s="0" t="s">
        <v>202</v>
      </c>
      <c r="N115" s="0" t="n">
        <v>26</v>
      </c>
      <c r="O115" s="0" t="n">
        <v>13</v>
      </c>
      <c r="P115" s="0" t="n">
        <v>0</v>
      </c>
      <c r="Q115" s="0" t="n">
        <v>0</v>
      </c>
      <c r="R115" s="0" t="n">
        <v>0</v>
      </c>
      <c r="S115" s="0" t="s">
        <v>180</v>
      </c>
      <c r="T115" s="0" t="n">
        <v>0</v>
      </c>
      <c r="U115" s="0" t="n">
        <v>4</v>
      </c>
      <c r="V115" s="0" t="s">
        <v>203</v>
      </c>
    </row>
    <row r="116" customFormat="false" ht="12.8" hidden="false" customHeight="false" outlineLevel="0" collapsed="false">
      <c r="A116" s="0" t="s">
        <v>204</v>
      </c>
      <c r="B116" s="0" t="n">
        <v>42</v>
      </c>
      <c r="C116" s="0" t="s">
        <v>135</v>
      </c>
      <c r="D116" s="0" t="s">
        <v>159</v>
      </c>
      <c r="E116" s="0" t="n">
        <v>22</v>
      </c>
      <c r="F116" s="0" t="s">
        <v>205</v>
      </c>
      <c r="G116" s="0" t="n">
        <v>10</v>
      </c>
      <c r="H116" s="0" t="n">
        <v>4</v>
      </c>
      <c r="I116" s="0" t="s">
        <v>206</v>
      </c>
      <c r="J116" s="0" t="s">
        <v>165</v>
      </c>
      <c r="K116" s="0" t="n">
        <v>11</v>
      </c>
      <c r="L116" s="0" t="n">
        <v>52</v>
      </c>
      <c r="M116" s="0" t="n">
        <v>18</v>
      </c>
      <c r="N116" s="0" t="n">
        <v>3</v>
      </c>
      <c r="O116" s="0" t="s">
        <v>197</v>
      </c>
      <c r="P116" s="0" t="n">
        <v>0</v>
      </c>
      <c r="Q116" s="0" t="n">
        <v>0</v>
      </c>
      <c r="R116" s="0" t="n">
        <v>0</v>
      </c>
      <c r="S116" s="0" t="s">
        <v>207</v>
      </c>
      <c r="T116" s="0" t="n">
        <v>0</v>
      </c>
      <c r="U116" s="0" t="n">
        <v>0</v>
      </c>
      <c r="V116" s="0" t="n">
        <v>0</v>
      </c>
    </row>
    <row r="117" customFormat="false" ht="12.8" hidden="false" customHeight="false" outlineLevel="0" collapsed="false">
      <c r="A117" s="0" t="s">
        <v>208</v>
      </c>
      <c r="B117" s="0" t="n">
        <v>60</v>
      </c>
      <c r="C117" s="0" t="s">
        <v>200</v>
      </c>
      <c r="D117" s="0" t="s">
        <v>209</v>
      </c>
      <c r="E117" s="0" t="n">
        <v>7</v>
      </c>
      <c r="F117" s="0" t="s">
        <v>210</v>
      </c>
      <c r="G117" s="0" t="n">
        <v>10</v>
      </c>
      <c r="H117" s="0" t="n">
        <v>2</v>
      </c>
      <c r="I117" s="0" t="s">
        <v>211</v>
      </c>
      <c r="J117" s="0" t="s">
        <v>212</v>
      </c>
      <c r="K117" s="0" t="n">
        <v>70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30</v>
      </c>
      <c r="S117" s="0" t="n">
        <v>0</v>
      </c>
      <c r="T117" s="0" t="n">
        <v>0</v>
      </c>
      <c r="U117" s="0" t="n">
        <v>5</v>
      </c>
      <c r="V117" s="0" t="s">
        <v>213</v>
      </c>
    </row>
    <row r="118" customFormat="false" ht="12.8" hidden="false" customHeight="false" outlineLevel="0" collapsed="false">
      <c r="A118" s="0" t="s">
        <v>214</v>
      </c>
      <c r="B118" s="0" t="n">
        <v>28</v>
      </c>
      <c r="C118" s="0" t="s">
        <v>189</v>
      </c>
      <c r="D118" s="0" t="s">
        <v>155</v>
      </c>
      <c r="E118" s="0" t="n">
        <v>6</v>
      </c>
      <c r="F118" s="0" t="s">
        <v>215</v>
      </c>
      <c r="G118" s="0" t="n">
        <v>17</v>
      </c>
      <c r="H118" s="0" t="n">
        <v>4</v>
      </c>
      <c r="I118" s="0" t="s">
        <v>216</v>
      </c>
      <c r="J118" s="0" t="s">
        <v>106</v>
      </c>
      <c r="K118" s="0" t="n">
        <v>0</v>
      </c>
      <c r="L118" s="0" t="n">
        <v>17</v>
      </c>
      <c r="M118" s="0" t="n">
        <v>70</v>
      </c>
      <c r="N118" s="0" t="s">
        <v>139</v>
      </c>
      <c r="O118" s="0" t="s">
        <v>139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5</v>
      </c>
      <c r="V118" s="0" t="s">
        <v>196</v>
      </c>
    </row>
    <row r="119" customFormat="false" ht="12.8" hidden="false" customHeight="false" outlineLevel="0" collapsed="false">
      <c r="A119" s="0" t="s">
        <v>217</v>
      </c>
      <c r="B119" s="0" t="n">
        <v>18</v>
      </c>
      <c r="C119" s="0" t="s">
        <v>135</v>
      </c>
      <c r="D119" s="0" t="s">
        <v>209</v>
      </c>
      <c r="E119" s="0" t="n">
        <v>7</v>
      </c>
      <c r="F119" s="0" t="s">
        <v>218</v>
      </c>
      <c r="G119" s="0" t="n">
        <v>14</v>
      </c>
      <c r="H119" s="0" t="n">
        <v>3</v>
      </c>
      <c r="I119" s="0" t="s">
        <v>108</v>
      </c>
      <c r="J119" s="0" t="s">
        <v>156</v>
      </c>
      <c r="K119" s="0" t="n">
        <v>15</v>
      </c>
      <c r="L119" s="0" t="n">
        <v>24</v>
      </c>
      <c r="M119" s="0" t="n">
        <v>23</v>
      </c>
      <c r="N119" s="0" t="s">
        <v>219</v>
      </c>
      <c r="O119" s="0" t="n">
        <v>28</v>
      </c>
      <c r="P119" s="0" t="n">
        <v>0</v>
      </c>
      <c r="Q119" s="0" t="n">
        <v>0</v>
      </c>
      <c r="R119" s="0" t="n">
        <v>0</v>
      </c>
      <c r="S119" s="0" t="s">
        <v>180</v>
      </c>
      <c r="T119" s="0" t="n">
        <v>0</v>
      </c>
      <c r="U119" s="0" t="n">
        <v>3</v>
      </c>
      <c r="V119" s="0" t="s">
        <v>220</v>
      </c>
    </row>
    <row r="120" customFormat="false" ht="12.8" hidden="false" customHeight="false" outlineLevel="0" collapsed="false">
      <c r="A120" s="0" t="s">
        <v>221</v>
      </c>
      <c r="B120" s="0" t="n">
        <v>11</v>
      </c>
      <c r="C120" s="0" t="s">
        <v>159</v>
      </c>
      <c r="D120" s="0" t="s">
        <v>222</v>
      </c>
      <c r="E120" s="0" t="n">
        <v>24</v>
      </c>
      <c r="F120" s="0" t="s">
        <v>223</v>
      </c>
      <c r="G120" s="0" t="n">
        <v>13</v>
      </c>
      <c r="H120" s="0" t="n">
        <v>3</v>
      </c>
      <c r="I120" s="0" t="s">
        <v>165</v>
      </c>
      <c r="J120" s="0" t="s">
        <v>156</v>
      </c>
      <c r="K120" s="0" t="n">
        <v>1</v>
      </c>
      <c r="L120" s="0" t="n">
        <v>41</v>
      </c>
      <c r="M120" s="0" t="s">
        <v>224</v>
      </c>
      <c r="N120" s="0" t="n">
        <v>8</v>
      </c>
      <c r="O120" s="0" t="s">
        <v>225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4</v>
      </c>
      <c r="V120" s="0" t="s">
        <v>185</v>
      </c>
    </row>
    <row r="121" customFormat="false" ht="12.8" hidden="false" customHeight="false" outlineLevel="0" collapsed="false">
      <c r="A121" s="0" t="s">
        <v>226</v>
      </c>
      <c r="B121" s="0" t="n">
        <v>48</v>
      </c>
      <c r="C121" s="0" t="s">
        <v>200</v>
      </c>
      <c r="D121" s="0" t="s">
        <v>227</v>
      </c>
      <c r="E121" s="0" t="n">
        <v>40</v>
      </c>
      <c r="F121" s="0" t="s">
        <v>228</v>
      </c>
      <c r="G121" s="0" t="n">
        <v>9</v>
      </c>
      <c r="H121" s="0" t="n">
        <v>2</v>
      </c>
      <c r="I121" s="0" t="s">
        <v>165</v>
      </c>
      <c r="J121" s="0" t="s">
        <v>171</v>
      </c>
      <c r="K121" s="0" t="n">
        <v>45</v>
      </c>
      <c r="L121" s="0" t="n">
        <v>15</v>
      </c>
      <c r="M121" s="0" t="n">
        <v>16</v>
      </c>
      <c r="N121" s="0" t="n">
        <v>14</v>
      </c>
      <c r="O121" s="0" t="n">
        <v>6</v>
      </c>
      <c r="P121" s="0" t="n">
        <v>0</v>
      </c>
      <c r="Q121" s="0" t="n">
        <v>4</v>
      </c>
      <c r="R121" s="0" t="n">
        <v>0</v>
      </c>
      <c r="S121" s="0" t="n">
        <v>0</v>
      </c>
      <c r="T121" s="0" t="n">
        <v>0</v>
      </c>
      <c r="U121" s="0" t="n">
        <v>2</v>
      </c>
      <c r="V121" s="0" t="s">
        <v>155</v>
      </c>
    </row>
    <row r="122" customFormat="false" ht="12.8" hidden="false" customHeight="false" outlineLevel="0" collapsed="false">
      <c r="A122" s="0" t="s">
        <v>229</v>
      </c>
      <c r="B122" s="0" t="n">
        <v>9</v>
      </c>
      <c r="C122" s="0" t="s">
        <v>159</v>
      </c>
      <c r="D122" s="0" t="s">
        <v>230</v>
      </c>
      <c r="E122" s="0" t="n">
        <v>37</v>
      </c>
      <c r="F122" s="0" t="s">
        <v>231</v>
      </c>
      <c r="G122" s="0" t="n">
        <v>4</v>
      </c>
      <c r="H122" s="0" t="n">
        <v>3</v>
      </c>
      <c r="I122" s="0" t="s">
        <v>232</v>
      </c>
      <c r="J122" s="0" t="s">
        <v>156</v>
      </c>
      <c r="K122" s="0" t="n">
        <v>68</v>
      </c>
      <c r="L122" s="0" t="s">
        <v>170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19</v>
      </c>
      <c r="R122" s="0" t="n">
        <v>0</v>
      </c>
      <c r="S122" s="0" t="s">
        <v>155</v>
      </c>
      <c r="T122" s="0" t="n">
        <v>0</v>
      </c>
      <c r="U122" s="0" t="n">
        <v>4</v>
      </c>
      <c r="V122" s="0" t="s">
        <v>233</v>
      </c>
    </row>
    <row r="123" customFormat="false" ht="12.8" hidden="false" customHeight="false" outlineLevel="0" collapsed="false">
      <c r="A123" s="0" t="s">
        <v>208</v>
      </c>
      <c r="B123" s="0" t="n">
        <v>15</v>
      </c>
      <c r="C123" s="0" t="s">
        <v>234</v>
      </c>
      <c r="D123" s="0" t="s">
        <v>198</v>
      </c>
      <c r="E123" s="0" t="n">
        <v>26</v>
      </c>
      <c r="F123" s="0" t="s">
        <v>235</v>
      </c>
      <c r="G123" s="0" t="n">
        <v>14</v>
      </c>
      <c r="H123" s="0" t="n">
        <v>3</v>
      </c>
      <c r="I123" s="0" t="s">
        <v>206</v>
      </c>
      <c r="J123" s="0" t="s">
        <v>174</v>
      </c>
      <c r="K123" s="0" t="n">
        <v>0</v>
      </c>
      <c r="L123" s="0" t="n">
        <v>50</v>
      </c>
      <c r="M123" s="0" t="n">
        <v>46</v>
      </c>
      <c r="N123" s="0" t="n">
        <v>3</v>
      </c>
      <c r="O123" s="0" t="n">
        <v>0</v>
      </c>
      <c r="P123" s="0" t="n">
        <v>0</v>
      </c>
      <c r="Q123" s="0" t="n">
        <v>1</v>
      </c>
      <c r="R123" s="0" t="n">
        <v>0</v>
      </c>
      <c r="S123" s="0" t="n">
        <v>0</v>
      </c>
      <c r="T123" s="0" t="n">
        <v>0</v>
      </c>
      <c r="U123" s="0" t="n">
        <v>3</v>
      </c>
      <c r="V123" s="0" t="s">
        <v>229</v>
      </c>
    </row>
    <row r="124" customFormat="false" ht="12.8" hidden="false" customHeight="false" outlineLevel="0" collapsed="false">
      <c r="A124" s="0" t="s">
        <v>236</v>
      </c>
      <c r="B124" s="0" t="n">
        <v>15</v>
      </c>
      <c r="C124" s="0" t="s">
        <v>127</v>
      </c>
      <c r="D124" s="0" t="s">
        <v>227</v>
      </c>
      <c r="E124" s="0" t="n">
        <v>86</v>
      </c>
      <c r="F124" s="0" t="s">
        <v>183</v>
      </c>
      <c r="G124" s="0" t="n">
        <v>18</v>
      </c>
      <c r="H124" s="0" t="n">
        <v>3</v>
      </c>
      <c r="I124" s="0" t="s">
        <v>165</v>
      </c>
      <c r="J124" s="0" t="n">
        <v>1</v>
      </c>
      <c r="K124" s="0" t="n">
        <v>20</v>
      </c>
      <c r="L124" s="0" t="n">
        <v>35</v>
      </c>
      <c r="M124" s="0" t="n">
        <v>18</v>
      </c>
      <c r="N124" s="0" t="n">
        <v>0</v>
      </c>
      <c r="O124" s="0" t="n">
        <v>23</v>
      </c>
      <c r="P124" s="0" t="n">
        <v>0</v>
      </c>
      <c r="Q124" s="0" t="n">
        <v>0</v>
      </c>
      <c r="R124" s="0" t="n">
        <v>0</v>
      </c>
      <c r="S124" s="0" t="n">
        <v>4</v>
      </c>
      <c r="T124" s="0" t="n">
        <v>0</v>
      </c>
      <c r="U124" s="0" t="n">
        <v>4</v>
      </c>
      <c r="V124" s="0" t="s">
        <v>162</v>
      </c>
    </row>
    <row r="125" customFormat="false" ht="12.8" hidden="false" customHeight="false" outlineLevel="0" collapsed="false">
      <c r="A125" s="0" t="s">
        <v>237</v>
      </c>
      <c r="B125" s="0" t="n">
        <v>5</v>
      </c>
      <c r="C125" s="0" t="s">
        <v>137</v>
      </c>
      <c r="D125" s="0" t="s">
        <v>238</v>
      </c>
      <c r="E125" s="0" t="n">
        <v>7</v>
      </c>
      <c r="F125" s="0" t="s">
        <v>239</v>
      </c>
      <c r="G125" s="0" t="n">
        <v>11</v>
      </c>
      <c r="H125" s="0" t="n">
        <v>3</v>
      </c>
      <c r="I125" s="0" t="s">
        <v>216</v>
      </c>
      <c r="J125" s="0" t="s">
        <v>156</v>
      </c>
      <c r="K125" s="0" t="n">
        <v>15</v>
      </c>
      <c r="L125" s="0" t="n">
        <v>40</v>
      </c>
      <c r="M125" s="0" t="n">
        <v>9</v>
      </c>
      <c r="N125" s="0" t="n">
        <v>3</v>
      </c>
      <c r="O125" s="0" t="n">
        <v>3</v>
      </c>
      <c r="P125" s="0" t="n">
        <v>0</v>
      </c>
      <c r="Q125" s="0" t="n">
        <v>18</v>
      </c>
      <c r="R125" s="0" t="n">
        <v>0</v>
      </c>
      <c r="S125" s="0" t="n">
        <v>12</v>
      </c>
      <c r="T125" s="0" t="n">
        <v>0</v>
      </c>
      <c r="U125" s="0" t="n">
        <v>5</v>
      </c>
      <c r="V125" s="0" t="s">
        <v>240</v>
      </c>
    </row>
    <row r="126" customFormat="false" ht="12.8" hidden="false" customHeight="false" outlineLevel="0" collapsed="false">
      <c r="A126" s="0" t="s">
        <v>241</v>
      </c>
      <c r="B126" s="0" t="n">
        <v>19</v>
      </c>
      <c r="C126" s="0" t="s">
        <v>167</v>
      </c>
      <c r="D126" s="0" t="s">
        <v>242</v>
      </c>
      <c r="E126" s="0" t="n">
        <v>0</v>
      </c>
      <c r="F126" s="0" t="s">
        <v>243</v>
      </c>
      <c r="G126" s="0" t="n">
        <v>21</v>
      </c>
      <c r="H126" s="0" t="n">
        <v>1</v>
      </c>
      <c r="I126" s="0" t="s">
        <v>108</v>
      </c>
      <c r="J126" s="0" t="s">
        <v>166</v>
      </c>
      <c r="K126" s="0" t="n">
        <v>4</v>
      </c>
      <c r="L126" s="0" t="s">
        <v>244</v>
      </c>
      <c r="M126" s="0" t="n">
        <v>9</v>
      </c>
      <c r="N126" s="0" t="s">
        <v>155</v>
      </c>
      <c r="O126" s="0" t="n">
        <v>0</v>
      </c>
      <c r="P126" s="0" t="n">
        <v>0</v>
      </c>
      <c r="Q126" s="0" t="n">
        <v>0</v>
      </c>
      <c r="R126" s="0" t="n">
        <v>7</v>
      </c>
      <c r="S126" s="0" t="n">
        <v>0</v>
      </c>
      <c r="T126" s="0" t="n">
        <v>0</v>
      </c>
      <c r="U126" s="0" t="n">
        <v>8</v>
      </c>
      <c r="V126" s="0" t="n">
        <v>34</v>
      </c>
    </row>
    <row r="127" customFormat="false" ht="12.8" hidden="false" customHeight="false" outlineLevel="0" collapsed="false">
      <c r="A127" s="0" t="s">
        <v>245</v>
      </c>
      <c r="B127" s="0" t="n">
        <v>22</v>
      </c>
      <c r="C127" s="0" t="s">
        <v>146</v>
      </c>
      <c r="D127" s="0" t="s">
        <v>209</v>
      </c>
      <c r="E127" s="0" t="n">
        <v>3</v>
      </c>
      <c r="F127" s="0" t="s">
        <v>246</v>
      </c>
      <c r="G127" s="0" t="n">
        <v>22</v>
      </c>
      <c r="H127" s="0" t="n">
        <v>1</v>
      </c>
      <c r="I127" s="0" t="s">
        <v>108</v>
      </c>
      <c r="J127" s="0" t="s">
        <v>156</v>
      </c>
      <c r="K127" s="0" t="n">
        <v>95</v>
      </c>
      <c r="L127" s="0" t="n">
        <v>2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</v>
      </c>
      <c r="S127" s="0" t="n">
        <v>0</v>
      </c>
      <c r="T127" s="0" t="n">
        <v>0</v>
      </c>
      <c r="U127" s="0" t="n">
        <v>11</v>
      </c>
      <c r="V127" s="0" t="s">
        <v>247</v>
      </c>
    </row>
    <row r="128" customFormat="false" ht="12.8" hidden="false" customHeight="false" outlineLevel="0" collapsed="false">
      <c r="A128" s="0" t="n">
        <v>10</v>
      </c>
      <c r="B128" s="0" t="n">
        <v>15</v>
      </c>
      <c r="C128" s="0" t="s">
        <v>145</v>
      </c>
      <c r="D128" s="0" t="s">
        <v>248</v>
      </c>
      <c r="E128" s="0" t="n">
        <v>3</v>
      </c>
      <c r="F128" s="0" t="s">
        <v>176</v>
      </c>
      <c r="G128" s="0" t="n">
        <v>28</v>
      </c>
      <c r="H128" s="0" t="n">
        <v>1</v>
      </c>
      <c r="I128" s="0" t="s">
        <v>133</v>
      </c>
      <c r="J128" s="0" t="s">
        <v>156</v>
      </c>
      <c r="K128" s="0" t="n">
        <v>8</v>
      </c>
      <c r="L128" s="0" t="n">
        <v>58</v>
      </c>
      <c r="M128" s="0" t="n">
        <v>27</v>
      </c>
      <c r="N128" s="0" t="s">
        <v>180</v>
      </c>
      <c r="O128" s="0" t="n">
        <v>0</v>
      </c>
      <c r="P128" s="0" t="n">
        <v>0</v>
      </c>
      <c r="Q128" s="0" t="n">
        <v>0</v>
      </c>
      <c r="R128" s="0" t="s">
        <v>197</v>
      </c>
      <c r="S128" s="0" t="n">
        <v>1</v>
      </c>
      <c r="T128" s="0" t="n">
        <v>0</v>
      </c>
      <c r="U128" s="0" t="n">
        <v>1</v>
      </c>
      <c r="V128" s="0" t="n">
        <v>1</v>
      </c>
    </row>
    <row r="129" customFormat="false" ht="12.8" hidden="false" customHeight="false" outlineLevel="0" collapsed="false">
      <c r="A129" s="0" t="s">
        <v>245</v>
      </c>
      <c r="B129" s="0" t="n">
        <v>17</v>
      </c>
      <c r="C129" s="0" t="s">
        <v>127</v>
      </c>
      <c r="D129" s="0" t="s">
        <v>248</v>
      </c>
      <c r="E129" s="0" t="n">
        <v>1</v>
      </c>
      <c r="F129" s="0" t="s">
        <v>249</v>
      </c>
      <c r="G129" s="0" t="n">
        <v>27</v>
      </c>
      <c r="H129" s="0" t="n">
        <v>1</v>
      </c>
      <c r="I129" s="0" t="s">
        <v>133</v>
      </c>
      <c r="J129" s="0" t="s">
        <v>156</v>
      </c>
      <c r="K129" s="0" t="n">
        <v>49</v>
      </c>
      <c r="L129" s="0" t="n">
        <v>0</v>
      </c>
      <c r="M129" s="0" t="n">
        <v>30</v>
      </c>
      <c r="N129" s="0" t="n">
        <v>20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</v>
      </c>
      <c r="T129" s="0" t="n">
        <v>0</v>
      </c>
      <c r="U129" s="0" t="n">
        <v>5</v>
      </c>
      <c r="V129" s="0" t="n">
        <v>41</v>
      </c>
    </row>
    <row r="130" customFormat="false" ht="12.8" hidden="false" customHeight="false" outlineLevel="0" collapsed="false">
      <c r="A130" s="0" t="s">
        <v>189</v>
      </c>
      <c r="B130" s="0" t="n">
        <v>20</v>
      </c>
      <c r="C130" s="0" t="s">
        <v>127</v>
      </c>
      <c r="D130" s="0" t="s">
        <v>150</v>
      </c>
      <c r="E130" s="0" t="n">
        <v>5</v>
      </c>
      <c r="F130" s="0" t="n">
        <v>52</v>
      </c>
      <c r="G130" s="0" t="n">
        <v>25</v>
      </c>
      <c r="H130" s="0" t="n">
        <v>1</v>
      </c>
      <c r="I130" s="0" t="s">
        <v>133</v>
      </c>
      <c r="J130" s="0" t="s">
        <v>148</v>
      </c>
      <c r="K130" s="0" t="n">
        <v>73</v>
      </c>
      <c r="L130" s="0" t="n">
        <v>6</v>
      </c>
      <c r="M130" s="0" t="s">
        <v>155</v>
      </c>
      <c r="N130" s="0" t="s">
        <v>180</v>
      </c>
      <c r="O130" s="0" t="n">
        <v>0</v>
      </c>
      <c r="P130" s="0" t="n">
        <v>0</v>
      </c>
      <c r="Q130" s="0" t="n">
        <v>0</v>
      </c>
      <c r="R130" s="0" t="n">
        <v>9</v>
      </c>
      <c r="S130" s="0" t="n">
        <v>5</v>
      </c>
      <c r="T130" s="0" t="n">
        <v>0</v>
      </c>
      <c r="U130" s="0" t="n">
        <v>6</v>
      </c>
      <c r="V130" s="0" t="s">
        <v>250</v>
      </c>
    </row>
    <row r="131" customFormat="false" ht="12.8" hidden="false" customHeight="false" outlineLevel="0" collapsed="false">
      <c r="A131" s="0" t="s">
        <v>124</v>
      </c>
      <c r="B131" s="0" t="n">
        <v>17</v>
      </c>
      <c r="C131" s="0" t="s">
        <v>127</v>
      </c>
      <c r="D131" s="0" t="s">
        <v>122</v>
      </c>
      <c r="E131" s="0" t="n">
        <v>1</v>
      </c>
      <c r="F131" s="0" t="s">
        <v>251</v>
      </c>
      <c r="G131" s="0" t="n">
        <v>6</v>
      </c>
      <c r="H131" s="0" t="n">
        <v>2</v>
      </c>
      <c r="I131" s="0" t="s">
        <v>252</v>
      </c>
      <c r="J131" s="0" t="s">
        <v>156</v>
      </c>
      <c r="K131" s="0" t="n">
        <v>40</v>
      </c>
      <c r="L131" s="0" t="s">
        <v>156</v>
      </c>
      <c r="M131" s="0" t="s">
        <v>162</v>
      </c>
      <c r="N131" s="0" t="n">
        <v>5</v>
      </c>
      <c r="O131" s="0" t="n">
        <v>0</v>
      </c>
      <c r="P131" s="0" t="n">
        <v>0</v>
      </c>
      <c r="Q131" s="0" t="n">
        <v>0</v>
      </c>
      <c r="R131" s="0" t="n">
        <v>52</v>
      </c>
      <c r="S131" s="0" t="n">
        <v>1</v>
      </c>
      <c r="T131" s="0" t="n">
        <v>0</v>
      </c>
      <c r="U131" s="0" t="n">
        <v>6</v>
      </c>
      <c r="V131" s="0" t="s">
        <v>253</v>
      </c>
    </row>
    <row r="132" customFormat="false" ht="12.8" hidden="false" customHeight="false" outlineLevel="0" collapsed="false">
      <c r="A132" s="0" t="s">
        <v>254</v>
      </c>
      <c r="B132" s="0" t="n">
        <v>15</v>
      </c>
      <c r="C132" s="0" t="s">
        <v>150</v>
      </c>
      <c r="D132" s="0" t="s">
        <v>230</v>
      </c>
      <c r="E132" s="0" t="n">
        <v>3</v>
      </c>
      <c r="F132" s="0" t="s">
        <v>255</v>
      </c>
      <c r="G132" s="0" t="n">
        <v>25</v>
      </c>
      <c r="H132" s="0" t="n">
        <v>1</v>
      </c>
      <c r="I132" s="0" t="s">
        <v>108</v>
      </c>
      <c r="J132" s="0" t="s">
        <v>156</v>
      </c>
      <c r="K132" s="0" t="n">
        <v>9</v>
      </c>
      <c r="L132" s="0" t="n">
        <v>30</v>
      </c>
      <c r="M132" s="0" t="n">
        <v>22</v>
      </c>
      <c r="N132" s="0" t="n">
        <v>25</v>
      </c>
      <c r="O132" s="0" t="n">
        <v>0</v>
      </c>
      <c r="P132" s="0" t="n">
        <v>0</v>
      </c>
      <c r="Q132" s="0" t="n">
        <v>0</v>
      </c>
      <c r="R132" s="0" t="n">
        <v>4</v>
      </c>
      <c r="S132" s="0" t="n">
        <v>10</v>
      </c>
      <c r="T132" s="0" t="n">
        <v>0</v>
      </c>
      <c r="U132" s="0" t="n">
        <v>8</v>
      </c>
      <c r="V132" s="0" t="s">
        <v>256</v>
      </c>
    </row>
    <row r="133" customFormat="false" ht="12.8" hidden="false" customHeight="false" outlineLevel="0" collapsed="false">
      <c r="A133" s="0" t="s">
        <v>257</v>
      </c>
      <c r="B133" s="0" t="n">
        <v>13</v>
      </c>
      <c r="C133" s="0" t="s">
        <v>159</v>
      </c>
      <c r="D133" s="0" t="s">
        <v>242</v>
      </c>
      <c r="E133" s="0" t="n">
        <v>20</v>
      </c>
      <c r="F133" s="0" t="s">
        <v>258</v>
      </c>
      <c r="G133" s="0" t="n">
        <v>13</v>
      </c>
      <c r="H133" s="0" t="n">
        <v>1</v>
      </c>
      <c r="I133" s="0" t="s">
        <v>108</v>
      </c>
      <c r="J133" s="0" t="s">
        <v>156</v>
      </c>
      <c r="K133" s="0" t="n">
        <v>92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</v>
      </c>
      <c r="S133" s="0" t="n">
        <v>3</v>
      </c>
      <c r="T133" s="0" t="n">
        <v>0</v>
      </c>
      <c r="U133" s="0" t="n">
        <v>9</v>
      </c>
      <c r="V133" s="0" t="s">
        <v>259</v>
      </c>
    </row>
    <row r="134" customFormat="false" ht="12.8" hidden="false" customHeight="false" outlineLevel="0" collapsed="false">
      <c r="A134" s="0" t="s">
        <v>260</v>
      </c>
      <c r="B134" s="0" t="n">
        <v>11</v>
      </c>
      <c r="C134" s="0" t="s">
        <v>234</v>
      </c>
      <c r="D134" s="0" t="s">
        <v>122</v>
      </c>
      <c r="E134" s="0" t="n">
        <v>3</v>
      </c>
      <c r="F134" s="0" t="s">
        <v>261</v>
      </c>
      <c r="G134" s="0" t="n">
        <v>13</v>
      </c>
      <c r="H134" s="0" t="n">
        <v>1</v>
      </c>
      <c r="I134" s="0" t="s">
        <v>211</v>
      </c>
      <c r="J134" s="0" t="s">
        <v>156</v>
      </c>
      <c r="K134" s="0" t="n">
        <v>0</v>
      </c>
      <c r="L134" s="0" t="n">
        <v>70</v>
      </c>
      <c r="M134" s="0" t="n">
        <v>10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20</v>
      </c>
      <c r="S134" s="0" t="n">
        <v>0</v>
      </c>
      <c r="T134" s="0" t="n">
        <v>0</v>
      </c>
      <c r="U134" s="0" t="n">
        <v>10</v>
      </c>
      <c r="V134" s="0" t="n">
        <v>64</v>
      </c>
    </row>
    <row r="135" customFormat="false" ht="12.8" hidden="false" customHeight="false" outlineLevel="0" collapsed="false">
      <c r="A135" s="0" t="s">
        <v>262</v>
      </c>
      <c r="B135" s="0" t="n">
        <v>11</v>
      </c>
      <c r="C135" s="0" t="s">
        <v>146</v>
      </c>
      <c r="D135" s="0" t="s">
        <v>130</v>
      </c>
      <c r="E135" s="0" t="n">
        <v>2</v>
      </c>
      <c r="F135" s="0" t="s">
        <v>202</v>
      </c>
      <c r="G135" s="0" t="n">
        <v>19</v>
      </c>
      <c r="H135" s="0" t="n">
        <v>1</v>
      </c>
      <c r="I135" s="0" t="s">
        <v>121</v>
      </c>
      <c r="J135" s="0" t="s">
        <v>156</v>
      </c>
      <c r="K135" s="0" t="s">
        <v>197</v>
      </c>
      <c r="L135" s="0" t="n">
        <v>62</v>
      </c>
      <c r="M135" s="0" t="s">
        <v>263</v>
      </c>
      <c r="N135" s="0" t="s">
        <v>193</v>
      </c>
      <c r="O135" s="0" t="n">
        <v>0</v>
      </c>
      <c r="P135" s="0" t="n">
        <v>0</v>
      </c>
      <c r="Q135" s="0" t="n">
        <v>0</v>
      </c>
      <c r="R135" s="0" t="s">
        <v>139</v>
      </c>
      <c r="S135" s="0" t="n">
        <v>0</v>
      </c>
      <c r="T135" s="0" t="n">
        <v>0</v>
      </c>
      <c r="U135" s="0" t="n">
        <v>5</v>
      </c>
      <c r="V135" s="0" t="s">
        <v>264</v>
      </c>
    </row>
    <row r="136" customFormat="false" ht="12.8" hidden="false" customHeight="false" outlineLevel="0" collapsed="false">
      <c r="A136" s="0" t="s">
        <v>265</v>
      </c>
      <c r="B136" s="0" t="n">
        <v>21</v>
      </c>
      <c r="C136" s="0" t="s">
        <v>248</v>
      </c>
      <c r="D136" s="0" t="n">
        <v>4</v>
      </c>
      <c r="E136" s="0" t="n">
        <v>2</v>
      </c>
      <c r="F136" s="0" t="n">
        <v>92</v>
      </c>
      <c r="G136" s="0" t="n">
        <v>33</v>
      </c>
      <c r="H136" s="0" t="n">
        <v>1</v>
      </c>
      <c r="I136" s="0" t="s">
        <v>266</v>
      </c>
      <c r="J136" s="0" t="s">
        <v>156</v>
      </c>
      <c r="K136" s="0" t="n">
        <v>94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6</v>
      </c>
      <c r="S136" s="0" t="n">
        <v>0</v>
      </c>
      <c r="T136" s="0" t="n">
        <v>0</v>
      </c>
      <c r="U136" s="0" t="n">
        <v>8</v>
      </c>
      <c r="V136" s="0" t="s">
        <v>267</v>
      </c>
    </row>
    <row r="137" customFormat="false" ht="12.8" hidden="false" customHeight="false" outlineLevel="0" collapsed="false">
      <c r="A137" s="0" t="s">
        <v>202</v>
      </c>
      <c r="B137" s="0" t="n">
        <v>5</v>
      </c>
      <c r="C137" s="0" t="s">
        <v>248</v>
      </c>
      <c r="D137" s="0" t="s">
        <v>268</v>
      </c>
      <c r="E137" s="0" t="n">
        <v>8</v>
      </c>
      <c r="F137" s="0" t="s">
        <v>269</v>
      </c>
      <c r="G137" s="0" t="n">
        <v>41</v>
      </c>
      <c r="H137" s="0" t="n">
        <v>1</v>
      </c>
      <c r="I137" s="0" t="s">
        <v>216</v>
      </c>
      <c r="J137" s="0" t="s">
        <v>156</v>
      </c>
      <c r="K137" s="0" t="n">
        <v>0</v>
      </c>
      <c r="L137" s="0" t="n">
        <v>26</v>
      </c>
      <c r="M137" s="0" t="n">
        <v>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36</v>
      </c>
      <c r="S137" s="0" t="n">
        <v>1</v>
      </c>
      <c r="T137" s="0" t="n">
        <v>35</v>
      </c>
      <c r="U137" s="0" t="n">
        <v>8</v>
      </c>
      <c r="V137" s="0" t="s">
        <v>270</v>
      </c>
    </row>
    <row r="138" customFormat="false" ht="12.8" hidden="false" customHeight="false" outlineLevel="0" collapsed="false">
      <c r="A138" s="0" t="s">
        <v>271</v>
      </c>
      <c r="B138" s="0" t="n">
        <v>5</v>
      </c>
      <c r="C138" s="0" t="s">
        <v>272</v>
      </c>
      <c r="D138" s="0" t="s">
        <v>272</v>
      </c>
      <c r="E138" s="0" t="n">
        <v>1</v>
      </c>
      <c r="F138" s="0" t="s">
        <v>273</v>
      </c>
      <c r="G138" s="0" t="n">
        <v>5</v>
      </c>
      <c r="H138" s="0" t="n">
        <v>4</v>
      </c>
      <c r="I138" s="0" t="s">
        <v>216</v>
      </c>
      <c r="J138" s="0" t="s">
        <v>156</v>
      </c>
      <c r="K138" s="0" t="n">
        <v>5</v>
      </c>
      <c r="L138" s="0" t="n">
        <v>2</v>
      </c>
      <c r="M138" s="0" t="s">
        <v>156</v>
      </c>
      <c r="N138" s="0" t="n">
        <v>0</v>
      </c>
      <c r="O138" s="0" t="n">
        <v>35</v>
      </c>
      <c r="P138" s="0" t="n">
        <v>0</v>
      </c>
      <c r="Q138" s="0" t="n">
        <v>0</v>
      </c>
      <c r="R138" s="0" t="s">
        <v>155</v>
      </c>
      <c r="S138" s="0" t="n">
        <v>53</v>
      </c>
      <c r="T138" s="0" t="n">
        <v>0</v>
      </c>
      <c r="U138" s="0" t="n">
        <v>1</v>
      </c>
      <c r="V138" s="0" t="s">
        <v>185</v>
      </c>
    </row>
    <row r="139" customFormat="false" ht="12.8" hidden="false" customHeight="false" outlineLevel="0" collapsed="false">
      <c r="A139" s="0" t="s">
        <v>117</v>
      </c>
      <c r="B139" s="0" t="n">
        <v>16</v>
      </c>
      <c r="C139" s="0" t="s">
        <v>272</v>
      </c>
      <c r="D139" s="0" t="s">
        <v>137</v>
      </c>
      <c r="E139" s="0" t="n">
        <v>10</v>
      </c>
      <c r="F139" s="0" t="s">
        <v>274</v>
      </c>
      <c r="G139" s="0" t="n">
        <v>22</v>
      </c>
      <c r="H139" s="0" t="n">
        <v>3</v>
      </c>
      <c r="I139" s="0" t="s">
        <v>108</v>
      </c>
      <c r="J139" s="0" t="s">
        <v>156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41</v>
      </c>
      <c r="Q139" s="0" t="n">
        <v>0</v>
      </c>
      <c r="R139" s="0" t="s">
        <v>275</v>
      </c>
      <c r="S139" s="0" t="s">
        <v>276</v>
      </c>
      <c r="T139" s="0" t="n">
        <v>0</v>
      </c>
      <c r="U139" s="0" t="n">
        <v>3</v>
      </c>
      <c r="V139" s="0" t="n">
        <v>4</v>
      </c>
    </row>
    <row r="140" customFormat="false" ht="12.8" hidden="false" customHeight="false" outlineLevel="0" collapsed="false">
      <c r="A140" s="0" t="n">
        <v>16</v>
      </c>
      <c r="B140" s="0" t="n">
        <v>10</v>
      </c>
      <c r="C140" s="0" t="n">
        <v>5</v>
      </c>
      <c r="D140" s="0" t="n">
        <v>4</v>
      </c>
      <c r="E140" s="0" t="n">
        <v>1</v>
      </c>
      <c r="F140" s="0" t="s">
        <v>277</v>
      </c>
      <c r="G140" s="0" t="n">
        <v>18</v>
      </c>
      <c r="H140" s="0" t="n">
        <v>2</v>
      </c>
      <c r="I140" s="0" t="s">
        <v>216</v>
      </c>
      <c r="J140" s="0" t="s">
        <v>156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26</v>
      </c>
      <c r="R140" s="0" t="s">
        <v>219</v>
      </c>
      <c r="S140" s="0" t="s">
        <v>278</v>
      </c>
      <c r="T140" s="0" t="n">
        <v>0</v>
      </c>
      <c r="U140" s="0" t="n">
        <v>5</v>
      </c>
      <c r="V140" s="0" t="s">
        <v>176</v>
      </c>
    </row>
    <row r="141" customFormat="false" ht="12.8" hidden="false" customHeight="false" outlineLevel="0" collapsed="false">
      <c r="A141" s="0" t="s">
        <v>202</v>
      </c>
      <c r="B141" s="0" t="n">
        <v>7</v>
      </c>
      <c r="C141" s="0" t="s">
        <v>242</v>
      </c>
      <c r="D141" s="0" t="s">
        <v>155</v>
      </c>
      <c r="E141" s="0" t="n">
        <v>7</v>
      </c>
      <c r="F141" s="0" t="s">
        <v>279</v>
      </c>
      <c r="G141" s="0" t="n">
        <v>18</v>
      </c>
      <c r="H141" s="0" t="n">
        <v>1</v>
      </c>
      <c r="I141" s="0" t="s">
        <v>280</v>
      </c>
      <c r="J141" s="0" t="s">
        <v>156</v>
      </c>
      <c r="K141" s="0" t="n">
        <v>73</v>
      </c>
      <c r="L141" s="0" t="n">
        <v>0</v>
      </c>
      <c r="M141" s="0" t="n">
        <v>0</v>
      </c>
      <c r="N141" s="0" t="n">
        <v>0</v>
      </c>
      <c r="O141" s="0" t="s">
        <v>193</v>
      </c>
      <c r="P141" s="0" t="n">
        <v>0</v>
      </c>
      <c r="Q141" s="0" t="n">
        <v>0</v>
      </c>
      <c r="R141" s="0" t="n">
        <v>7</v>
      </c>
      <c r="S141" s="0" t="s">
        <v>180</v>
      </c>
      <c r="T141" s="0" t="n">
        <v>0</v>
      </c>
      <c r="U141" s="0" t="n">
        <v>5</v>
      </c>
      <c r="V141" s="0" t="s">
        <v>209</v>
      </c>
    </row>
    <row r="142" customFormat="false" ht="12.8" hidden="false" customHeight="false" outlineLevel="0" collapsed="false">
      <c r="A142" s="0" t="s">
        <v>281</v>
      </c>
      <c r="B142" s="0" t="n">
        <v>3</v>
      </c>
      <c r="C142" s="0" t="n">
        <v>5</v>
      </c>
      <c r="D142" s="0" t="s">
        <v>209</v>
      </c>
      <c r="E142" s="0" t="n">
        <v>0</v>
      </c>
      <c r="F142" s="0" t="s">
        <v>282</v>
      </c>
      <c r="G142" s="0" t="n">
        <v>11</v>
      </c>
      <c r="H142" s="0" t="n">
        <v>1</v>
      </c>
      <c r="I142" s="0" t="s">
        <v>211</v>
      </c>
      <c r="J142" s="0" t="s">
        <v>165</v>
      </c>
      <c r="K142" s="0" t="s">
        <v>283</v>
      </c>
      <c r="L142" s="0" t="n">
        <v>0</v>
      </c>
      <c r="M142" s="0" t="n">
        <v>0</v>
      </c>
      <c r="N142" s="0" t="n">
        <v>0</v>
      </c>
      <c r="O142" s="0" t="s">
        <v>284</v>
      </c>
      <c r="P142" s="0" t="s">
        <v>146</v>
      </c>
      <c r="Q142" s="0" t="n">
        <v>0</v>
      </c>
      <c r="R142" s="0" t="s">
        <v>229</v>
      </c>
      <c r="S142" s="0" t="s">
        <v>285</v>
      </c>
      <c r="T142" s="0" t="n">
        <v>0</v>
      </c>
      <c r="U142" s="0" t="n">
        <v>5</v>
      </c>
      <c r="V142" s="0" t="s">
        <v>286</v>
      </c>
    </row>
    <row r="143" customFormat="false" ht="12.8" hidden="false" customHeight="false" outlineLevel="0" collapsed="false">
      <c r="A143" s="0" t="s">
        <v>265</v>
      </c>
      <c r="B143" s="0" t="n">
        <v>6</v>
      </c>
      <c r="C143" s="0" t="s">
        <v>272</v>
      </c>
      <c r="D143" s="0" t="s">
        <v>272</v>
      </c>
      <c r="E143" s="0" t="n">
        <v>2</v>
      </c>
      <c r="F143" s="0" t="n">
        <v>82</v>
      </c>
      <c r="G143" s="0" t="n">
        <v>11</v>
      </c>
      <c r="H143" s="0" t="n">
        <v>1</v>
      </c>
      <c r="I143" s="0" t="s">
        <v>129</v>
      </c>
      <c r="J143" s="0" t="s">
        <v>156</v>
      </c>
      <c r="K143" s="0" t="s">
        <v>287</v>
      </c>
      <c r="L143" s="0" t="n">
        <v>0</v>
      </c>
      <c r="M143" s="0" t="n">
        <v>0</v>
      </c>
      <c r="N143" s="0" t="n">
        <v>0</v>
      </c>
      <c r="O143" s="0" t="n">
        <v>7</v>
      </c>
      <c r="P143" s="0" t="s">
        <v>156</v>
      </c>
      <c r="Q143" s="0" t="n">
        <v>0</v>
      </c>
      <c r="R143" s="0" t="n">
        <v>8</v>
      </c>
      <c r="S143" s="0" t="n">
        <v>0</v>
      </c>
      <c r="T143" s="0" t="n">
        <v>0</v>
      </c>
      <c r="U143" s="0" t="n">
        <v>3</v>
      </c>
      <c r="V143" s="0" t="s">
        <v>288</v>
      </c>
    </row>
    <row r="144" customFormat="false" ht="12.8" hidden="false" customHeight="false" outlineLevel="0" collapsed="false">
      <c r="A144" s="0" t="n">
        <v>17</v>
      </c>
      <c r="B144" s="0" t="n">
        <v>34</v>
      </c>
      <c r="C144" s="0" t="s">
        <v>289</v>
      </c>
      <c r="D144" s="0" t="s">
        <v>155</v>
      </c>
      <c r="E144" s="0" t="n">
        <v>7</v>
      </c>
      <c r="F144" s="0" t="s">
        <v>290</v>
      </c>
      <c r="G144" s="0" t="n">
        <v>17</v>
      </c>
      <c r="H144" s="0" t="n">
        <v>1</v>
      </c>
      <c r="I144" s="0" t="s">
        <v>232</v>
      </c>
      <c r="J144" s="0" t="s">
        <v>148</v>
      </c>
      <c r="K144" s="0" t="s">
        <v>291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s">
        <v>155</v>
      </c>
      <c r="S144" s="0" t="n">
        <v>0</v>
      </c>
      <c r="T144" s="0" t="n">
        <v>0</v>
      </c>
      <c r="U144" s="0" t="n">
        <v>5</v>
      </c>
      <c r="V144" s="0" t="s">
        <v>292</v>
      </c>
    </row>
    <row r="145" customFormat="false" ht="12.8" hidden="false" customHeight="false" outlineLevel="0" collapsed="false">
      <c r="A145" s="0" t="n">
        <v>17</v>
      </c>
      <c r="B145" s="0" t="n">
        <v>17</v>
      </c>
      <c r="C145" s="0" t="s">
        <v>167</v>
      </c>
      <c r="D145" s="0" t="s">
        <v>268</v>
      </c>
      <c r="E145" s="0" t="n">
        <v>2</v>
      </c>
      <c r="F145" s="0" t="s">
        <v>293</v>
      </c>
      <c r="G145" s="0" t="n">
        <v>18</v>
      </c>
      <c r="H145" s="0" t="n">
        <v>3</v>
      </c>
      <c r="I145" s="0" t="s">
        <v>165</v>
      </c>
      <c r="J145" s="0" t="s">
        <v>165</v>
      </c>
      <c r="K145" s="0" t="n">
        <v>0</v>
      </c>
      <c r="L145" s="0" t="n">
        <v>0</v>
      </c>
      <c r="M145" s="0" t="n">
        <v>0</v>
      </c>
      <c r="N145" s="0" t="n">
        <v>2</v>
      </c>
      <c r="O145" s="0" t="n">
        <v>69</v>
      </c>
      <c r="P145" s="0" t="n">
        <v>0</v>
      </c>
      <c r="Q145" s="0" t="n">
        <v>0</v>
      </c>
      <c r="R145" s="0" t="n">
        <v>14</v>
      </c>
      <c r="S145" s="0" t="n">
        <v>15</v>
      </c>
      <c r="T145" s="0" t="n">
        <v>0</v>
      </c>
      <c r="U145" s="0" t="n">
        <v>3</v>
      </c>
      <c r="V145" s="0" t="s">
        <v>198</v>
      </c>
    </row>
    <row r="146" customFormat="false" ht="12.8" hidden="false" customHeight="false" outlineLevel="0" collapsed="false">
      <c r="A146" s="0" t="n">
        <v>20</v>
      </c>
      <c r="B146" s="0" t="n">
        <v>30</v>
      </c>
      <c r="C146" s="0" t="s">
        <v>119</v>
      </c>
      <c r="D146" s="0" t="s">
        <v>139</v>
      </c>
      <c r="E146" s="0" t="n">
        <v>0</v>
      </c>
      <c r="F146" s="0" t="s">
        <v>294</v>
      </c>
      <c r="G146" s="0" t="n">
        <v>6</v>
      </c>
      <c r="H146" s="0" t="n">
        <v>3</v>
      </c>
      <c r="I146" s="0" t="s">
        <v>295</v>
      </c>
      <c r="J146" s="0" t="s">
        <v>187</v>
      </c>
      <c r="K146" s="0" t="n">
        <v>100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5</v>
      </c>
      <c r="V146" s="0" t="s">
        <v>296</v>
      </c>
    </row>
    <row r="147" customFormat="false" ht="12.8" hidden="false" customHeight="false" outlineLevel="0" collapsed="false">
      <c r="A147" s="0" t="n">
        <v>20</v>
      </c>
      <c r="B147" s="0" t="n">
        <v>30</v>
      </c>
      <c r="C147" s="0" t="s">
        <v>139</v>
      </c>
      <c r="D147" s="0" t="s">
        <v>135</v>
      </c>
      <c r="E147" s="0" t="n">
        <v>0</v>
      </c>
      <c r="F147" s="0" t="s">
        <v>297</v>
      </c>
      <c r="G147" s="0" t="n">
        <v>12</v>
      </c>
      <c r="H147" s="0" t="n">
        <v>4</v>
      </c>
      <c r="I147" s="0" t="s">
        <v>295</v>
      </c>
      <c r="J147" s="0" t="s">
        <v>174</v>
      </c>
      <c r="K147" s="0" t="n">
        <v>0</v>
      </c>
      <c r="L147" s="0" t="n">
        <v>5</v>
      </c>
      <c r="M147" s="0" t="s">
        <v>180</v>
      </c>
      <c r="N147" s="0" t="n">
        <v>9</v>
      </c>
      <c r="O147" s="0" t="n">
        <v>79</v>
      </c>
      <c r="P147" s="0" t="n">
        <v>0</v>
      </c>
      <c r="Q147" s="0" t="n">
        <v>0</v>
      </c>
      <c r="R147" s="0" t="n">
        <v>0</v>
      </c>
      <c r="S147" s="0" t="s">
        <v>155</v>
      </c>
      <c r="T147" s="0" t="n">
        <v>0</v>
      </c>
      <c r="U147" s="0" t="n">
        <v>1</v>
      </c>
      <c r="V147" s="0" t="s">
        <v>298</v>
      </c>
    </row>
    <row r="148" customFormat="false" ht="12.8" hidden="false" customHeight="false" outlineLevel="0" collapsed="false">
      <c r="A148" s="0" t="n">
        <v>20</v>
      </c>
      <c r="B148" s="0" t="n">
        <v>30</v>
      </c>
      <c r="C148" s="0" t="n">
        <v>7</v>
      </c>
      <c r="D148" s="0" t="n">
        <v>7</v>
      </c>
      <c r="E148" s="0" t="n">
        <v>1</v>
      </c>
      <c r="F148" s="0" t="s">
        <v>299</v>
      </c>
      <c r="G148" s="0" t="n">
        <v>32</v>
      </c>
      <c r="H148" s="0" t="n">
        <v>3</v>
      </c>
      <c r="I148" s="0" t="s">
        <v>295</v>
      </c>
      <c r="J148" s="0" t="s">
        <v>156</v>
      </c>
      <c r="K148" s="0" t="n">
        <v>0</v>
      </c>
      <c r="L148" s="0" t="n">
        <v>100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2</v>
      </c>
      <c r="V148" s="0" t="s">
        <v>240</v>
      </c>
    </row>
    <row r="149" customFormat="false" ht="12.8" hidden="false" customHeight="false" outlineLevel="0" collapsed="false">
      <c r="A149" s="0" t="s">
        <v>151</v>
      </c>
      <c r="B149" s="0" t="n">
        <v>30</v>
      </c>
      <c r="C149" s="0" t="s">
        <v>119</v>
      </c>
      <c r="D149" s="0" t="s">
        <v>159</v>
      </c>
      <c r="E149" s="0" t="n">
        <v>0</v>
      </c>
      <c r="F149" s="0" t="s">
        <v>300</v>
      </c>
      <c r="G149" s="0" t="n">
        <v>42</v>
      </c>
      <c r="H149" s="0" t="n">
        <v>3</v>
      </c>
      <c r="I149" s="0" t="s">
        <v>301</v>
      </c>
      <c r="J149" s="0" t="n">
        <v>0</v>
      </c>
      <c r="K149" s="0" t="n">
        <v>0</v>
      </c>
      <c r="L149" s="0" t="s">
        <v>179</v>
      </c>
      <c r="M149" s="0" t="s">
        <v>123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2</v>
      </c>
      <c r="V149" s="0" t="s">
        <v>162</v>
      </c>
    </row>
    <row r="150" customFormat="false" ht="12.8" hidden="false" customHeight="false" outlineLevel="0" collapsed="false">
      <c r="A150" s="0" t="s">
        <v>302</v>
      </c>
      <c r="B150" s="0" t="n">
        <v>37</v>
      </c>
      <c r="C150" s="0" t="s">
        <v>289</v>
      </c>
      <c r="D150" s="0" t="n">
        <v>5</v>
      </c>
      <c r="E150" s="0" t="n">
        <v>2</v>
      </c>
      <c r="F150" s="0" t="s">
        <v>303</v>
      </c>
      <c r="G150" s="0" t="n">
        <v>16</v>
      </c>
      <c r="H150" s="0" t="n">
        <v>4</v>
      </c>
      <c r="I150" s="0" t="s">
        <v>133</v>
      </c>
      <c r="J150" s="0" t="s">
        <v>285</v>
      </c>
      <c r="K150" s="0" t="n">
        <v>0</v>
      </c>
      <c r="L150" s="0" t="n">
        <v>35</v>
      </c>
      <c r="M150" s="0" t="s">
        <v>304</v>
      </c>
      <c r="N150" s="0" t="n">
        <v>31</v>
      </c>
      <c r="O150" s="0" t="n">
        <v>14</v>
      </c>
      <c r="P150" s="0" t="n">
        <v>0</v>
      </c>
      <c r="Q150" s="0" t="n">
        <v>0</v>
      </c>
      <c r="R150" s="0" t="n">
        <v>0</v>
      </c>
      <c r="S150" s="0" t="s">
        <v>156</v>
      </c>
      <c r="T150" s="0" t="n">
        <v>0</v>
      </c>
      <c r="U150" s="0" t="n">
        <v>3</v>
      </c>
      <c r="V150" s="0" t="s">
        <v>165</v>
      </c>
    </row>
    <row r="151" customFormat="false" ht="12.8" hidden="false" customHeight="false" outlineLevel="0" collapsed="false">
      <c r="A151" s="0" t="s">
        <v>225</v>
      </c>
      <c r="B151" s="0" t="n">
        <v>38</v>
      </c>
      <c r="C151" s="0" t="s">
        <v>119</v>
      </c>
      <c r="D151" s="0" t="s">
        <v>305</v>
      </c>
      <c r="E151" s="0" t="n">
        <v>1</v>
      </c>
      <c r="F151" s="0" t="s">
        <v>306</v>
      </c>
      <c r="G151" s="0" t="n">
        <v>16</v>
      </c>
      <c r="H151" s="0" t="n">
        <v>4</v>
      </c>
      <c r="I151" s="0" t="s">
        <v>121</v>
      </c>
      <c r="J151" s="0" t="s">
        <v>253</v>
      </c>
      <c r="K151" s="0" t="n">
        <v>0</v>
      </c>
      <c r="L151" s="0" t="n">
        <v>64</v>
      </c>
      <c r="M151" s="0" t="n">
        <v>18</v>
      </c>
      <c r="N151" s="0" t="n">
        <v>0</v>
      </c>
      <c r="O151" s="0" t="s">
        <v>193</v>
      </c>
      <c r="P151" s="0" t="n">
        <v>0</v>
      </c>
      <c r="Q151" s="0" t="n">
        <v>0</v>
      </c>
      <c r="R151" s="0" t="n">
        <v>0</v>
      </c>
      <c r="S151" s="0" t="s">
        <v>156</v>
      </c>
      <c r="T151" s="0" t="n">
        <v>0</v>
      </c>
      <c r="U151" s="0" t="n">
        <v>1</v>
      </c>
      <c r="V151" s="0" t="s">
        <v>165</v>
      </c>
    </row>
    <row r="152" customFormat="false" ht="12.8" hidden="false" customHeight="false" outlineLevel="0" collapsed="false">
      <c r="A152" s="0" t="s">
        <v>199</v>
      </c>
      <c r="B152" s="0" t="n">
        <v>37</v>
      </c>
      <c r="C152" s="0" t="n">
        <v>7</v>
      </c>
      <c r="D152" s="0" t="s">
        <v>248</v>
      </c>
      <c r="E152" s="0" t="n">
        <v>0</v>
      </c>
      <c r="F152" s="0" t="s">
        <v>213</v>
      </c>
      <c r="G152" s="0" t="n">
        <v>18</v>
      </c>
      <c r="H152" s="0" t="n">
        <v>4</v>
      </c>
      <c r="I152" s="0" t="s">
        <v>295</v>
      </c>
      <c r="J152" s="0" t="s">
        <v>106</v>
      </c>
      <c r="K152" s="0" t="n">
        <v>0</v>
      </c>
      <c r="L152" s="0" t="s">
        <v>307</v>
      </c>
      <c r="M152" s="0" t="s">
        <v>117</v>
      </c>
      <c r="N152" s="0" t="n">
        <v>10</v>
      </c>
      <c r="O152" s="0" t="n">
        <v>5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2</v>
      </c>
      <c r="V152" s="0" t="s">
        <v>308</v>
      </c>
    </row>
    <row r="153" customFormat="false" ht="12.8" hidden="false" customHeight="false" outlineLevel="0" collapsed="false">
      <c r="A153" s="0" t="s">
        <v>199</v>
      </c>
      <c r="B153" s="0" t="n">
        <v>41</v>
      </c>
      <c r="C153" s="0" t="s">
        <v>119</v>
      </c>
      <c r="D153" s="0" t="s">
        <v>305</v>
      </c>
      <c r="E153" s="0" t="n">
        <v>1</v>
      </c>
      <c r="F153" s="0" t="s">
        <v>309</v>
      </c>
      <c r="G153" s="0" t="n">
        <v>26</v>
      </c>
      <c r="H153" s="0" t="n">
        <v>4</v>
      </c>
      <c r="I153" s="0" t="s">
        <v>295</v>
      </c>
      <c r="J153" s="0" t="s">
        <v>165</v>
      </c>
      <c r="K153" s="0" t="n">
        <v>0</v>
      </c>
      <c r="L153" s="0" t="n">
        <v>81</v>
      </c>
      <c r="M153" s="0" t="n">
        <v>6</v>
      </c>
      <c r="N153" s="0" t="n">
        <v>5</v>
      </c>
      <c r="O153" s="0" t="n">
        <v>8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0" t="s">
        <v>108</v>
      </c>
    </row>
    <row r="154" customFormat="false" ht="12.8" hidden="false" customHeight="false" outlineLevel="0" collapsed="false">
      <c r="A154" s="0" t="s">
        <v>310</v>
      </c>
      <c r="B154" s="0" t="n">
        <v>15</v>
      </c>
      <c r="C154" s="0" t="s">
        <v>127</v>
      </c>
      <c r="D154" s="0" t="s">
        <v>311</v>
      </c>
      <c r="E154" s="0" t="n">
        <v>4</v>
      </c>
      <c r="F154" s="0" t="s">
        <v>312</v>
      </c>
      <c r="G154" s="0" t="n">
        <v>16</v>
      </c>
      <c r="H154" s="0" t="n">
        <v>4</v>
      </c>
      <c r="I154" s="0" t="s">
        <v>121</v>
      </c>
      <c r="J154" s="0" t="s">
        <v>156</v>
      </c>
      <c r="K154" s="0" t="n">
        <v>54</v>
      </c>
      <c r="L154" s="0" t="s">
        <v>193</v>
      </c>
      <c r="M154" s="0" t="n">
        <v>14</v>
      </c>
      <c r="N154" s="0" t="n">
        <v>14</v>
      </c>
      <c r="O154" s="0" t="n">
        <v>0</v>
      </c>
      <c r="P154" s="0" t="n">
        <v>0</v>
      </c>
      <c r="Q154" s="0" t="n">
        <v>0</v>
      </c>
      <c r="R154" s="0" t="n">
        <v>0</v>
      </c>
      <c r="S154" s="0" t="s">
        <v>156</v>
      </c>
      <c r="T154" s="0" t="n">
        <v>0</v>
      </c>
      <c r="U154" s="0" t="n">
        <v>3</v>
      </c>
      <c r="V154" s="0" t="s">
        <v>313</v>
      </c>
    </row>
    <row r="155" customFormat="false" ht="12.8" hidden="false" customHeight="false" outlineLevel="0" collapsed="false">
      <c r="A155" s="0" t="s">
        <v>314</v>
      </c>
      <c r="B155" s="0" t="n">
        <v>20</v>
      </c>
      <c r="C155" s="0" t="s">
        <v>127</v>
      </c>
      <c r="D155" s="0" t="s">
        <v>315</v>
      </c>
      <c r="E155" s="0" t="n">
        <v>0</v>
      </c>
      <c r="F155" s="0" t="s">
        <v>316</v>
      </c>
      <c r="G155" s="0" t="n">
        <v>14</v>
      </c>
      <c r="H155" s="0" t="n">
        <v>4</v>
      </c>
      <c r="I155" s="0" t="s">
        <v>133</v>
      </c>
      <c r="J155" s="0" t="s">
        <v>174</v>
      </c>
      <c r="K155" s="0" t="s">
        <v>275</v>
      </c>
      <c r="L155" s="0" t="s">
        <v>124</v>
      </c>
      <c r="M155" s="0" t="n">
        <v>18</v>
      </c>
      <c r="N155" s="0" t="n">
        <v>27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12</v>
      </c>
      <c r="T155" s="0" t="n">
        <v>0</v>
      </c>
      <c r="U155" s="0" t="n">
        <v>2</v>
      </c>
      <c r="V155" s="0" t="n">
        <v>2</v>
      </c>
    </row>
    <row r="156" customFormat="false" ht="12.8" hidden="false" customHeight="false" outlineLevel="0" collapsed="false">
      <c r="A156" s="0" t="n">
        <v>18</v>
      </c>
      <c r="B156" s="0" t="n">
        <v>20</v>
      </c>
      <c r="C156" s="0" t="s">
        <v>139</v>
      </c>
      <c r="D156" s="0" t="s">
        <v>197</v>
      </c>
      <c r="E156" s="0" t="n">
        <v>4</v>
      </c>
      <c r="F156" s="0" t="s">
        <v>317</v>
      </c>
      <c r="G156" s="0" t="n">
        <v>9</v>
      </c>
      <c r="H156" s="0" t="n">
        <v>4</v>
      </c>
      <c r="I156" s="0" t="s">
        <v>108</v>
      </c>
      <c r="J156" s="0" t="n">
        <v>1</v>
      </c>
      <c r="K156" s="0" t="n">
        <v>51</v>
      </c>
      <c r="L156" s="0" t="s">
        <v>318</v>
      </c>
      <c r="M156" s="0" t="s">
        <v>207</v>
      </c>
      <c r="N156" s="0" t="s">
        <v>123</v>
      </c>
      <c r="O156" s="0" t="n">
        <v>0</v>
      </c>
      <c r="P156" s="0" t="n">
        <v>0</v>
      </c>
      <c r="Q156" s="0" t="n">
        <v>0</v>
      </c>
      <c r="R156" s="0" t="n">
        <v>0</v>
      </c>
      <c r="S156" s="0" t="s">
        <v>197</v>
      </c>
      <c r="T156" s="0" t="n">
        <v>0</v>
      </c>
      <c r="U156" s="0" t="n">
        <v>2</v>
      </c>
      <c r="V156" s="0" t="s">
        <v>319</v>
      </c>
    </row>
    <row r="157" customFormat="false" ht="12.8" hidden="false" customHeight="false" outlineLevel="0" collapsed="false">
      <c r="A157" s="0" t="s">
        <v>281</v>
      </c>
      <c r="B157" s="0" t="n">
        <v>20</v>
      </c>
      <c r="C157" s="0" t="s">
        <v>200</v>
      </c>
      <c r="D157" s="0" t="s">
        <v>311</v>
      </c>
      <c r="E157" s="0" t="n">
        <v>1</v>
      </c>
      <c r="F157" s="0" t="s">
        <v>320</v>
      </c>
      <c r="G157" s="0" t="n">
        <v>28</v>
      </c>
      <c r="H157" s="0" t="n">
        <v>2</v>
      </c>
      <c r="I157" s="0" t="s">
        <v>121</v>
      </c>
      <c r="J157" s="0" t="s">
        <v>321</v>
      </c>
      <c r="K157" s="0" t="n">
        <v>41</v>
      </c>
      <c r="L157" s="0" t="n">
        <v>39</v>
      </c>
      <c r="M157" s="0" t="n">
        <v>10</v>
      </c>
      <c r="N157" s="0" t="n">
        <v>10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4</v>
      </c>
      <c r="V157" s="0" t="s">
        <v>322</v>
      </c>
    </row>
    <row r="158" customFormat="false" ht="12.8" hidden="false" customHeight="false" outlineLevel="0" collapsed="false">
      <c r="A158" s="0" t="s">
        <v>323</v>
      </c>
      <c r="B158" s="0" t="n">
        <v>24</v>
      </c>
      <c r="C158" s="0" t="s">
        <v>135</v>
      </c>
      <c r="D158" s="0" t="s">
        <v>197</v>
      </c>
      <c r="E158" s="0" t="n">
        <v>0</v>
      </c>
      <c r="F158" s="0" t="s">
        <v>324</v>
      </c>
      <c r="G158" s="0" t="n">
        <v>20</v>
      </c>
      <c r="H158" s="0" t="n">
        <v>4</v>
      </c>
      <c r="I158" s="0" t="s">
        <v>129</v>
      </c>
      <c r="J158" s="0" t="s">
        <v>321</v>
      </c>
      <c r="K158" s="0" t="n">
        <v>12</v>
      </c>
      <c r="L158" s="0" t="n">
        <v>44</v>
      </c>
      <c r="M158" s="0" t="n">
        <v>24</v>
      </c>
      <c r="N158" s="0" t="n">
        <v>17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3</v>
      </c>
      <c r="T158" s="0" t="n">
        <v>0</v>
      </c>
      <c r="U158" s="0" t="n">
        <v>1</v>
      </c>
      <c r="V158" s="0" t="s">
        <v>166</v>
      </c>
    </row>
    <row r="159" customFormat="false" ht="12.8" hidden="false" customHeight="false" outlineLevel="0" collapsed="false">
      <c r="A159" s="0" t="s">
        <v>325</v>
      </c>
      <c r="B159" s="0" t="n">
        <v>24</v>
      </c>
      <c r="C159" s="0" t="s">
        <v>131</v>
      </c>
      <c r="D159" s="0" t="s">
        <v>222</v>
      </c>
      <c r="E159" s="0" t="n">
        <v>21</v>
      </c>
      <c r="F159" s="0" t="s">
        <v>326</v>
      </c>
      <c r="G159" s="0" t="n">
        <v>16</v>
      </c>
      <c r="H159" s="0" t="n">
        <v>2</v>
      </c>
      <c r="I159" s="0" t="s">
        <v>280</v>
      </c>
      <c r="J159" s="0" t="s">
        <v>296</v>
      </c>
      <c r="K159" s="0" t="n">
        <v>12</v>
      </c>
      <c r="L159" s="0" t="n">
        <v>33</v>
      </c>
      <c r="M159" s="0" t="n">
        <v>34</v>
      </c>
      <c r="N159" s="0" t="n">
        <v>15</v>
      </c>
      <c r="O159" s="0" t="n">
        <v>6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4</v>
      </c>
      <c r="V159" s="0" t="s">
        <v>217</v>
      </c>
    </row>
    <row r="160" customFormat="false" ht="12.8" hidden="false" customHeight="false" outlineLevel="0" collapsed="false">
      <c r="A160" s="0" t="s">
        <v>327</v>
      </c>
      <c r="B160" s="0" t="n">
        <v>22</v>
      </c>
      <c r="C160" s="0" t="s">
        <v>139</v>
      </c>
      <c r="D160" s="0" t="s">
        <v>222</v>
      </c>
      <c r="E160" s="0" t="n">
        <v>8</v>
      </c>
      <c r="F160" s="0" t="n">
        <v>55</v>
      </c>
      <c r="G160" s="0" t="n">
        <v>20</v>
      </c>
      <c r="H160" s="0" t="n">
        <v>1</v>
      </c>
      <c r="I160" s="0" t="s">
        <v>129</v>
      </c>
      <c r="J160" s="0" t="s">
        <v>285</v>
      </c>
      <c r="K160" s="0" t="s">
        <v>221</v>
      </c>
      <c r="L160" s="0" t="s">
        <v>328</v>
      </c>
      <c r="M160" s="0" t="s">
        <v>123</v>
      </c>
      <c r="N160" s="0" t="s">
        <v>124</v>
      </c>
      <c r="O160" s="0" t="n">
        <v>9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3</v>
      </c>
      <c r="V160" s="0" t="n">
        <v>2</v>
      </c>
    </row>
    <row r="161" customFormat="false" ht="12.8" hidden="false" customHeight="false" outlineLevel="0" collapsed="false">
      <c r="A161" s="0" t="n">
        <v>17</v>
      </c>
      <c r="B161" s="0" t="n">
        <v>53</v>
      </c>
      <c r="C161" s="0" t="s">
        <v>146</v>
      </c>
      <c r="D161" s="0" t="s">
        <v>272</v>
      </c>
      <c r="E161" s="0" t="n">
        <v>30</v>
      </c>
      <c r="F161" s="0" t="s">
        <v>329</v>
      </c>
      <c r="G161" s="0" t="n">
        <v>26</v>
      </c>
      <c r="H161" s="0" t="n">
        <v>3</v>
      </c>
      <c r="I161" s="0" t="s">
        <v>108</v>
      </c>
      <c r="J161" s="0" t="s">
        <v>212</v>
      </c>
      <c r="K161" s="0" t="n">
        <v>0</v>
      </c>
      <c r="L161" s="0" t="s">
        <v>167</v>
      </c>
      <c r="M161" s="0" t="n">
        <v>0</v>
      </c>
      <c r="N161" s="0" t="n">
        <v>0</v>
      </c>
      <c r="O161" s="0" t="s">
        <v>156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94</v>
      </c>
      <c r="U161" s="0" t="n">
        <v>2</v>
      </c>
      <c r="V161" s="0" t="s">
        <v>330</v>
      </c>
    </row>
    <row r="162" customFormat="false" ht="12.8" hidden="false" customHeight="false" outlineLevel="0" collapsed="false">
      <c r="A162" s="0" t="s">
        <v>281</v>
      </c>
      <c r="B162" s="0" t="n">
        <v>20</v>
      </c>
      <c r="C162" s="0" t="s">
        <v>189</v>
      </c>
      <c r="D162" s="0" t="s">
        <v>331</v>
      </c>
      <c r="E162" s="0" t="n">
        <v>38</v>
      </c>
      <c r="F162" s="0" t="s">
        <v>332</v>
      </c>
      <c r="G162" s="0" t="n">
        <v>24</v>
      </c>
      <c r="H162" s="0" t="n">
        <v>3</v>
      </c>
      <c r="I162" s="0" t="s">
        <v>211</v>
      </c>
      <c r="J162" s="0" t="s">
        <v>187</v>
      </c>
      <c r="K162" s="0" t="n">
        <v>68</v>
      </c>
      <c r="L162" s="0" t="s">
        <v>168</v>
      </c>
      <c r="M162" s="0" t="s">
        <v>155</v>
      </c>
      <c r="N162" s="0" t="s">
        <v>162</v>
      </c>
      <c r="O162" s="0" t="n">
        <v>0</v>
      </c>
      <c r="P162" s="0" t="n">
        <v>0</v>
      </c>
      <c r="Q162" s="0" t="n">
        <v>0</v>
      </c>
      <c r="R162" s="0" t="n">
        <v>0</v>
      </c>
      <c r="S162" s="0" t="s">
        <v>162</v>
      </c>
      <c r="T162" s="0" t="n">
        <v>0</v>
      </c>
      <c r="U162" s="0" t="n">
        <v>3</v>
      </c>
      <c r="V162" s="0" t="s">
        <v>187</v>
      </c>
    </row>
    <row r="163" customFormat="false" ht="12.8" hidden="false" customHeight="false" outlineLevel="0" collapsed="false">
      <c r="A163" s="0" t="s">
        <v>333</v>
      </c>
      <c r="B163" s="0" t="n">
        <v>21</v>
      </c>
      <c r="C163" s="0" t="n">
        <v>6</v>
      </c>
      <c r="D163" s="0" t="s">
        <v>334</v>
      </c>
      <c r="E163" s="0" t="n">
        <v>5</v>
      </c>
      <c r="F163" s="0" t="s">
        <v>335</v>
      </c>
      <c r="G163" s="0" t="n">
        <v>28</v>
      </c>
      <c r="H163" s="0" t="n">
        <v>4</v>
      </c>
      <c r="I163" s="0" t="s">
        <v>108</v>
      </c>
      <c r="J163" s="0" t="s">
        <v>148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s">
        <v>336</v>
      </c>
      <c r="Q163" s="0" t="n">
        <v>0</v>
      </c>
      <c r="R163" s="0" t="n">
        <v>0</v>
      </c>
      <c r="S163" s="0" t="s">
        <v>243</v>
      </c>
      <c r="T163" s="0" t="n">
        <v>0</v>
      </c>
      <c r="U163" s="0" t="n">
        <v>1</v>
      </c>
      <c r="V163" s="0" t="s">
        <v>156</v>
      </c>
    </row>
    <row r="164" customFormat="false" ht="12.8" hidden="false" customHeight="false" outlineLevel="0" collapsed="false">
      <c r="A164" s="0" t="s">
        <v>117</v>
      </c>
      <c r="B164" s="0" t="n">
        <v>21</v>
      </c>
      <c r="C164" s="0" t="n">
        <v>6</v>
      </c>
      <c r="D164" s="0" t="s">
        <v>150</v>
      </c>
      <c r="E164" s="0" t="n">
        <v>20</v>
      </c>
      <c r="F164" s="0" t="n">
        <v>20</v>
      </c>
      <c r="G164" s="0" t="n">
        <v>4</v>
      </c>
      <c r="H164" s="0" t="n">
        <v>4</v>
      </c>
      <c r="I164" s="0" t="s">
        <v>165</v>
      </c>
      <c r="J164" s="0" t="s">
        <v>161</v>
      </c>
      <c r="K164" s="0" t="n">
        <v>24</v>
      </c>
      <c r="L164" s="0" t="n">
        <v>7</v>
      </c>
      <c r="M164" s="0" t="n">
        <v>21</v>
      </c>
      <c r="N164" s="0" t="n">
        <v>31</v>
      </c>
      <c r="O164" s="0" t="n">
        <v>5</v>
      </c>
      <c r="P164" s="0" t="n">
        <v>0</v>
      </c>
      <c r="Q164" s="0" t="n">
        <v>0</v>
      </c>
      <c r="R164" s="0" t="n">
        <v>0</v>
      </c>
      <c r="S164" s="0" t="n">
        <v>12</v>
      </c>
      <c r="T164" s="0" t="n">
        <v>0</v>
      </c>
      <c r="U164" s="0" t="n">
        <v>1</v>
      </c>
      <c r="V164" s="0" t="s">
        <v>337</v>
      </c>
    </row>
    <row r="165" customFormat="false" ht="12.8" hidden="false" customHeight="false" outlineLevel="0" collapsed="false">
      <c r="A165" s="0" t="s">
        <v>338</v>
      </c>
      <c r="B165" s="0" t="n">
        <v>1</v>
      </c>
      <c r="C165" s="0" t="s">
        <v>189</v>
      </c>
      <c r="D165" s="0" t="s">
        <v>242</v>
      </c>
      <c r="E165" s="0" t="n">
        <v>20</v>
      </c>
      <c r="F165" s="0" t="s">
        <v>323</v>
      </c>
      <c r="G165" s="0" t="n">
        <v>7</v>
      </c>
      <c r="H165" s="0" t="n">
        <v>4</v>
      </c>
      <c r="I165" s="0" t="s">
        <v>129</v>
      </c>
      <c r="J165" s="0" t="s">
        <v>212</v>
      </c>
      <c r="K165" s="0" t="n">
        <v>2</v>
      </c>
      <c r="L165" s="0" t="s">
        <v>339</v>
      </c>
      <c r="M165" s="0" t="s">
        <v>340</v>
      </c>
      <c r="N165" s="0" t="s">
        <v>193</v>
      </c>
      <c r="O165" s="0" t="s">
        <v>167</v>
      </c>
      <c r="P165" s="0" t="n">
        <v>0</v>
      </c>
      <c r="Q165" s="0" t="n">
        <v>0</v>
      </c>
      <c r="R165" s="0" t="n">
        <v>0</v>
      </c>
      <c r="S165" s="0" t="n">
        <v>4</v>
      </c>
      <c r="T165" s="0" t="n">
        <v>0</v>
      </c>
      <c r="U165" s="0" t="n">
        <v>2</v>
      </c>
      <c r="V165" s="0" t="s">
        <v>337</v>
      </c>
    </row>
    <row r="166" customFormat="false" ht="12.8" hidden="false" customHeight="false" outlineLevel="0" collapsed="false">
      <c r="A166" s="0" t="s">
        <v>249</v>
      </c>
      <c r="B166" s="0" t="n">
        <v>24</v>
      </c>
      <c r="C166" s="0" t="s">
        <v>135</v>
      </c>
      <c r="D166" s="0" t="s">
        <v>234</v>
      </c>
      <c r="E166" s="0" t="n">
        <v>16</v>
      </c>
      <c r="F166" s="0" t="s">
        <v>341</v>
      </c>
      <c r="G166" s="0" t="n">
        <v>3</v>
      </c>
      <c r="H166" s="0" t="n">
        <v>4</v>
      </c>
      <c r="I166" s="0" t="s">
        <v>108</v>
      </c>
      <c r="J166" s="0" t="s">
        <v>187</v>
      </c>
      <c r="K166" s="0" t="n">
        <v>0</v>
      </c>
      <c r="L166" s="0" t="n">
        <v>0</v>
      </c>
      <c r="M166" s="0" t="n">
        <v>0</v>
      </c>
      <c r="N166" s="0" t="n">
        <v>80</v>
      </c>
      <c r="O166" s="0" t="s">
        <v>207</v>
      </c>
      <c r="P166" s="0" t="n">
        <v>0</v>
      </c>
      <c r="Q166" s="0" t="n">
        <v>0</v>
      </c>
      <c r="R166" s="0" t="n">
        <v>0</v>
      </c>
      <c r="S166" s="0" t="s">
        <v>219</v>
      </c>
      <c r="T166" s="0" t="n">
        <v>0</v>
      </c>
      <c r="U166" s="0" t="n">
        <v>2</v>
      </c>
      <c r="V166" s="0" t="s">
        <v>334</v>
      </c>
    </row>
    <row r="167" customFormat="false" ht="12.8" hidden="false" customHeight="false" outlineLevel="0" collapsed="false">
      <c r="A167" s="0" t="s">
        <v>202</v>
      </c>
      <c r="B167" s="0" t="n">
        <v>28</v>
      </c>
      <c r="C167" s="0" t="s">
        <v>139</v>
      </c>
      <c r="D167" s="0" t="s">
        <v>150</v>
      </c>
      <c r="E167" s="0" t="n">
        <v>17</v>
      </c>
      <c r="F167" s="0" t="s">
        <v>342</v>
      </c>
      <c r="G167" s="0" t="n">
        <v>28</v>
      </c>
      <c r="H167" s="0" t="n">
        <v>2</v>
      </c>
      <c r="I167" s="0" t="s">
        <v>280</v>
      </c>
      <c r="J167" s="0" t="s">
        <v>174</v>
      </c>
      <c r="K167" s="0" t="s">
        <v>186</v>
      </c>
      <c r="L167" s="0" t="n">
        <v>61</v>
      </c>
      <c r="M167" s="0" t="n">
        <v>8</v>
      </c>
      <c r="N167" s="0" t="s">
        <v>219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1</v>
      </c>
      <c r="V167" s="0" t="s">
        <v>343</v>
      </c>
    </row>
    <row r="168" customFormat="false" ht="12.8" hidden="false" customHeight="false" outlineLevel="0" collapsed="false">
      <c r="A168" s="0" t="s">
        <v>188</v>
      </c>
      <c r="B168" s="0" t="n">
        <v>29</v>
      </c>
      <c r="C168" s="0" t="s">
        <v>131</v>
      </c>
      <c r="D168" s="0" t="s">
        <v>137</v>
      </c>
      <c r="E168" s="0" t="n">
        <v>10</v>
      </c>
      <c r="F168" s="0" t="s">
        <v>344</v>
      </c>
      <c r="G168" s="0" t="n">
        <v>16</v>
      </c>
      <c r="H168" s="0" t="n">
        <v>2</v>
      </c>
      <c r="I168" s="0" t="s">
        <v>129</v>
      </c>
      <c r="J168" s="0" t="s">
        <v>161</v>
      </c>
      <c r="K168" s="0" t="s">
        <v>191</v>
      </c>
      <c r="L168" s="0" t="n">
        <v>7</v>
      </c>
      <c r="M168" s="0" t="s">
        <v>167</v>
      </c>
      <c r="N168" s="0" t="s">
        <v>180</v>
      </c>
      <c r="O168" s="0" t="n">
        <v>0</v>
      </c>
      <c r="P168" s="0" t="n">
        <v>2</v>
      </c>
      <c r="Q168" s="0" t="n">
        <v>0</v>
      </c>
      <c r="R168" s="0" t="n">
        <v>0</v>
      </c>
      <c r="S168" s="0" t="s">
        <v>156</v>
      </c>
      <c r="T168" s="0" t="n">
        <v>0</v>
      </c>
      <c r="U168" s="0" t="n">
        <v>5</v>
      </c>
      <c r="V168" s="0" t="s">
        <v>296</v>
      </c>
    </row>
    <row r="169" customFormat="false" ht="12.8" hidden="false" customHeight="false" outlineLevel="0" collapsed="false">
      <c r="A169" s="0" t="s">
        <v>314</v>
      </c>
      <c r="B169" s="0" t="n">
        <v>3</v>
      </c>
      <c r="C169" s="0" t="s">
        <v>131</v>
      </c>
      <c r="D169" s="0" t="s">
        <v>227</v>
      </c>
      <c r="E169" s="0" t="n">
        <v>18</v>
      </c>
      <c r="F169" s="0" t="s">
        <v>345</v>
      </c>
      <c r="G169" s="0" t="n">
        <v>12</v>
      </c>
      <c r="H169" s="0" t="n">
        <v>4</v>
      </c>
      <c r="I169" s="0" t="s">
        <v>216</v>
      </c>
      <c r="J169" s="0" t="s">
        <v>187</v>
      </c>
      <c r="K169" s="0" t="s">
        <v>154</v>
      </c>
      <c r="L169" s="0" t="s">
        <v>186</v>
      </c>
      <c r="M169" s="0" t="n">
        <v>11</v>
      </c>
      <c r="N169" s="0" t="n">
        <v>14</v>
      </c>
      <c r="O169" s="0" t="n">
        <v>18</v>
      </c>
      <c r="P169" s="0" t="n">
        <v>0</v>
      </c>
      <c r="Q169" s="0" t="n">
        <v>0</v>
      </c>
      <c r="R169" s="0" t="n">
        <v>0</v>
      </c>
      <c r="S169" s="0" t="n">
        <v>11</v>
      </c>
      <c r="T169" s="0" t="n">
        <v>0</v>
      </c>
      <c r="U169" s="0" t="n">
        <v>5</v>
      </c>
      <c r="V169" s="0" t="s">
        <v>296</v>
      </c>
    </row>
    <row r="170" customFormat="false" ht="12.8" hidden="false" customHeight="false" outlineLevel="0" collapsed="false">
      <c r="A170" s="0" t="n">
        <v>16</v>
      </c>
      <c r="B170" s="0" t="n">
        <v>2</v>
      </c>
      <c r="C170" s="0" t="s">
        <v>118</v>
      </c>
      <c r="D170" s="0" t="s">
        <v>155</v>
      </c>
      <c r="E170" s="0" t="n">
        <v>4</v>
      </c>
      <c r="F170" s="0" t="s">
        <v>346</v>
      </c>
      <c r="G170" s="0" t="n">
        <v>8</v>
      </c>
      <c r="H170" s="0" t="n">
        <v>4</v>
      </c>
      <c r="I170" s="0" t="s">
        <v>108</v>
      </c>
      <c r="J170" s="0" t="s">
        <v>156</v>
      </c>
      <c r="K170" s="0" t="n">
        <v>46</v>
      </c>
      <c r="L170" s="0" t="n">
        <v>31</v>
      </c>
      <c r="M170" s="0" t="n">
        <v>7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3</v>
      </c>
      <c r="S170" s="0" t="n">
        <v>12</v>
      </c>
      <c r="T170" s="0" t="n">
        <v>0</v>
      </c>
      <c r="U170" s="0" t="n">
        <v>1</v>
      </c>
      <c r="V170" s="0" t="s">
        <v>253</v>
      </c>
    </row>
    <row r="171" customFormat="false" ht="12.8" hidden="false" customHeight="false" outlineLevel="0" collapsed="false">
      <c r="A171" s="0" t="s">
        <v>182</v>
      </c>
      <c r="B171" s="0" t="n">
        <v>50</v>
      </c>
      <c r="C171" s="0" t="s">
        <v>139</v>
      </c>
      <c r="D171" s="0" t="s">
        <v>167</v>
      </c>
      <c r="E171" s="0" t="n">
        <v>3</v>
      </c>
      <c r="F171" s="0" t="s">
        <v>347</v>
      </c>
      <c r="G171" s="0" t="n">
        <v>14</v>
      </c>
      <c r="H171" s="0" t="n">
        <v>2</v>
      </c>
      <c r="I171" s="0" t="s">
        <v>165</v>
      </c>
      <c r="J171" s="0" t="s">
        <v>161</v>
      </c>
      <c r="K171" s="0" t="n">
        <v>0</v>
      </c>
      <c r="L171" s="0" t="n">
        <v>59</v>
      </c>
      <c r="M171" s="0" t="n">
        <v>21</v>
      </c>
      <c r="N171" s="0" t="s">
        <v>170</v>
      </c>
      <c r="O171" s="0" t="s">
        <v>124</v>
      </c>
      <c r="P171" s="0" t="n">
        <v>0</v>
      </c>
      <c r="Q171" s="0" t="n">
        <v>0</v>
      </c>
      <c r="R171" s="0" t="n">
        <v>0</v>
      </c>
      <c r="S171" s="0" t="n">
        <v>2</v>
      </c>
      <c r="T171" s="0" t="n">
        <v>0</v>
      </c>
      <c r="U171" s="0" t="n">
        <v>5</v>
      </c>
      <c r="V171" s="0" t="s">
        <v>207</v>
      </c>
    </row>
    <row r="172" customFormat="false" ht="12.8" hidden="false" customHeight="false" outlineLevel="0" collapsed="false">
      <c r="A172" s="0" t="s">
        <v>149</v>
      </c>
      <c r="B172" s="0" t="n">
        <v>33</v>
      </c>
      <c r="C172" s="0" t="s">
        <v>131</v>
      </c>
      <c r="D172" s="0" t="s">
        <v>164</v>
      </c>
      <c r="E172" s="0" t="n">
        <v>2</v>
      </c>
      <c r="F172" s="0" t="s">
        <v>348</v>
      </c>
      <c r="G172" s="0" t="n">
        <v>12</v>
      </c>
      <c r="H172" s="0" t="n">
        <v>3</v>
      </c>
      <c r="I172" s="0" t="s">
        <v>165</v>
      </c>
      <c r="J172" s="0" t="s">
        <v>156</v>
      </c>
      <c r="K172" s="0" t="n">
        <v>0</v>
      </c>
      <c r="L172" s="0" t="n">
        <v>19</v>
      </c>
      <c r="M172" s="0" t="s">
        <v>167</v>
      </c>
      <c r="N172" s="0" t="n">
        <v>13</v>
      </c>
      <c r="O172" s="0" t="s">
        <v>197</v>
      </c>
      <c r="P172" s="0" t="n">
        <v>28</v>
      </c>
      <c r="Q172" s="0" t="n">
        <v>0</v>
      </c>
      <c r="R172" s="0" t="n">
        <v>3</v>
      </c>
      <c r="S172" s="0" t="n">
        <v>28</v>
      </c>
      <c r="T172" s="0" t="n">
        <v>0</v>
      </c>
      <c r="U172" s="0" t="n">
        <v>4</v>
      </c>
      <c r="V172" s="0" t="s">
        <v>155</v>
      </c>
    </row>
    <row r="173" customFormat="false" ht="12.8" hidden="false" customHeight="false" outlineLevel="0" collapsed="false">
      <c r="A173" s="0" t="s">
        <v>318</v>
      </c>
      <c r="B173" s="0" t="n">
        <v>42</v>
      </c>
      <c r="C173" s="0" t="s">
        <v>139</v>
      </c>
      <c r="D173" s="0" t="s">
        <v>234</v>
      </c>
      <c r="E173" s="0" t="n">
        <v>12</v>
      </c>
      <c r="F173" s="0" t="n">
        <v>5</v>
      </c>
      <c r="G173" s="0" t="n">
        <v>5</v>
      </c>
      <c r="H173" s="0" t="n">
        <v>2</v>
      </c>
      <c r="I173" s="0" t="s">
        <v>165</v>
      </c>
      <c r="J173" s="0" t="s">
        <v>285</v>
      </c>
      <c r="K173" s="0" t="n">
        <v>23</v>
      </c>
      <c r="L173" s="0" t="n">
        <v>16</v>
      </c>
      <c r="M173" s="0" t="n">
        <v>32</v>
      </c>
      <c r="N173" s="0" t="n">
        <v>7</v>
      </c>
      <c r="O173" s="0" t="n">
        <v>5</v>
      </c>
      <c r="P173" s="0" t="n">
        <v>4</v>
      </c>
      <c r="Q173" s="0" t="n">
        <v>6</v>
      </c>
      <c r="R173" s="0" t="n">
        <v>0</v>
      </c>
      <c r="S173" s="0" t="n">
        <v>7</v>
      </c>
      <c r="T173" s="0" t="n">
        <v>0</v>
      </c>
      <c r="U173" s="0" t="n">
        <v>5</v>
      </c>
      <c r="V173" s="0" t="s">
        <v>349</v>
      </c>
    </row>
    <row r="174" customFormat="false" ht="12.8" hidden="false" customHeight="false" outlineLevel="0" collapsed="false">
      <c r="A174" s="0" t="s">
        <v>188</v>
      </c>
      <c r="B174" s="0" t="n">
        <v>32</v>
      </c>
      <c r="C174" s="0" t="s">
        <v>131</v>
      </c>
      <c r="D174" s="0" t="s">
        <v>164</v>
      </c>
      <c r="E174" s="0" t="n">
        <v>8</v>
      </c>
      <c r="F174" s="0" t="n">
        <v>5</v>
      </c>
      <c r="G174" s="0" t="n">
        <v>14</v>
      </c>
      <c r="H174" s="0" t="n">
        <v>4</v>
      </c>
      <c r="I174" s="0" t="s">
        <v>184</v>
      </c>
      <c r="J174" s="0" t="s">
        <v>185</v>
      </c>
      <c r="K174" s="0" t="n">
        <v>0</v>
      </c>
      <c r="L174" s="0" t="n">
        <v>42</v>
      </c>
      <c r="M174" s="0" t="n">
        <v>36</v>
      </c>
      <c r="N174" s="0" t="n">
        <v>8</v>
      </c>
      <c r="O174" s="0" t="n">
        <v>3</v>
      </c>
      <c r="P174" s="0" t="n">
        <v>0</v>
      </c>
      <c r="Q174" s="0" t="s">
        <v>155</v>
      </c>
      <c r="R174" s="0" t="n">
        <v>0</v>
      </c>
      <c r="S174" s="0" t="s">
        <v>139</v>
      </c>
      <c r="T174" s="0" t="n">
        <v>0</v>
      </c>
      <c r="U174" s="0" t="n">
        <v>0</v>
      </c>
      <c r="V174" s="0" t="n">
        <v>0</v>
      </c>
    </row>
    <row r="175" customFormat="false" ht="12.8" hidden="false" customHeight="false" outlineLevel="0" collapsed="false">
      <c r="A175" s="0" t="s">
        <v>188</v>
      </c>
      <c r="B175" s="0" t="n">
        <v>59</v>
      </c>
      <c r="C175" s="0" t="s">
        <v>118</v>
      </c>
      <c r="D175" s="0" t="s">
        <v>234</v>
      </c>
      <c r="E175" s="0" t="n">
        <v>2</v>
      </c>
      <c r="F175" s="0" t="s">
        <v>350</v>
      </c>
      <c r="G175" s="0" t="n">
        <v>6</v>
      </c>
      <c r="H175" s="0" t="n">
        <v>3</v>
      </c>
      <c r="I175" s="0" t="s">
        <v>351</v>
      </c>
      <c r="J175" s="0" t="s">
        <v>171</v>
      </c>
      <c r="K175" s="0" t="s">
        <v>153</v>
      </c>
      <c r="L175" s="0" t="n">
        <v>9</v>
      </c>
      <c r="M175" s="0" t="s">
        <v>162</v>
      </c>
      <c r="N175" s="0" t="s">
        <v>180</v>
      </c>
      <c r="O175" s="0" t="n">
        <v>8</v>
      </c>
      <c r="P175" s="0" t="n">
        <v>0</v>
      </c>
      <c r="Q175" s="0" t="n">
        <v>0</v>
      </c>
      <c r="R175" s="0" t="n">
        <v>0</v>
      </c>
      <c r="S175" s="0" t="s">
        <v>170</v>
      </c>
      <c r="T175" s="0" t="n">
        <v>0</v>
      </c>
      <c r="U175" s="0" t="n">
        <v>3</v>
      </c>
      <c r="V175" s="0" t="s">
        <v>106</v>
      </c>
    </row>
    <row r="176" customFormat="false" ht="12.8" hidden="false" customHeight="false" outlineLevel="0" collapsed="false">
      <c r="A176" s="0" t="s">
        <v>352</v>
      </c>
      <c r="B176" s="0" t="n">
        <v>42</v>
      </c>
      <c r="C176" s="0" t="n">
        <v>7</v>
      </c>
      <c r="D176" s="0" t="s">
        <v>127</v>
      </c>
      <c r="E176" s="0" t="n">
        <v>15</v>
      </c>
      <c r="F176" s="0" t="s">
        <v>353</v>
      </c>
      <c r="G176" s="0" t="n">
        <v>12</v>
      </c>
      <c r="H176" s="0" t="n">
        <v>4</v>
      </c>
      <c r="I176" s="0" t="s">
        <v>206</v>
      </c>
      <c r="J176" s="0" t="s">
        <v>174</v>
      </c>
      <c r="K176" s="0" t="n">
        <v>14</v>
      </c>
      <c r="L176" s="0" t="s">
        <v>354</v>
      </c>
      <c r="M176" s="0" t="n">
        <v>19</v>
      </c>
      <c r="N176" s="0" t="s">
        <v>207</v>
      </c>
      <c r="O176" s="0" t="s">
        <v>180</v>
      </c>
      <c r="P176" s="0" t="n">
        <v>0</v>
      </c>
      <c r="Q176" s="0" t="n">
        <v>0</v>
      </c>
      <c r="R176" s="0" t="n">
        <v>1</v>
      </c>
      <c r="S176" s="0" t="s">
        <v>197</v>
      </c>
      <c r="T176" s="0" t="n">
        <v>0</v>
      </c>
      <c r="U176" s="0" t="n">
        <v>2</v>
      </c>
      <c r="V176" s="0" t="s">
        <v>337</v>
      </c>
    </row>
    <row r="177" customFormat="false" ht="12.8" hidden="false" customHeight="false" outlineLevel="0" collapsed="false">
      <c r="A177" s="0" t="s">
        <v>123</v>
      </c>
      <c r="B177" s="0" t="n">
        <v>63</v>
      </c>
      <c r="C177" s="0" t="s">
        <v>131</v>
      </c>
      <c r="D177" s="0" t="s">
        <v>145</v>
      </c>
      <c r="E177" s="0" t="n">
        <v>2</v>
      </c>
      <c r="F177" s="0" t="s">
        <v>234</v>
      </c>
      <c r="G177" s="0" t="n">
        <v>22</v>
      </c>
      <c r="H177" s="0" t="n">
        <v>2</v>
      </c>
      <c r="I177" s="0" t="s">
        <v>232</v>
      </c>
      <c r="J177" s="0" t="s">
        <v>185</v>
      </c>
      <c r="K177" s="0" t="s">
        <v>355</v>
      </c>
      <c r="L177" s="0" t="n">
        <v>32</v>
      </c>
      <c r="M177" s="0" t="s">
        <v>139</v>
      </c>
      <c r="N177" s="0" t="s">
        <v>356</v>
      </c>
      <c r="O177" s="0" t="s">
        <v>155</v>
      </c>
      <c r="P177" s="0" t="n">
        <v>0</v>
      </c>
      <c r="Q177" s="0" t="n">
        <v>0</v>
      </c>
      <c r="R177" s="0" t="n">
        <v>0</v>
      </c>
      <c r="S177" s="0" t="n">
        <v>3</v>
      </c>
      <c r="T177" s="0" t="n">
        <v>0</v>
      </c>
      <c r="U177" s="0" t="n">
        <v>2</v>
      </c>
      <c r="V177" s="0" t="n">
        <v>19</v>
      </c>
    </row>
    <row r="178" customFormat="false" ht="12.8" hidden="false" customHeight="false" outlineLevel="0" collapsed="false">
      <c r="A178" s="0" t="s">
        <v>357</v>
      </c>
      <c r="B178" s="0" t="n">
        <v>38</v>
      </c>
      <c r="C178" s="0" t="n">
        <v>7</v>
      </c>
      <c r="D178" s="0" t="s">
        <v>139</v>
      </c>
      <c r="E178" s="0" t="n">
        <v>5</v>
      </c>
      <c r="F178" s="0" t="s">
        <v>358</v>
      </c>
      <c r="G178" s="0" t="n">
        <v>8</v>
      </c>
      <c r="H178" s="0" t="n">
        <v>2</v>
      </c>
      <c r="I178" s="0" t="s">
        <v>232</v>
      </c>
      <c r="J178" s="0" t="s">
        <v>187</v>
      </c>
      <c r="K178" s="0" t="s">
        <v>359</v>
      </c>
      <c r="L178" s="0" t="s">
        <v>276</v>
      </c>
      <c r="M178" s="0" t="n">
        <v>16</v>
      </c>
      <c r="N178" s="0" t="s">
        <v>221</v>
      </c>
      <c r="O178" s="0" t="s">
        <v>219</v>
      </c>
      <c r="P178" s="0" t="n">
        <v>0</v>
      </c>
      <c r="Q178" s="0" t="n">
        <v>0</v>
      </c>
      <c r="R178" s="0" t="n">
        <v>0</v>
      </c>
      <c r="S178" s="0" t="n">
        <v>2</v>
      </c>
      <c r="T178" s="0" t="n">
        <v>0</v>
      </c>
      <c r="U178" s="0" t="n">
        <v>6</v>
      </c>
      <c r="V178" s="0" t="s">
        <v>360</v>
      </c>
    </row>
    <row r="179" customFormat="false" ht="12.8" hidden="false" customHeight="false" outlineLevel="0" collapsed="false">
      <c r="A179" s="0" t="s">
        <v>120</v>
      </c>
      <c r="B179" s="0" t="n">
        <v>26</v>
      </c>
      <c r="C179" s="0" t="s">
        <v>126</v>
      </c>
      <c r="D179" s="0" t="s">
        <v>167</v>
      </c>
      <c r="E179" s="0" t="n">
        <v>4</v>
      </c>
      <c r="F179" s="0" t="s">
        <v>305</v>
      </c>
      <c r="G179" s="0" t="n">
        <v>3</v>
      </c>
      <c r="H179" s="0" t="n">
        <v>1</v>
      </c>
      <c r="I179" s="0" t="s">
        <v>280</v>
      </c>
      <c r="J179" s="0" t="s">
        <v>106</v>
      </c>
      <c r="K179" s="0" t="n">
        <v>4</v>
      </c>
      <c r="L179" s="0" t="n">
        <v>13</v>
      </c>
      <c r="M179" s="0" t="n">
        <v>21</v>
      </c>
      <c r="N179" s="0" t="s">
        <v>155</v>
      </c>
      <c r="O179" s="0" t="n">
        <v>0</v>
      </c>
      <c r="P179" s="0" t="n">
        <v>0</v>
      </c>
      <c r="Q179" s="0" t="s">
        <v>361</v>
      </c>
      <c r="R179" s="0" t="s">
        <v>156</v>
      </c>
      <c r="S179" s="0" t="s">
        <v>170</v>
      </c>
      <c r="T179" s="0" t="n">
        <v>0</v>
      </c>
      <c r="U179" s="0" t="n">
        <v>2</v>
      </c>
      <c r="V179" s="0" t="s">
        <v>162</v>
      </c>
    </row>
    <row r="180" customFormat="false" ht="12.8" hidden="false" customHeight="false" outlineLevel="0" collapsed="false">
      <c r="A180" s="0" t="s">
        <v>302</v>
      </c>
      <c r="B180" s="0" t="n">
        <v>49</v>
      </c>
      <c r="C180" s="0" t="s">
        <v>200</v>
      </c>
      <c r="D180" s="0" t="s">
        <v>289</v>
      </c>
      <c r="E180" s="0" t="n">
        <v>22</v>
      </c>
      <c r="F180" s="0" t="s">
        <v>362</v>
      </c>
      <c r="G180" s="0" t="n">
        <v>25</v>
      </c>
      <c r="H180" s="0" t="n">
        <v>2</v>
      </c>
      <c r="I180" s="0" t="s">
        <v>152</v>
      </c>
      <c r="J180" s="0" t="s">
        <v>174</v>
      </c>
      <c r="K180" s="0" t="n">
        <v>3</v>
      </c>
      <c r="L180" s="0" t="n">
        <v>38</v>
      </c>
      <c r="M180" s="0" t="n">
        <v>49</v>
      </c>
      <c r="N180" s="0" t="n">
        <v>6</v>
      </c>
      <c r="O180" s="0" t="s">
        <v>156</v>
      </c>
      <c r="P180" s="0" t="n">
        <v>0</v>
      </c>
      <c r="Q180" s="0" t="n">
        <v>0</v>
      </c>
      <c r="R180" s="0" t="n">
        <v>0</v>
      </c>
      <c r="S180" s="0" t="s">
        <v>197</v>
      </c>
      <c r="T180" s="0" t="n">
        <v>0</v>
      </c>
      <c r="U180" s="0" t="n">
        <v>7</v>
      </c>
      <c r="V180" s="0" t="s">
        <v>363</v>
      </c>
    </row>
    <row r="181" customFormat="false" ht="12.8" hidden="false" customHeight="false" outlineLevel="0" collapsed="false">
      <c r="A181" s="0" t="s">
        <v>204</v>
      </c>
      <c r="B181" s="0" t="n">
        <v>37</v>
      </c>
      <c r="C181" s="0" t="s">
        <v>135</v>
      </c>
      <c r="D181" s="0" t="s">
        <v>135</v>
      </c>
      <c r="E181" s="0" t="n">
        <v>1</v>
      </c>
      <c r="F181" s="0" t="s">
        <v>193</v>
      </c>
      <c r="G181" s="0" t="n">
        <v>12</v>
      </c>
      <c r="H181" s="0" t="n">
        <v>3</v>
      </c>
      <c r="I181" s="0" t="s">
        <v>216</v>
      </c>
      <c r="J181" s="0" t="s">
        <v>148</v>
      </c>
      <c r="K181" s="0" t="n">
        <v>0</v>
      </c>
      <c r="L181" s="0" t="n">
        <v>1</v>
      </c>
      <c r="M181" s="0" t="s">
        <v>364</v>
      </c>
      <c r="N181" s="0" t="n">
        <v>13</v>
      </c>
      <c r="O181" s="0" t="n">
        <v>10</v>
      </c>
      <c r="P181" s="0" t="s">
        <v>170</v>
      </c>
      <c r="Q181" s="0" t="n">
        <v>0</v>
      </c>
      <c r="R181" s="0" t="n">
        <v>0</v>
      </c>
      <c r="S181" s="0" t="n">
        <v>10</v>
      </c>
      <c r="T181" s="0" t="n">
        <v>0</v>
      </c>
      <c r="U181" s="0" t="n">
        <v>1</v>
      </c>
      <c r="V181" s="0" t="s">
        <v>365</v>
      </c>
    </row>
    <row r="182" customFormat="false" ht="12.8" hidden="false" customHeight="false" outlineLevel="0" collapsed="false">
      <c r="A182" s="0" t="s">
        <v>265</v>
      </c>
      <c r="B182" s="0" t="n">
        <v>37</v>
      </c>
      <c r="C182" s="0" t="s">
        <v>189</v>
      </c>
      <c r="D182" s="0" t="s">
        <v>189</v>
      </c>
      <c r="E182" s="0" t="n">
        <v>1</v>
      </c>
      <c r="F182" s="0" t="s">
        <v>366</v>
      </c>
      <c r="G182" s="0" t="n">
        <v>21</v>
      </c>
      <c r="H182" s="0" t="n">
        <v>2</v>
      </c>
      <c r="I182" s="0" t="s">
        <v>206</v>
      </c>
      <c r="J182" s="0" t="s">
        <v>165</v>
      </c>
      <c r="K182" s="0" t="s">
        <v>367</v>
      </c>
      <c r="L182" s="0" t="s">
        <v>368</v>
      </c>
      <c r="M182" s="0" t="s">
        <v>369</v>
      </c>
      <c r="N182" s="0" t="s">
        <v>180</v>
      </c>
      <c r="O182" s="0" t="n">
        <v>2</v>
      </c>
      <c r="P182" s="0" t="n">
        <v>0</v>
      </c>
      <c r="Q182" s="0" t="n">
        <v>0</v>
      </c>
      <c r="R182" s="0" t="n">
        <v>0</v>
      </c>
      <c r="S182" s="0" t="s">
        <v>285</v>
      </c>
      <c r="T182" s="0" t="n">
        <v>0</v>
      </c>
      <c r="U182" s="0" t="n">
        <v>7</v>
      </c>
      <c r="V182" s="0" t="n">
        <v>13</v>
      </c>
    </row>
    <row r="183" customFormat="false" ht="12.8" hidden="false" customHeight="false" outlineLevel="0" collapsed="false">
      <c r="A183" s="0" t="s">
        <v>302</v>
      </c>
      <c r="B183" s="0" t="n">
        <v>34</v>
      </c>
      <c r="C183" s="0" t="s">
        <v>189</v>
      </c>
      <c r="D183" s="0" t="s">
        <v>145</v>
      </c>
      <c r="E183" s="0" t="n">
        <v>25</v>
      </c>
      <c r="F183" s="0" t="n">
        <v>29</v>
      </c>
      <c r="G183" s="0" t="n">
        <v>6</v>
      </c>
      <c r="H183" s="0" t="n">
        <v>1</v>
      </c>
      <c r="I183" s="0" t="s">
        <v>216</v>
      </c>
      <c r="J183" s="0" t="s">
        <v>106</v>
      </c>
      <c r="K183" s="0" t="n">
        <v>100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4</v>
      </c>
      <c r="V183" s="0" t="s">
        <v>315</v>
      </c>
    </row>
    <row r="184" customFormat="false" ht="12.8" hidden="false" customHeight="false" outlineLevel="0" collapsed="false">
      <c r="A184" s="0" t="s">
        <v>370</v>
      </c>
      <c r="B184" s="0" t="n">
        <v>36</v>
      </c>
      <c r="C184" s="0" t="n">
        <v>6</v>
      </c>
      <c r="D184" s="0" t="s">
        <v>209</v>
      </c>
      <c r="E184" s="0" t="n">
        <v>14</v>
      </c>
      <c r="F184" s="0" t="s">
        <v>304</v>
      </c>
      <c r="G184" s="0" t="n">
        <v>6</v>
      </c>
      <c r="H184" s="0" t="n">
        <v>2</v>
      </c>
      <c r="I184" s="0" t="s">
        <v>216</v>
      </c>
      <c r="J184" s="0" t="s">
        <v>171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8</v>
      </c>
      <c r="P184" s="0" t="n">
        <v>3</v>
      </c>
      <c r="Q184" s="0" t="n">
        <v>0</v>
      </c>
      <c r="R184" s="0" t="n">
        <v>33</v>
      </c>
      <c r="S184" s="0" t="n">
        <v>56</v>
      </c>
      <c r="T184" s="0" t="n">
        <v>0</v>
      </c>
      <c r="U184" s="0" t="n">
        <v>2</v>
      </c>
      <c r="V184" s="0" t="s">
        <v>371</v>
      </c>
    </row>
    <row r="185" customFormat="false" ht="12.8" hidden="false" customHeight="false" outlineLevel="0" collapsed="false">
      <c r="A185" s="0" t="s">
        <v>163</v>
      </c>
      <c r="B185" s="0" t="n">
        <v>50</v>
      </c>
      <c r="C185" s="0" t="n">
        <v>7</v>
      </c>
      <c r="D185" s="0" t="s">
        <v>159</v>
      </c>
      <c r="E185" s="0" t="n">
        <v>5</v>
      </c>
      <c r="F185" s="0" t="s">
        <v>372</v>
      </c>
      <c r="G185" s="0" t="n">
        <v>9</v>
      </c>
      <c r="H185" s="0" t="n">
        <v>1</v>
      </c>
      <c r="I185" s="0" t="s">
        <v>216</v>
      </c>
      <c r="J185" s="0" t="s">
        <v>161</v>
      </c>
      <c r="K185" s="0" t="s">
        <v>373</v>
      </c>
      <c r="L185" s="0" t="n">
        <v>0</v>
      </c>
      <c r="M185" s="0" t="n">
        <v>0</v>
      </c>
      <c r="N185" s="0" t="n">
        <v>4</v>
      </c>
      <c r="O185" s="0" t="n">
        <v>1</v>
      </c>
      <c r="P185" s="0" t="n">
        <v>0</v>
      </c>
      <c r="Q185" s="0" t="n">
        <v>0</v>
      </c>
      <c r="R185" s="0" t="n">
        <v>0</v>
      </c>
      <c r="S185" s="0" t="s">
        <v>162</v>
      </c>
      <c r="T185" s="0" t="n">
        <v>0</v>
      </c>
      <c r="U185" s="0" t="n">
        <v>6</v>
      </c>
      <c r="V185" s="0" t="s">
        <v>374</v>
      </c>
    </row>
    <row r="186" customFormat="false" ht="12.8" hidden="false" customHeight="false" outlineLevel="0" collapsed="false">
      <c r="A186" s="0" t="s">
        <v>143</v>
      </c>
      <c r="B186" s="0" t="n">
        <v>46</v>
      </c>
      <c r="C186" s="0" t="s">
        <v>126</v>
      </c>
      <c r="D186" s="0" t="s">
        <v>164</v>
      </c>
      <c r="E186" s="0" t="n">
        <v>33</v>
      </c>
      <c r="F186" s="0" t="s">
        <v>375</v>
      </c>
      <c r="G186" s="0" t="n">
        <v>17</v>
      </c>
      <c r="H186" s="0" t="n">
        <v>2</v>
      </c>
      <c r="I186" s="0" t="s">
        <v>147</v>
      </c>
      <c r="J186" s="0" t="s">
        <v>185</v>
      </c>
      <c r="K186" s="0" t="n">
        <v>2</v>
      </c>
      <c r="L186" s="0" t="s">
        <v>376</v>
      </c>
      <c r="M186" s="0" t="n">
        <v>54</v>
      </c>
      <c r="N186" s="0" t="n">
        <v>10</v>
      </c>
      <c r="O186" s="0" t="s">
        <v>167</v>
      </c>
      <c r="P186" s="0" t="n">
        <v>0</v>
      </c>
      <c r="Q186" s="0" t="n">
        <v>0</v>
      </c>
      <c r="R186" s="0" t="n">
        <v>0</v>
      </c>
      <c r="S186" s="0" t="n">
        <v>7</v>
      </c>
      <c r="T186" s="0" t="n">
        <v>0</v>
      </c>
      <c r="U186" s="0" t="n">
        <v>7</v>
      </c>
      <c r="V186" s="0" t="s">
        <v>377</v>
      </c>
    </row>
    <row r="187" customFormat="false" ht="12.8" hidden="false" customHeight="false" outlineLevel="0" collapsed="false">
      <c r="A187" s="0" t="s">
        <v>378</v>
      </c>
      <c r="B187" s="0" t="n">
        <v>45</v>
      </c>
      <c r="C187" s="0" t="s">
        <v>379</v>
      </c>
      <c r="D187" s="0" t="n">
        <v>6</v>
      </c>
      <c r="E187" s="0" t="n">
        <v>5</v>
      </c>
      <c r="F187" s="0" t="s">
        <v>380</v>
      </c>
      <c r="G187" s="0" t="n">
        <v>13</v>
      </c>
      <c r="H187" s="0" t="n">
        <v>2</v>
      </c>
      <c r="I187" s="0" t="s">
        <v>280</v>
      </c>
      <c r="J187" s="0" t="s">
        <v>161</v>
      </c>
      <c r="K187" s="0" t="n">
        <v>0</v>
      </c>
      <c r="L187" s="0" t="n">
        <v>10</v>
      </c>
      <c r="M187" s="0" t="n">
        <v>65</v>
      </c>
      <c r="N187" s="0" t="s">
        <v>263</v>
      </c>
      <c r="O187" s="0" t="s">
        <v>124</v>
      </c>
      <c r="P187" s="0" t="n">
        <v>0</v>
      </c>
      <c r="Q187" s="0" t="n">
        <v>0</v>
      </c>
      <c r="R187" s="0" t="n">
        <v>0</v>
      </c>
      <c r="S187" s="0" t="n">
        <v>5</v>
      </c>
      <c r="T187" s="0" t="n">
        <v>0</v>
      </c>
      <c r="U187" s="0" t="n">
        <v>5</v>
      </c>
      <c r="V187" s="0" t="s">
        <v>381</v>
      </c>
    </row>
    <row r="188" customFormat="false" ht="12.8" hidden="false" customHeight="false" outlineLevel="0" collapsed="false">
      <c r="A188" s="0" t="s">
        <v>382</v>
      </c>
      <c r="B188" s="0" t="n">
        <v>28</v>
      </c>
      <c r="C188" s="0" t="s">
        <v>383</v>
      </c>
      <c r="D188" s="0" t="s">
        <v>145</v>
      </c>
      <c r="E188" s="0" t="n">
        <v>2</v>
      </c>
      <c r="F188" s="0" t="s">
        <v>384</v>
      </c>
      <c r="G188" s="0" t="n">
        <v>17</v>
      </c>
      <c r="H188" s="0" t="n">
        <v>3</v>
      </c>
      <c r="I188" s="0" t="s">
        <v>184</v>
      </c>
      <c r="J188" s="0" t="s">
        <v>165</v>
      </c>
      <c r="K188" s="0" t="n">
        <v>0</v>
      </c>
      <c r="L188" s="0" t="n">
        <v>45</v>
      </c>
      <c r="M188" s="0" t="n">
        <v>29</v>
      </c>
      <c r="N188" s="0" t="s">
        <v>117</v>
      </c>
      <c r="O188" s="0" t="s">
        <v>219</v>
      </c>
      <c r="P188" s="0" t="n">
        <v>0</v>
      </c>
      <c r="Q188" s="0" t="n">
        <v>0</v>
      </c>
      <c r="R188" s="0" t="n">
        <v>0</v>
      </c>
      <c r="S188" s="0" t="n">
        <v>3</v>
      </c>
      <c r="T188" s="0" t="n">
        <v>0</v>
      </c>
      <c r="U188" s="0" t="n">
        <v>7</v>
      </c>
      <c r="V188" s="0" t="s">
        <v>385</v>
      </c>
    </row>
    <row r="189" customFormat="false" ht="12.8" hidden="false" customHeight="false" outlineLevel="0" collapsed="false">
      <c r="A189" s="0" t="s">
        <v>182</v>
      </c>
      <c r="B189" s="0" t="n">
        <v>30</v>
      </c>
      <c r="C189" s="0" t="s">
        <v>126</v>
      </c>
      <c r="D189" s="0" t="s">
        <v>146</v>
      </c>
      <c r="E189" s="0" t="n">
        <v>4</v>
      </c>
      <c r="F189" s="0" t="s">
        <v>352</v>
      </c>
      <c r="G189" s="0" t="n">
        <v>14</v>
      </c>
      <c r="H189" s="0" t="n">
        <v>3</v>
      </c>
      <c r="I189" s="0" t="s">
        <v>152</v>
      </c>
      <c r="J189" s="0" t="s">
        <v>187</v>
      </c>
      <c r="K189" s="0" t="n">
        <v>0</v>
      </c>
      <c r="L189" s="0" t="n">
        <v>48</v>
      </c>
      <c r="M189" s="0" t="n">
        <v>25</v>
      </c>
      <c r="N189" s="0" t="n">
        <v>10</v>
      </c>
      <c r="O189" s="0" t="s">
        <v>170</v>
      </c>
      <c r="P189" s="0" t="n">
        <v>0</v>
      </c>
      <c r="Q189" s="0" t="n">
        <v>0</v>
      </c>
      <c r="R189" s="0" t="n">
        <v>0</v>
      </c>
      <c r="S189" s="0" t="s">
        <v>170</v>
      </c>
      <c r="T189" s="0" t="n">
        <v>0</v>
      </c>
      <c r="U189" s="0" t="n">
        <v>5</v>
      </c>
      <c r="V189" s="0" t="s">
        <v>284</v>
      </c>
    </row>
  </sheetData>
  <mergeCells count="23">
    <mergeCell ref="A1:J1"/>
    <mergeCell ref="A2:A4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C14:J14"/>
    <mergeCell ref="A15:B15"/>
    <mergeCell ref="A17:B17"/>
    <mergeCell ref="A34:B34"/>
    <mergeCell ref="A35:B35"/>
    <mergeCell ref="A47:B47"/>
    <mergeCell ref="A67:B67"/>
    <mergeCell ref="A100:T100"/>
    <mergeCell ref="U100:V100"/>
    <mergeCell ref="W100:X100"/>
    <mergeCell ref="Y100:Z100"/>
  </mergeCells>
  <hyperlinks>
    <hyperlink ref="C4" r:id="rId1" display="estrogoneld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2017-06-07T07:02:29Z</dcterms:created>
  <dc:creator/>
  <dc:description/>
  <dc:language>pt-BR</dc:language>
  <cp:lastModifiedBy/>
  <dcterms:modified xsi:type="dcterms:W3CDTF">2017-06-07T08:48:18Z</dcterms:modified>
  <cp:revision>14</cp:revision>
  <dc:subject/>
  <dc:title/>
</cp:coreProperties>
</file>