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 defaultThemeVersion="124226"/>
  <bookViews>
    <workbookView xWindow="-1230" yWindow="75" windowWidth="17760" windowHeight="11760" activeTab="5"/>
  </bookViews>
  <sheets>
    <sheet name="KONTROLL1" sheetId="21" r:id="rId1"/>
    <sheet name="KONTROLL2" sheetId="22" r:id="rId2"/>
    <sheet name="PSORIAAS1" sheetId="13" r:id="rId3"/>
    <sheet name="PSORIAAS2" sheetId="23" r:id="rId4"/>
    <sheet name="VITILIIGO1" sheetId="19" r:id="rId5"/>
    <sheet name="VITILIIGO2" sheetId="24" r:id="rId6"/>
  </sheets>
  <calcPr calcId="125725"/>
</workbook>
</file>

<file path=xl/calcChain.xml><?xml version="1.0" encoding="utf-8"?>
<calcChain xmlns="http://schemas.openxmlformats.org/spreadsheetml/2006/main">
  <c r="I116" i="21"/>
  <c r="H116"/>
  <c r="E116"/>
  <c r="D116"/>
  <c r="I113"/>
  <c r="H113"/>
  <c r="E113"/>
  <c r="D113"/>
  <c r="K110"/>
  <c r="I110"/>
  <c r="H110"/>
  <c r="E110"/>
  <c r="D110"/>
  <c r="M110" s="1"/>
  <c r="P110" s="1"/>
  <c r="I71" i="24"/>
  <c r="H71"/>
  <c r="E71"/>
  <c r="K71" s="1"/>
  <c r="D71"/>
  <c r="M71" s="1"/>
  <c r="P71" s="1"/>
  <c r="I68"/>
  <c r="H68"/>
  <c r="E68"/>
  <c r="D68"/>
  <c r="M68" s="1"/>
  <c r="P68" s="1"/>
  <c r="I65"/>
  <c r="H65"/>
  <c r="E65"/>
  <c r="D65"/>
  <c r="I62"/>
  <c r="H62"/>
  <c r="E62"/>
  <c r="D62"/>
  <c r="I59"/>
  <c r="H59"/>
  <c r="E59"/>
  <c r="K59" s="1"/>
  <c r="D59"/>
  <c r="M59" s="1"/>
  <c r="P59" s="1"/>
  <c r="I56"/>
  <c r="H56"/>
  <c r="E56"/>
  <c r="K56" s="1"/>
  <c r="D56"/>
  <c r="M56" s="1"/>
  <c r="P56" s="1"/>
  <c r="I53"/>
  <c r="H53"/>
  <c r="E53"/>
  <c r="D53"/>
  <c r="I50"/>
  <c r="H50"/>
  <c r="E50"/>
  <c r="D50"/>
  <c r="I47"/>
  <c r="H47"/>
  <c r="E47"/>
  <c r="K47" s="1"/>
  <c r="D47"/>
  <c r="I44"/>
  <c r="H44"/>
  <c r="E44"/>
  <c r="K44" s="1"/>
  <c r="D44"/>
  <c r="I41"/>
  <c r="H41"/>
  <c r="E41"/>
  <c r="K41" s="1"/>
  <c r="D41"/>
  <c r="I38"/>
  <c r="H38"/>
  <c r="E38"/>
  <c r="D38"/>
  <c r="I35"/>
  <c r="H35"/>
  <c r="E35"/>
  <c r="K35" s="1"/>
  <c r="D35"/>
  <c r="I32"/>
  <c r="H32"/>
  <c r="E32"/>
  <c r="D32"/>
  <c r="I29"/>
  <c r="H29"/>
  <c r="E29"/>
  <c r="D29"/>
  <c r="I26"/>
  <c r="H26"/>
  <c r="E26"/>
  <c r="D26"/>
  <c r="I23"/>
  <c r="H23"/>
  <c r="E23"/>
  <c r="K23" s="1"/>
  <c r="D23"/>
  <c r="M23" s="1"/>
  <c r="P23" s="1"/>
  <c r="I20"/>
  <c r="H20"/>
  <c r="E20"/>
  <c r="D20"/>
  <c r="M20" s="1"/>
  <c r="P20" s="1"/>
  <c r="I17"/>
  <c r="H17"/>
  <c r="E17"/>
  <c r="D17"/>
  <c r="I14"/>
  <c r="H14"/>
  <c r="E14"/>
  <c r="D14"/>
  <c r="I11"/>
  <c r="H11"/>
  <c r="E11"/>
  <c r="K11" s="1"/>
  <c r="D11"/>
  <c r="M11" s="1"/>
  <c r="P11" s="1"/>
  <c r="I7"/>
  <c r="H7"/>
  <c r="E7"/>
  <c r="D7"/>
  <c r="I170" i="23"/>
  <c r="H170"/>
  <c r="E170"/>
  <c r="K170" s="1"/>
  <c r="D170"/>
  <c r="I167"/>
  <c r="H167"/>
  <c r="E167"/>
  <c r="D167"/>
  <c r="I164"/>
  <c r="H164"/>
  <c r="E164"/>
  <c r="D164"/>
  <c r="I161"/>
  <c r="H161"/>
  <c r="E161"/>
  <c r="D161"/>
  <c r="I158"/>
  <c r="H158"/>
  <c r="E158"/>
  <c r="D158"/>
  <c r="I155"/>
  <c r="H155"/>
  <c r="E155"/>
  <c r="K155" s="1"/>
  <c r="D155"/>
  <c r="I152"/>
  <c r="H152"/>
  <c r="E152"/>
  <c r="D152"/>
  <c r="I149"/>
  <c r="H149"/>
  <c r="E149"/>
  <c r="D149"/>
  <c r="I146"/>
  <c r="H146"/>
  <c r="E146"/>
  <c r="K146" s="1"/>
  <c r="D146"/>
  <c r="I143"/>
  <c r="H143"/>
  <c r="E143"/>
  <c r="K143" s="1"/>
  <c r="D143"/>
  <c r="I140"/>
  <c r="H140"/>
  <c r="E140"/>
  <c r="K140" s="1"/>
  <c r="D140"/>
  <c r="I137"/>
  <c r="H137"/>
  <c r="E137"/>
  <c r="K137" s="1"/>
  <c r="D137"/>
  <c r="I134"/>
  <c r="H134"/>
  <c r="E134"/>
  <c r="K134" s="1"/>
  <c r="D134"/>
  <c r="I131"/>
  <c r="K131" s="1"/>
  <c r="H131"/>
  <c r="E131"/>
  <c r="D131"/>
  <c r="I128"/>
  <c r="H128"/>
  <c r="E128"/>
  <c r="D128"/>
  <c r="I125"/>
  <c r="H125"/>
  <c r="E125"/>
  <c r="D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K83" s="1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25" i="22"/>
  <c r="H125"/>
  <c r="E125"/>
  <c r="K125" s="1"/>
  <c r="D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07" i="19"/>
  <c r="H107"/>
  <c r="E107"/>
  <c r="D107"/>
  <c r="I107" i="21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K95" s="1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I104" i="19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D131" i="13"/>
  <c r="E131"/>
  <c r="H131"/>
  <c r="I131"/>
  <c r="D134"/>
  <c r="E134"/>
  <c r="H134"/>
  <c r="I134"/>
  <c r="D137"/>
  <c r="E137"/>
  <c r="H137"/>
  <c r="I137"/>
  <c r="D140"/>
  <c r="E140"/>
  <c r="H140"/>
  <c r="I140"/>
  <c r="D143"/>
  <c r="E143"/>
  <c r="H143"/>
  <c r="I143"/>
  <c r="D146"/>
  <c r="E146"/>
  <c r="H146"/>
  <c r="I146"/>
  <c r="D149"/>
  <c r="E149"/>
  <c r="H149"/>
  <c r="I149"/>
  <c r="D152"/>
  <c r="E152"/>
  <c r="H152"/>
  <c r="I152"/>
  <c r="D155"/>
  <c r="E155"/>
  <c r="H155"/>
  <c r="I155"/>
  <c r="D158"/>
  <c r="E158"/>
  <c r="H158"/>
  <c r="I158"/>
  <c r="D161"/>
  <c r="E161"/>
  <c r="H161"/>
  <c r="I161"/>
  <c r="D128"/>
  <c r="E128"/>
  <c r="H128"/>
  <c r="I128"/>
  <c r="D125"/>
  <c r="E125"/>
  <c r="H125"/>
  <c r="I125"/>
  <c r="I122"/>
  <c r="H122"/>
  <c r="E122"/>
  <c r="D122"/>
  <c r="I119"/>
  <c r="H119"/>
  <c r="E119"/>
  <c r="D119"/>
  <c r="I116"/>
  <c r="H116"/>
  <c r="E116"/>
  <c r="D116"/>
  <c r="I113"/>
  <c r="H113"/>
  <c r="E113"/>
  <c r="D113"/>
  <c r="I110"/>
  <c r="H110"/>
  <c r="E110"/>
  <c r="D110"/>
  <c r="I107"/>
  <c r="H107"/>
  <c r="E107"/>
  <c r="D107"/>
  <c r="I104"/>
  <c r="H104"/>
  <c r="E104"/>
  <c r="D104"/>
  <c r="I101"/>
  <c r="H101"/>
  <c r="E101"/>
  <c r="D101"/>
  <c r="I98"/>
  <c r="H98"/>
  <c r="E98"/>
  <c r="D98"/>
  <c r="I95"/>
  <c r="H95"/>
  <c r="E95"/>
  <c r="D95"/>
  <c r="I92"/>
  <c r="H92"/>
  <c r="E92"/>
  <c r="D92"/>
  <c r="I89"/>
  <c r="H89"/>
  <c r="E89"/>
  <c r="D89"/>
  <c r="I86"/>
  <c r="H86"/>
  <c r="E86"/>
  <c r="D86"/>
  <c r="I83"/>
  <c r="H83"/>
  <c r="E83"/>
  <c r="D83"/>
  <c r="I80"/>
  <c r="H80"/>
  <c r="E80"/>
  <c r="D80"/>
  <c r="I77"/>
  <c r="H77"/>
  <c r="E77"/>
  <c r="D77"/>
  <c r="I74"/>
  <c r="H74"/>
  <c r="E74"/>
  <c r="D74"/>
  <c r="I71"/>
  <c r="H71"/>
  <c r="E71"/>
  <c r="D71"/>
  <c r="I68"/>
  <c r="H68"/>
  <c r="E68"/>
  <c r="D68"/>
  <c r="I65"/>
  <c r="H65"/>
  <c r="E65"/>
  <c r="D65"/>
  <c r="I62"/>
  <c r="H62"/>
  <c r="E62"/>
  <c r="D62"/>
  <c r="I59"/>
  <c r="H59"/>
  <c r="E59"/>
  <c r="D59"/>
  <c r="I56"/>
  <c r="H56"/>
  <c r="E56"/>
  <c r="D56"/>
  <c r="I53"/>
  <c r="H53"/>
  <c r="E53"/>
  <c r="D53"/>
  <c r="I50"/>
  <c r="H50"/>
  <c r="E50"/>
  <c r="D50"/>
  <c r="I47"/>
  <c r="H47"/>
  <c r="E47"/>
  <c r="D47"/>
  <c r="I44"/>
  <c r="H44"/>
  <c r="E44"/>
  <c r="D44"/>
  <c r="I41"/>
  <c r="H41"/>
  <c r="E41"/>
  <c r="D41"/>
  <c r="I38"/>
  <c r="H38"/>
  <c r="E38"/>
  <c r="D38"/>
  <c r="I35"/>
  <c r="H35"/>
  <c r="E35"/>
  <c r="D35"/>
  <c r="I32"/>
  <c r="H32"/>
  <c r="E32"/>
  <c r="D32"/>
  <c r="I29"/>
  <c r="H29"/>
  <c r="E29"/>
  <c r="D29"/>
  <c r="I26"/>
  <c r="H26"/>
  <c r="E26"/>
  <c r="D26"/>
  <c r="I23"/>
  <c r="H23"/>
  <c r="E23"/>
  <c r="D23"/>
  <c r="I20"/>
  <c r="H20"/>
  <c r="E20"/>
  <c r="D20"/>
  <c r="I17"/>
  <c r="H17"/>
  <c r="E17"/>
  <c r="D17"/>
  <c r="I14"/>
  <c r="H14"/>
  <c r="E14"/>
  <c r="D14"/>
  <c r="I11"/>
  <c r="H11"/>
  <c r="E11"/>
  <c r="D11"/>
  <c r="I7"/>
  <c r="H7"/>
  <c r="E7"/>
  <c r="D7"/>
  <c r="K53" i="24" l="1"/>
  <c r="L53" s="1"/>
  <c r="O53" s="1"/>
  <c r="K119" i="23"/>
  <c r="M134"/>
  <c r="P134" s="1"/>
  <c r="M158"/>
  <c r="P158" s="1"/>
  <c r="M161"/>
  <c r="P161" s="1"/>
  <c r="M11" i="22"/>
  <c r="P11" s="1"/>
  <c r="M14" i="19"/>
  <c r="P14" s="1"/>
  <c r="M23"/>
  <c r="P23" s="1"/>
  <c r="M113" i="21"/>
  <c r="P113" s="1"/>
  <c r="M116"/>
  <c r="P116" s="1"/>
  <c r="M98"/>
  <c r="P98" s="1"/>
  <c r="M101"/>
  <c r="P101" s="1"/>
  <c r="K7" i="24"/>
  <c r="L7" s="1"/>
  <c r="O7" s="1"/>
  <c r="K50"/>
  <c r="L50" s="1"/>
  <c r="O50" s="1"/>
  <c r="K38"/>
  <c r="L38" s="1"/>
  <c r="O38" s="1"/>
  <c r="M26" i="19"/>
  <c r="P26" s="1"/>
  <c r="M137" i="23"/>
  <c r="P137" s="1"/>
  <c r="M125"/>
  <c r="P125" s="1"/>
  <c r="M122"/>
  <c r="P122" s="1"/>
  <c r="K107" i="21"/>
  <c r="K62" i="22"/>
  <c r="K65"/>
  <c r="K68"/>
  <c r="K71"/>
  <c r="K74"/>
  <c r="K80"/>
  <c r="K92"/>
  <c r="K104"/>
  <c r="K107"/>
  <c r="K110"/>
  <c r="K113"/>
  <c r="K116"/>
  <c r="K119"/>
  <c r="K122"/>
  <c r="K11" i="23"/>
  <c r="K23"/>
  <c r="K38"/>
  <c r="K41"/>
  <c r="K44"/>
  <c r="K47"/>
  <c r="K50"/>
  <c r="K53"/>
  <c r="K56"/>
  <c r="K59"/>
  <c r="K71"/>
  <c r="K86"/>
  <c r="K89"/>
  <c r="K92"/>
  <c r="K95"/>
  <c r="K98"/>
  <c r="K101"/>
  <c r="K104"/>
  <c r="K107"/>
  <c r="M146"/>
  <c r="P146" s="1"/>
  <c r="M152"/>
  <c r="P152" s="1"/>
  <c r="M155"/>
  <c r="P155" s="1"/>
  <c r="M170"/>
  <c r="P170" s="1"/>
  <c r="M11"/>
  <c r="P11" s="1"/>
  <c r="M20"/>
  <c r="P20" s="1"/>
  <c r="M23"/>
  <c r="P23" s="1"/>
  <c r="M56"/>
  <c r="P56" s="1"/>
  <c r="M59"/>
  <c r="P59" s="1"/>
  <c r="M68"/>
  <c r="P68" s="1"/>
  <c r="M71"/>
  <c r="P71" s="1"/>
  <c r="M104"/>
  <c r="P104" s="1"/>
  <c r="M107"/>
  <c r="P107" s="1"/>
  <c r="M116"/>
  <c r="P116" s="1"/>
  <c r="M119"/>
  <c r="P119" s="1"/>
  <c r="M26" i="24"/>
  <c r="P26" s="1"/>
  <c r="M29"/>
  <c r="P29" s="1"/>
  <c r="M38"/>
  <c r="P38" s="1"/>
  <c r="M41"/>
  <c r="P41" s="1"/>
  <c r="K35" i="23"/>
  <c r="M74"/>
  <c r="P74" s="1"/>
  <c r="M77"/>
  <c r="P77" s="1"/>
  <c r="M86"/>
  <c r="P86" s="1"/>
  <c r="M89"/>
  <c r="P89" s="1"/>
  <c r="M26"/>
  <c r="P26" s="1"/>
  <c r="M29"/>
  <c r="P29" s="1"/>
  <c r="M38"/>
  <c r="P38" s="1"/>
  <c r="M41"/>
  <c r="P41" s="1"/>
  <c r="K167"/>
  <c r="M14" i="22"/>
  <c r="P14" s="1"/>
  <c r="K11"/>
  <c r="K14"/>
  <c r="K17"/>
  <c r="K20"/>
  <c r="K23"/>
  <c r="K26"/>
  <c r="K29"/>
  <c r="K32"/>
  <c r="K44"/>
  <c r="K56"/>
  <c r="K59"/>
  <c r="K77"/>
  <c r="M29"/>
  <c r="P29" s="1"/>
  <c r="M32"/>
  <c r="P32" s="1"/>
  <c r="M41"/>
  <c r="P41" s="1"/>
  <c r="M44"/>
  <c r="P44" s="1"/>
  <c r="M77"/>
  <c r="P77" s="1"/>
  <c r="M80"/>
  <c r="P80" s="1"/>
  <c r="M89"/>
  <c r="P89" s="1"/>
  <c r="M92"/>
  <c r="P92" s="1"/>
  <c r="M125"/>
  <c r="P125" s="1"/>
  <c r="M95"/>
  <c r="P95" s="1"/>
  <c r="M98"/>
  <c r="P98" s="1"/>
  <c r="M107"/>
  <c r="P107" s="1"/>
  <c r="M110"/>
  <c r="P110" s="1"/>
  <c r="M47"/>
  <c r="P47" s="1"/>
  <c r="M50"/>
  <c r="P50" s="1"/>
  <c r="M59"/>
  <c r="P59" s="1"/>
  <c r="M62"/>
  <c r="P62" s="1"/>
  <c r="M92" i="21"/>
  <c r="P92" s="1"/>
  <c r="M95"/>
  <c r="P95" s="1"/>
  <c r="K113"/>
  <c r="K116"/>
  <c r="K7" i="23"/>
  <c r="L7" s="1"/>
  <c r="O7" s="1"/>
  <c r="K7" i="22"/>
  <c r="L7" s="1"/>
  <c r="O7" s="1"/>
  <c r="M14" i="24"/>
  <c r="P14" s="1"/>
  <c r="M17"/>
  <c r="P17" s="1"/>
  <c r="K26"/>
  <c r="L26" s="1"/>
  <c r="O26" s="1"/>
  <c r="K29"/>
  <c r="L29" s="1"/>
  <c r="O29" s="1"/>
  <c r="K32"/>
  <c r="L32" s="1"/>
  <c r="O32" s="1"/>
  <c r="M44"/>
  <c r="P44" s="1"/>
  <c r="M47"/>
  <c r="P47" s="1"/>
  <c r="M62"/>
  <c r="P62" s="1"/>
  <c r="M65"/>
  <c r="P65" s="1"/>
  <c r="M7"/>
  <c r="P7" s="1"/>
  <c r="K14"/>
  <c r="K17"/>
  <c r="L17" s="1"/>
  <c r="O17" s="1"/>
  <c r="K20"/>
  <c r="L20" s="1"/>
  <c r="O20" s="1"/>
  <c r="M32"/>
  <c r="P32" s="1"/>
  <c r="M35"/>
  <c r="P35" s="1"/>
  <c r="M50"/>
  <c r="P50" s="1"/>
  <c r="M53"/>
  <c r="P53" s="1"/>
  <c r="K62"/>
  <c r="L62" s="1"/>
  <c r="O62" s="1"/>
  <c r="K65"/>
  <c r="K68"/>
  <c r="L68" s="1"/>
  <c r="O68" s="1"/>
  <c r="M14" i="23"/>
  <c r="P14" s="1"/>
  <c r="M17"/>
  <c r="P17" s="1"/>
  <c r="K26"/>
  <c r="K29"/>
  <c r="K32"/>
  <c r="M44"/>
  <c r="P44" s="1"/>
  <c r="M47"/>
  <c r="P47" s="1"/>
  <c r="M62"/>
  <c r="P62" s="1"/>
  <c r="M65"/>
  <c r="P65" s="1"/>
  <c r="K74"/>
  <c r="K77"/>
  <c r="K80"/>
  <c r="M92"/>
  <c r="P92" s="1"/>
  <c r="M95"/>
  <c r="P95" s="1"/>
  <c r="M110"/>
  <c r="P110" s="1"/>
  <c r="M113"/>
  <c r="P113" s="1"/>
  <c r="K122"/>
  <c r="K125"/>
  <c r="K128"/>
  <c r="M140"/>
  <c r="P140" s="1"/>
  <c r="M143"/>
  <c r="P143" s="1"/>
  <c r="M149"/>
  <c r="P149" s="1"/>
  <c r="K158"/>
  <c r="K161"/>
  <c r="K164"/>
  <c r="M7"/>
  <c r="P7" s="1"/>
  <c r="K14"/>
  <c r="K17"/>
  <c r="K20"/>
  <c r="M32"/>
  <c r="P32" s="1"/>
  <c r="M35"/>
  <c r="P35" s="1"/>
  <c r="M50"/>
  <c r="P50" s="1"/>
  <c r="M53"/>
  <c r="P53" s="1"/>
  <c r="K62"/>
  <c r="K65"/>
  <c r="K68"/>
  <c r="M80"/>
  <c r="P80" s="1"/>
  <c r="M83"/>
  <c r="P83" s="1"/>
  <c r="M98"/>
  <c r="P98" s="1"/>
  <c r="M101"/>
  <c r="P101" s="1"/>
  <c r="K110"/>
  <c r="K113"/>
  <c r="K116"/>
  <c r="L116" s="1"/>
  <c r="O116" s="1"/>
  <c r="M128"/>
  <c r="P128" s="1"/>
  <c r="M131"/>
  <c r="P131" s="1"/>
  <c r="K149"/>
  <c r="K152"/>
  <c r="M164"/>
  <c r="P164" s="1"/>
  <c r="M167"/>
  <c r="P167" s="1"/>
  <c r="M7" i="22"/>
  <c r="P7" s="1"/>
  <c r="M17"/>
  <c r="P17" s="1"/>
  <c r="M20"/>
  <c r="P20" s="1"/>
  <c r="M35"/>
  <c r="P35" s="1"/>
  <c r="M38"/>
  <c r="P38" s="1"/>
  <c r="K47"/>
  <c r="K50"/>
  <c r="K53"/>
  <c r="M65"/>
  <c r="P65" s="1"/>
  <c r="M68"/>
  <c r="P68" s="1"/>
  <c r="M83"/>
  <c r="P83" s="1"/>
  <c r="M86"/>
  <c r="P86" s="1"/>
  <c r="K95"/>
  <c r="K98"/>
  <c r="K101"/>
  <c r="M113"/>
  <c r="P113" s="1"/>
  <c r="M116"/>
  <c r="P116" s="1"/>
  <c r="M23"/>
  <c r="P23" s="1"/>
  <c r="M26"/>
  <c r="P26" s="1"/>
  <c r="K35"/>
  <c r="K38"/>
  <c r="K41"/>
  <c r="M53"/>
  <c r="P53" s="1"/>
  <c r="M56"/>
  <c r="P56" s="1"/>
  <c r="M71"/>
  <c r="P71" s="1"/>
  <c r="M74"/>
  <c r="P74" s="1"/>
  <c r="K83"/>
  <c r="L83" s="1"/>
  <c r="O83" s="1"/>
  <c r="K86"/>
  <c r="K89"/>
  <c r="M101"/>
  <c r="P101" s="1"/>
  <c r="M104"/>
  <c r="P104" s="1"/>
  <c r="M119"/>
  <c r="P119" s="1"/>
  <c r="M122"/>
  <c r="P122" s="1"/>
  <c r="M89" i="21"/>
  <c r="P89" s="1"/>
  <c r="K98"/>
  <c r="K101"/>
  <c r="K104"/>
  <c r="K86"/>
  <c r="K89"/>
  <c r="K92"/>
  <c r="M104"/>
  <c r="P104" s="1"/>
  <c r="M107"/>
  <c r="P107" s="1"/>
  <c r="L23" i="24"/>
  <c r="O23" s="1"/>
  <c r="L56"/>
  <c r="O56" s="1"/>
  <c r="L71"/>
  <c r="O71" s="1"/>
  <c r="L11"/>
  <c r="O11" s="1"/>
  <c r="L41"/>
  <c r="O41" s="1"/>
  <c r="L44"/>
  <c r="O44" s="1"/>
  <c r="L59"/>
  <c r="O59" s="1"/>
  <c r="L47"/>
  <c r="O47" s="1"/>
  <c r="L14"/>
  <c r="O14" s="1"/>
  <c r="L35"/>
  <c r="O35" s="1"/>
  <c r="L65"/>
  <c r="O65" s="1"/>
  <c r="K107" i="19"/>
  <c r="M107"/>
  <c r="P107" s="1"/>
  <c r="M86" i="21"/>
  <c r="P86" s="1"/>
  <c r="M11" i="19"/>
  <c r="P11" s="1"/>
  <c r="K44" i="21"/>
  <c r="K80"/>
  <c r="M11"/>
  <c r="P11" s="1"/>
  <c r="M14"/>
  <c r="P14" s="1"/>
  <c r="M50"/>
  <c r="P50" s="1"/>
  <c r="M83"/>
  <c r="P83" s="1"/>
  <c r="M47"/>
  <c r="P47" s="1"/>
  <c r="K56" i="19"/>
  <c r="K95"/>
  <c r="K98"/>
  <c r="K101"/>
  <c r="K104"/>
  <c r="K47" i="21"/>
  <c r="K50"/>
  <c r="K53"/>
  <c r="K56"/>
  <c r="K59"/>
  <c r="K62"/>
  <c r="K65"/>
  <c r="K68"/>
  <c r="K71"/>
  <c r="K74"/>
  <c r="K77"/>
  <c r="K83"/>
  <c r="M7"/>
  <c r="P7" s="1"/>
  <c r="M17" i="19"/>
  <c r="P17" s="1"/>
  <c r="M20"/>
  <c r="P20" s="1"/>
  <c r="M29"/>
  <c r="P29" s="1"/>
  <c r="M32"/>
  <c r="P32" s="1"/>
  <c r="M41"/>
  <c r="P41" s="1"/>
  <c r="M44"/>
  <c r="P44" s="1"/>
  <c r="M53"/>
  <c r="P53" s="1"/>
  <c r="M56"/>
  <c r="P56" s="1"/>
  <c r="K92"/>
  <c r="K7"/>
  <c r="L7" s="1"/>
  <c r="O7" s="1"/>
  <c r="M62"/>
  <c r="P62" s="1"/>
  <c r="M95"/>
  <c r="P95" s="1"/>
  <c r="M98"/>
  <c r="P98" s="1"/>
  <c r="K7" i="21"/>
  <c r="L7" s="1"/>
  <c r="O7" s="1"/>
  <c r="K11"/>
  <c r="K14"/>
  <c r="K17"/>
  <c r="K20"/>
  <c r="K23"/>
  <c r="K26"/>
  <c r="K29"/>
  <c r="K32"/>
  <c r="K35"/>
  <c r="K38"/>
  <c r="K41"/>
  <c r="M53"/>
  <c r="P53" s="1"/>
  <c r="M56"/>
  <c r="P56" s="1"/>
  <c r="M59"/>
  <c r="P59" s="1"/>
  <c r="M65"/>
  <c r="P65" s="1"/>
  <c r="M68"/>
  <c r="P68" s="1"/>
  <c r="M77"/>
  <c r="P77" s="1"/>
  <c r="M80"/>
  <c r="P80" s="1"/>
  <c r="M17"/>
  <c r="P17" s="1"/>
  <c r="M20"/>
  <c r="P20" s="1"/>
  <c r="M29"/>
  <c r="P29" s="1"/>
  <c r="M32"/>
  <c r="P32" s="1"/>
  <c r="M41"/>
  <c r="P41" s="1"/>
  <c r="M44"/>
  <c r="P44" s="1"/>
  <c r="M35"/>
  <c r="P35" s="1"/>
  <c r="M38"/>
  <c r="P38" s="1"/>
  <c r="M71"/>
  <c r="P71" s="1"/>
  <c r="M74"/>
  <c r="P74" s="1"/>
  <c r="M23"/>
  <c r="P23" s="1"/>
  <c r="M26"/>
  <c r="P26" s="1"/>
  <c r="M62"/>
  <c r="P62" s="1"/>
  <c r="M7" i="19"/>
  <c r="P7" s="1"/>
  <c r="K59"/>
  <c r="K62"/>
  <c r="K65"/>
  <c r="K68"/>
  <c r="K71"/>
  <c r="K74"/>
  <c r="K77"/>
  <c r="K80"/>
  <c r="L80" s="1"/>
  <c r="O80" s="1"/>
  <c r="K83"/>
  <c r="K86"/>
  <c r="K89"/>
  <c r="M101"/>
  <c r="P101" s="1"/>
  <c r="M104"/>
  <c r="P104" s="1"/>
  <c r="K11"/>
  <c r="K14"/>
  <c r="K17"/>
  <c r="L17" s="1"/>
  <c r="O17" s="1"/>
  <c r="K20"/>
  <c r="K23"/>
  <c r="K26"/>
  <c r="K29"/>
  <c r="K32"/>
  <c r="K35"/>
  <c r="K38"/>
  <c r="K41"/>
  <c r="L41" s="1"/>
  <c r="O41" s="1"/>
  <c r="K44"/>
  <c r="K47"/>
  <c r="K50"/>
  <c r="K53"/>
  <c r="M59"/>
  <c r="P59" s="1"/>
  <c r="M65"/>
  <c r="P65" s="1"/>
  <c r="M68"/>
  <c r="P68" s="1"/>
  <c r="M77"/>
  <c r="P77" s="1"/>
  <c r="M80"/>
  <c r="P80" s="1"/>
  <c r="M89"/>
  <c r="P89" s="1"/>
  <c r="M92"/>
  <c r="P92" s="1"/>
  <c r="L101"/>
  <c r="O101" s="1"/>
  <c r="M47"/>
  <c r="P47" s="1"/>
  <c r="M50"/>
  <c r="P50" s="1"/>
  <c r="M83"/>
  <c r="P83" s="1"/>
  <c r="M86"/>
  <c r="P86" s="1"/>
  <c r="M35"/>
  <c r="P35" s="1"/>
  <c r="M38"/>
  <c r="P38" s="1"/>
  <c r="M71"/>
  <c r="P71" s="1"/>
  <c r="M74"/>
  <c r="P74" s="1"/>
  <c r="M152" i="13"/>
  <c r="P152" s="1"/>
  <c r="M149"/>
  <c r="P149" s="1"/>
  <c r="M146"/>
  <c r="P146" s="1"/>
  <c r="M131"/>
  <c r="P131" s="1"/>
  <c r="M161"/>
  <c r="P161" s="1"/>
  <c r="K155"/>
  <c r="K125"/>
  <c r="K128"/>
  <c r="K161"/>
  <c r="K158"/>
  <c r="M140"/>
  <c r="P140" s="1"/>
  <c r="M137"/>
  <c r="P137" s="1"/>
  <c r="M128"/>
  <c r="P128" s="1"/>
  <c r="K149"/>
  <c r="K146"/>
  <c r="K143"/>
  <c r="K137"/>
  <c r="K134"/>
  <c r="K131"/>
  <c r="M125"/>
  <c r="P125" s="1"/>
  <c r="M155"/>
  <c r="P155" s="1"/>
  <c r="K152"/>
  <c r="M134"/>
  <c r="P134" s="1"/>
  <c r="M158"/>
  <c r="P158" s="1"/>
  <c r="M143"/>
  <c r="P143" s="1"/>
  <c r="K140"/>
  <c r="K7"/>
  <c r="L7" s="1"/>
  <c r="O7" s="1"/>
  <c r="M7"/>
  <c r="P7" s="1"/>
  <c r="K44"/>
  <c r="K56"/>
  <c r="K68"/>
  <c r="K74"/>
  <c r="K86"/>
  <c r="K98"/>
  <c r="K104"/>
  <c r="K113"/>
  <c r="K116"/>
  <c r="M47"/>
  <c r="P47" s="1"/>
  <c r="M50"/>
  <c r="P50" s="1"/>
  <c r="M59"/>
  <c r="P59" s="1"/>
  <c r="M62"/>
  <c r="P62" s="1"/>
  <c r="M77"/>
  <c r="P77" s="1"/>
  <c r="M80"/>
  <c r="P80" s="1"/>
  <c r="M89"/>
  <c r="P89" s="1"/>
  <c r="M92"/>
  <c r="P92" s="1"/>
  <c r="M104"/>
  <c r="P104" s="1"/>
  <c r="M107"/>
  <c r="P107" s="1"/>
  <c r="M116"/>
  <c r="P116" s="1"/>
  <c r="M119"/>
  <c r="P119" s="1"/>
  <c r="M95"/>
  <c r="P95" s="1"/>
  <c r="M98"/>
  <c r="P98" s="1"/>
  <c r="M101"/>
  <c r="P101" s="1"/>
  <c r="M110"/>
  <c r="P110" s="1"/>
  <c r="M113"/>
  <c r="P113" s="1"/>
  <c r="K14"/>
  <c r="K17"/>
  <c r="K20"/>
  <c r="K26"/>
  <c r="K29"/>
  <c r="K32"/>
  <c r="K38"/>
  <c r="K41"/>
  <c r="K47"/>
  <c r="K50"/>
  <c r="K53"/>
  <c r="K59"/>
  <c r="K62"/>
  <c r="K65"/>
  <c r="K71"/>
  <c r="K77"/>
  <c r="K80"/>
  <c r="K83"/>
  <c r="K89"/>
  <c r="K92"/>
  <c r="K95"/>
  <c r="K101"/>
  <c r="K107"/>
  <c r="K110"/>
  <c r="M122"/>
  <c r="P122" s="1"/>
  <c r="M20"/>
  <c r="P20" s="1"/>
  <c r="M23"/>
  <c r="P23" s="1"/>
  <c r="M32"/>
  <c r="P32" s="1"/>
  <c r="M35"/>
  <c r="P35" s="1"/>
  <c r="M44"/>
  <c r="P44" s="1"/>
  <c r="M53"/>
  <c r="P53" s="1"/>
  <c r="M56"/>
  <c r="P56" s="1"/>
  <c r="M65"/>
  <c r="P65" s="1"/>
  <c r="M68"/>
  <c r="P68" s="1"/>
  <c r="M71"/>
  <c r="P71" s="1"/>
  <c r="M74"/>
  <c r="P74" s="1"/>
  <c r="M83"/>
  <c r="P83" s="1"/>
  <c r="M86"/>
  <c r="P86" s="1"/>
  <c r="K119"/>
  <c r="K122"/>
  <c r="K11"/>
  <c r="M11"/>
  <c r="P11" s="1"/>
  <c r="K23"/>
  <c r="K35"/>
  <c r="M14"/>
  <c r="P14" s="1"/>
  <c r="M17"/>
  <c r="P17" s="1"/>
  <c r="M26"/>
  <c r="P26" s="1"/>
  <c r="M29"/>
  <c r="P29" s="1"/>
  <c r="M38"/>
  <c r="P38" s="1"/>
  <c r="M41"/>
  <c r="P41" s="1"/>
  <c r="L38" i="23" l="1"/>
  <c r="O38" s="1"/>
  <c r="L110" i="22"/>
  <c r="O110" s="1"/>
  <c r="L92"/>
  <c r="O92" s="1"/>
  <c r="L107" i="23"/>
  <c r="O107" s="1"/>
  <c r="L71"/>
  <c r="O71" s="1"/>
  <c r="L134"/>
  <c r="O134" s="1"/>
  <c r="L98"/>
  <c r="O98" s="1"/>
  <c r="L164"/>
  <c r="O164" s="1"/>
  <c r="L122"/>
  <c r="O122" s="1"/>
  <c r="L32"/>
  <c r="O32" s="1"/>
  <c r="L11"/>
  <c r="O11" s="1"/>
  <c r="L113"/>
  <c r="O113" s="1"/>
  <c r="L143"/>
  <c r="O143" s="1"/>
  <c r="L20" i="22"/>
  <c r="O20" s="1"/>
  <c r="L86"/>
  <c r="O86" s="1"/>
  <c r="L35"/>
  <c r="O35" s="1"/>
  <c r="L44"/>
  <c r="O44" s="1"/>
  <c r="L53"/>
  <c r="O53" s="1"/>
  <c r="L95"/>
  <c r="O95" s="1"/>
  <c r="L77"/>
  <c r="O77" s="1"/>
  <c r="L107"/>
  <c r="O107" s="1"/>
  <c r="L41"/>
  <c r="O41" s="1"/>
  <c r="L59"/>
  <c r="O59" s="1"/>
  <c r="L29"/>
  <c r="O29" s="1"/>
  <c r="L125"/>
  <c r="O125" s="1"/>
  <c r="L14"/>
  <c r="O14" s="1"/>
  <c r="L62"/>
  <c r="O62" s="1"/>
  <c r="L11" i="13"/>
  <c r="O11" s="1"/>
  <c r="L170" i="23"/>
  <c r="O170" s="1"/>
  <c r="L59"/>
  <c r="O59" s="1"/>
  <c r="L119"/>
  <c r="O119" s="1"/>
  <c r="L23"/>
  <c r="O23" s="1"/>
  <c r="L35"/>
  <c r="O35" s="1"/>
  <c r="L86"/>
  <c r="O86" s="1"/>
  <c r="L146"/>
  <c r="O146" s="1"/>
  <c r="L50"/>
  <c r="O50" s="1"/>
  <c r="L68"/>
  <c r="O68" s="1"/>
  <c r="L161"/>
  <c r="O161" s="1"/>
  <c r="L80"/>
  <c r="O80" s="1"/>
  <c r="L29"/>
  <c r="O29" s="1"/>
  <c r="L47"/>
  <c r="O47" s="1"/>
  <c r="L50" i="22"/>
  <c r="O50" s="1"/>
  <c r="L137" i="23"/>
  <c r="O137" s="1"/>
  <c r="L89"/>
  <c r="O89" s="1"/>
  <c r="L41"/>
  <c r="O41" s="1"/>
  <c r="L155"/>
  <c r="O155" s="1"/>
  <c r="L101"/>
  <c r="O101" s="1"/>
  <c r="L53"/>
  <c r="O53" s="1"/>
  <c r="L131"/>
  <c r="O131" s="1"/>
  <c r="L83"/>
  <c r="O83" s="1"/>
  <c r="L149"/>
  <c r="O149" s="1"/>
  <c r="L62"/>
  <c r="O62" s="1"/>
  <c r="L140"/>
  <c r="O140" s="1"/>
  <c r="L92"/>
  <c r="O92" s="1"/>
  <c r="L44"/>
  <c r="O44" s="1"/>
  <c r="L17"/>
  <c r="O17" s="1"/>
  <c r="L104"/>
  <c r="O104" s="1"/>
  <c r="L56"/>
  <c r="O56" s="1"/>
  <c r="L167"/>
  <c r="O167" s="1"/>
  <c r="L110"/>
  <c r="O110" s="1"/>
  <c r="L20"/>
  <c r="O20" s="1"/>
  <c r="L152"/>
  <c r="O152" s="1"/>
  <c r="L65"/>
  <c r="O65" s="1"/>
  <c r="L14"/>
  <c r="O14" s="1"/>
  <c r="L158"/>
  <c r="O158" s="1"/>
  <c r="L128"/>
  <c r="O128" s="1"/>
  <c r="L77"/>
  <c r="O77" s="1"/>
  <c r="L26"/>
  <c r="O26" s="1"/>
  <c r="L95"/>
  <c r="O95" s="1"/>
  <c r="L125"/>
  <c r="O125" s="1"/>
  <c r="L74"/>
  <c r="O74" s="1"/>
  <c r="L113" i="21"/>
  <c r="O113" s="1"/>
  <c r="L116"/>
  <c r="O116" s="1"/>
  <c r="L110"/>
  <c r="O110" s="1"/>
  <c r="L119" i="22"/>
  <c r="O119" s="1"/>
  <c r="L71"/>
  <c r="O71" s="1"/>
  <c r="L23"/>
  <c r="O23" s="1"/>
  <c r="L68"/>
  <c r="O68" s="1"/>
  <c r="L113"/>
  <c r="O113" s="1"/>
  <c r="L65"/>
  <c r="O65" s="1"/>
  <c r="L17"/>
  <c r="O17" s="1"/>
  <c r="L89"/>
  <c r="O89" s="1"/>
  <c r="L101"/>
  <c r="O101" s="1"/>
  <c r="L98"/>
  <c r="O98" s="1"/>
  <c r="L122"/>
  <c r="O122" s="1"/>
  <c r="L74"/>
  <c r="O74" s="1"/>
  <c r="L26"/>
  <c r="O26" s="1"/>
  <c r="L116"/>
  <c r="O116" s="1"/>
  <c r="L80"/>
  <c r="O80" s="1"/>
  <c r="L32"/>
  <c r="O32" s="1"/>
  <c r="L104"/>
  <c r="O104" s="1"/>
  <c r="L38"/>
  <c r="O38" s="1"/>
  <c r="L11"/>
  <c r="O11" s="1"/>
  <c r="L56"/>
  <c r="O56" s="1"/>
  <c r="L47"/>
  <c r="O47" s="1"/>
  <c r="L95" i="13"/>
  <c r="O95" s="1"/>
  <c r="L95" i="21"/>
  <c r="O95" s="1"/>
  <c r="L92"/>
  <c r="O92" s="1"/>
  <c r="L101"/>
  <c r="O101" s="1"/>
  <c r="L107"/>
  <c r="O107" s="1"/>
  <c r="L104"/>
  <c r="O104" s="1"/>
  <c r="L86"/>
  <c r="O86" s="1"/>
  <c r="L89"/>
  <c r="O89" s="1"/>
  <c r="L98"/>
  <c r="O98" s="1"/>
  <c r="L107" i="19"/>
  <c r="O107" s="1"/>
  <c r="L62"/>
  <c r="O62" s="1"/>
  <c r="L53"/>
  <c r="O53" s="1"/>
  <c r="L95"/>
  <c r="O95" s="1"/>
  <c r="L35" i="21"/>
  <c r="O35" s="1"/>
  <c r="L38"/>
  <c r="O38" s="1"/>
  <c r="L89" i="19"/>
  <c r="O89" s="1"/>
  <c r="L98"/>
  <c r="O98" s="1"/>
  <c r="L83"/>
  <c r="O83" s="1"/>
  <c r="L47"/>
  <c r="O47" s="1"/>
  <c r="L35"/>
  <c r="O35" s="1"/>
  <c r="L23"/>
  <c r="O23" s="1"/>
  <c r="L11"/>
  <c r="O11" s="1"/>
  <c r="L86"/>
  <c r="O86" s="1"/>
  <c r="L74"/>
  <c r="O74" s="1"/>
  <c r="L56"/>
  <c r="O56" s="1"/>
  <c r="L104"/>
  <c r="O104" s="1"/>
  <c r="L29"/>
  <c r="O29" s="1"/>
  <c r="L50"/>
  <c r="O50" s="1"/>
  <c r="L38"/>
  <c r="O38" s="1"/>
  <c r="L26"/>
  <c r="O26" s="1"/>
  <c r="L14"/>
  <c r="O14" s="1"/>
  <c r="L77"/>
  <c r="O77" s="1"/>
  <c r="L65"/>
  <c r="O65" s="1"/>
  <c r="L68"/>
  <c r="O68" s="1"/>
  <c r="L92"/>
  <c r="O92" s="1"/>
  <c r="L80" i="13"/>
  <c r="O80" s="1"/>
  <c r="L44" i="21"/>
  <c r="O44" s="1"/>
  <c r="L59"/>
  <c r="O59" s="1"/>
  <c r="L56"/>
  <c r="O56" s="1"/>
  <c r="L59" i="19"/>
  <c r="O59" s="1"/>
  <c r="L44"/>
  <c r="O44" s="1"/>
  <c r="L32"/>
  <c r="O32" s="1"/>
  <c r="L20"/>
  <c r="O20" s="1"/>
  <c r="L71"/>
  <c r="O71" s="1"/>
  <c r="L80" i="21"/>
  <c r="O80" s="1"/>
  <c r="L14"/>
  <c r="O14" s="1"/>
  <c r="L62"/>
  <c r="O62" s="1"/>
  <c r="L41"/>
  <c r="O41" s="1"/>
  <c r="L11"/>
  <c r="O11" s="1"/>
  <c r="L65"/>
  <c r="O65" s="1"/>
  <c r="L23"/>
  <c r="O23" s="1"/>
  <c r="L20"/>
  <c r="O20" s="1"/>
  <c r="L68"/>
  <c r="O68" s="1"/>
  <c r="L17"/>
  <c r="O17" s="1"/>
  <c r="L71"/>
  <c r="O71" s="1"/>
  <c r="L47"/>
  <c r="O47" s="1"/>
  <c r="L26"/>
  <c r="O26" s="1"/>
  <c r="L32"/>
  <c r="O32" s="1"/>
  <c r="L77"/>
  <c r="O77" s="1"/>
  <c r="L50"/>
  <c r="O50" s="1"/>
  <c r="L83"/>
  <c r="O83" s="1"/>
  <c r="L29"/>
  <c r="O29" s="1"/>
  <c r="L74"/>
  <c r="O74" s="1"/>
  <c r="L53"/>
  <c r="O53" s="1"/>
  <c r="L62" i="13"/>
  <c r="O62" s="1"/>
  <c r="L47"/>
  <c r="O47" s="1"/>
  <c r="L29"/>
  <c r="O29" s="1"/>
  <c r="L104"/>
  <c r="O104" s="1"/>
  <c r="L68"/>
  <c r="O68" s="1"/>
  <c r="L35"/>
  <c r="O35" s="1"/>
  <c r="L122"/>
  <c r="O122" s="1"/>
  <c r="L110"/>
  <c r="O110" s="1"/>
  <c r="L92"/>
  <c r="O92" s="1"/>
  <c r="L77"/>
  <c r="O77" s="1"/>
  <c r="L41"/>
  <c r="O41" s="1"/>
  <c r="L26"/>
  <c r="O26" s="1"/>
  <c r="L140"/>
  <c r="O140" s="1"/>
  <c r="L152"/>
  <c r="O152" s="1"/>
  <c r="L131"/>
  <c r="O131" s="1"/>
  <c r="L146"/>
  <c r="O146" s="1"/>
  <c r="L128"/>
  <c r="O128" s="1"/>
  <c r="L143"/>
  <c r="O143" s="1"/>
  <c r="L137"/>
  <c r="O137" s="1"/>
  <c r="L161"/>
  <c r="O161" s="1"/>
  <c r="L155"/>
  <c r="O155" s="1"/>
  <c r="L134"/>
  <c r="O134" s="1"/>
  <c r="L149"/>
  <c r="O149" s="1"/>
  <c r="L158"/>
  <c r="O158" s="1"/>
  <c r="L125"/>
  <c r="O125" s="1"/>
  <c r="L14"/>
  <c r="O14" s="1"/>
  <c r="L32"/>
  <c r="O32" s="1"/>
  <c r="L17"/>
  <c r="O17" s="1"/>
  <c r="L101"/>
  <c r="O101" s="1"/>
  <c r="L83"/>
  <c r="O83" s="1"/>
  <c r="L65"/>
  <c r="O65" s="1"/>
  <c r="L50"/>
  <c r="O50" s="1"/>
  <c r="L113"/>
  <c r="O113" s="1"/>
  <c r="L74"/>
  <c r="O74" s="1"/>
  <c r="L38"/>
  <c r="O38" s="1"/>
  <c r="L20"/>
  <c r="O20" s="1"/>
  <c r="L23"/>
  <c r="O23" s="1"/>
  <c r="L119"/>
  <c r="O119" s="1"/>
  <c r="L107"/>
  <c r="O107" s="1"/>
  <c r="L89"/>
  <c r="O89" s="1"/>
  <c r="L71"/>
  <c r="O71" s="1"/>
  <c r="L53"/>
  <c r="O53" s="1"/>
  <c r="L116"/>
  <c r="O116" s="1"/>
  <c r="L86"/>
  <c r="O86" s="1"/>
  <c r="L44"/>
  <c r="O44" s="1"/>
  <c r="L59"/>
  <c r="O59" s="1"/>
  <c r="L98"/>
  <c r="O98" s="1"/>
  <c r="L56"/>
  <c r="O56" s="1"/>
</calcChain>
</file>

<file path=xl/sharedStrings.xml><?xml version="1.0" encoding="utf-8"?>
<sst xmlns="http://schemas.openxmlformats.org/spreadsheetml/2006/main" count="807" uniqueCount="246">
  <si>
    <r>
      <t>C</t>
    </r>
    <r>
      <rPr>
        <b/>
        <vertAlign val="subscript"/>
        <sz val="12"/>
        <rFont val="Arial"/>
        <family val="2"/>
        <charset val="186"/>
      </rPr>
      <t>T</t>
    </r>
  </si>
  <si>
    <t>STD</t>
  </si>
  <si>
    <r>
      <t>2</t>
    </r>
    <r>
      <rPr>
        <b/>
        <vertAlign val="superscript"/>
        <sz val="12"/>
        <rFont val="Arial"/>
        <family val="2"/>
        <charset val="186"/>
      </rPr>
      <t>-ΔΔCT</t>
    </r>
  </si>
  <si>
    <t>SAMPLE</t>
  </si>
  <si>
    <t>Kalibraator</t>
  </si>
  <si>
    <t>SEM</t>
  </si>
  <si>
    <r>
      <t>[</t>
    </r>
    <r>
      <rPr>
        <sz val="8"/>
        <rFont val="Arial"/>
        <family val="2"/>
        <charset val="186"/>
      </rPr>
      <t>C</t>
    </r>
    <r>
      <rPr>
        <vertAlign val="subscript"/>
        <sz val="8"/>
        <rFont val="Arial"/>
        <family val="2"/>
        <charset val="186"/>
      </rPr>
      <t>T</t>
    </r>
    <r>
      <rPr>
        <sz val="8"/>
        <rFont val="Times New Roman"/>
        <family val="1"/>
        <charset val="186"/>
      </rPr>
      <t>]</t>
    </r>
  </si>
  <si>
    <r>
      <t>ΔC</t>
    </r>
    <r>
      <rPr>
        <vertAlign val="subscript"/>
        <sz val="8"/>
        <rFont val="Arial"/>
        <family val="2"/>
      </rPr>
      <t>T</t>
    </r>
  </si>
  <si>
    <r>
      <t>ΔΔC</t>
    </r>
    <r>
      <rPr>
        <vertAlign val="subscript"/>
        <sz val="8"/>
        <rFont val="Arial"/>
        <family val="2"/>
      </rPr>
      <t>T</t>
    </r>
  </si>
  <si>
    <t>Bact</t>
  </si>
  <si>
    <t>Undetermined</t>
  </si>
  <si>
    <t>C1_PMA</t>
  </si>
  <si>
    <t>C1_SEB</t>
  </si>
  <si>
    <t>C1_72h</t>
  </si>
  <si>
    <t>C2_PMA</t>
  </si>
  <si>
    <t>C2_SEB</t>
  </si>
  <si>
    <t>C2_72h</t>
  </si>
  <si>
    <t>C3_PMA</t>
  </si>
  <si>
    <t>C3_SEB</t>
  </si>
  <si>
    <t>C3_72h</t>
  </si>
  <si>
    <t>C4_PMA</t>
  </si>
  <si>
    <t>C4_SEB</t>
  </si>
  <si>
    <t>C4_72h</t>
  </si>
  <si>
    <t>C5_PMA</t>
  </si>
  <si>
    <t>C5_SEB</t>
  </si>
  <si>
    <t>C5_72h</t>
  </si>
  <si>
    <t>C6_PMA</t>
  </si>
  <si>
    <t>C6_SEB</t>
  </si>
  <si>
    <t>C6_72h</t>
  </si>
  <si>
    <t>C7_PMA</t>
  </si>
  <si>
    <t>C7_SEB</t>
  </si>
  <si>
    <t>C7_72h</t>
  </si>
  <si>
    <t>C8_PMA</t>
  </si>
  <si>
    <t>C8_SEB</t>
  </si>
  <si>
    <t>C8_72h</t>
  </si>
  <si>
    <t>C9_PMA</t>
  </si>
  <si>
    <t>C9_SEB</t>
  </si>
  <si>
    <t>C9_72h</t>
  </si>
  <si>
    <t>C10_PMA</t>
  </si>
  <si>
    <t>C10_SEB</t>
  </si>
  <si>
    <t>C10_72h</t>
  </si>
  <si>
    <t>C12_PMA</t>
  </si>
  <si>
    <t>C12_SEB</t>
  </si>
  <si>
    <t>C12_72h</t>
  </si>
  <si>
    <t>C13_PMA</t>
  </si>
  <si>
    <t>C13_SEB</t>
  </si>
  <si>
    <t>C13_72h</t>
  </si>
  <si>
    <t>C14_PMA</t>
  </si>
  <si>
    <t>C14_SEB</t>
  </si>
  <si>
    <t>C14_72h</t>
  </si>
  <si>
    <t>C15_PMA</t>
  </si>
  <si>
    <t>C15_SEB</t>
  </si>
  <si>
    <t>C15_72h</t>
  </si>
  <si>
    <t>C16_PMA</t>
  </si>
  <si>
    <t>C16_SEB</t>
  </si>
  <si>
    <t>C16_72h</t>
  </si>
  <si>
    <t>C17_PMA</t>
  </si>
  <si>
    <t>C17_SEB</t>
  </si>
  <si>
    <t>C17_72h</t>
  </si>
  <si>
    <t>C18_PMA</t>
  </si>
  <si>
    <t>C18_SEB</t>
  </si>
  <si>
    <t>C18_72h</t>
  </si>
  <si>
    <t>C19_PMA</t>
  </si>
  <si>
    <t>C19_SEB</t>
  </si>
  <si>
    <t>C19_72h</t>
  </si>
  <si>
    <t>C20_PMA</t>
  </si>
  <si>
    <t>C20_SEB</t>
  </si>
  <si>
    <t>C20_72h</t>
  </si>
  <si>
    <t>C21_PMA</t>
  </si>
  <si>
    <t>C21_SEB</t>
  </si>
  <si>
    <t>C21_72h</t>
  </si>
  <si>
    <t>C22_PMA</t>
  </si>
  <si>
    <t>C22_SEB</t>
  </si>
  <si>
    <t>C22_72h</t>
  </si>
  <si>
    <t>C23_PMA</t>
  </si>
  <si>
    <t>C23_SEB</t>
  </si>
  <si>
    <t>C23_72h</t>
  </si>
  <si>
    <t>C24_PMA</t>
  </si>
  <si>
    <t>C24_SEB</t>
  </si>
  <si>
    <t>C24_72h</t>
  </si>
  <si>
    <t>C25_PMA</t>
  </si>
  <si>
    <t>C25_SEB</t>
  </si>
  <si>
    <t>C25_72h</t>
  </si>
  <si>
    <t>P1_PMA</t>
  </si>
  <si>
    <t>P1_SEB</t>
  </si>
  <si>
    <t>P1_72h</t>
  </si>
  <si>
    <t>P2_PMA</t>
  </si>
  <si>
    <t>P2_SEB</t>
  </si>
  <si>
    <t>P2_72h</t>
  </si>
  <si>
    <t>P3_PMA</t>
  </si>
  <si>
    <t>P3_SEB</t>
  </si>
  <si>
    <t>P3_72h</t>
  </si>
  <si>
    <t>P4_PMA</t>
  </si>
  <si>
    <t>P4_SEB</t>
  </si>
  <si>
    <t>P4_72h</t>
  </si>
  <si>
    <t>P5_PMA</t>
  </si>
  <si>
    <t>P5_SEB</t>
  </si>
  <si>
    <t>P5_72h</t>
  </si>
  <si>
    <t>P6_PMA</t>
  </si>
  <si>
    <t>P6_SEB</t>
  </si>
  <si>
    <t>P6_72h</t>
  </si>
  <si>
    <t>P7_PMA</t>
  </si>
  <si>
    <t>P7_SEB</t>
  </si>
  <si>
    <t>P7_72h</t>
  </si>
  <si>
    <t>P8_PMA</t>
  </si>
  <si>
    <t>P8_SEB</t>
  </si>
  <si>
    <t>P8_72h</t>
  </si>
  <si>
    <t>P9_PMA</t>
  </si>
  <si>
    <t>P9_SEB</t>
  </si>
  <si>
    <t>P9_72h</t>
  </si>
  <si>
    <t>P10_PMA</t>
  </si>
  <si>
    <t>P10_SEB</t>
  </si>
  <si>
    <t>P10_72h</t>
  </si>
  <si>
    <t>P11_PMA</t>
  </si>
  <si>
    <t>P11_SEB</t>
  </si>
  <si>
    <t>P11_72h</t>
  </si>
  <si>
    <t>P12_PMA</t>
  </si>
  <si>
    <t>P12_SEB</t>
  </si>
  <si>
    <t>P12_72h</t>
  </si>
  <si>
    <t>P13_PMA</t>
  </si>
  <si>
    <t>P13_SEB</t>
  </si>
  <si>
    <t>P13_72h</t>
  </si>
  <si>
    <t>P14_PMA</t>
  </si>
  <si>
    <t>P14_SEB</t>
  </si>
  <si>
    <t>P14_72h</t>
  </si>
  <si>
    <t>P15_PMA</t>
  </si>
  <si>
    <t>P15_SEB</t>
  </si>
  <si>
    <t>P15_72h</t>
  </si>
  <si>
    <t>P16_PMA</t>
  </si>
  <si>
    <t>P16_SEB</t>
  </si>
  <si>
    <t>P16_72h</t>
  </si>
  <si>
    <t>P17_PMA</t>
  </si>
  <si>
    <t>P17_SEB</t>
  </si>
  <si>
    <t>P17_72h</t>
  </si>
  <si>
    <t>P018_PMA</t>
  </si>
  <si>
    <t>P018_SEB</t>
  </si>
  <si>
    <t>P018_72h</t>
  </si>
  <si>
    <t>P019_PMA</t>
  </si>
  <si>
    <t>P019_SEB</t>
  </si>
  <si>
    <t>P019_72h</t>
  </si>
  <si>
    <t>P020_PMA</t>
  </si>
  <si>
    <t>P020_SEB</t>
  </si>
  <si>
    <t>P020_72h</t>
  </si>
  <si>
    <t>P021_PMA</t>
  </si>
  <si>
    <t>P021_SEB</t>
  </si>
  <si>
    <t>P021_72h</t>
  </si>
  <si>
    <t>P022_PMA</t>
  </si>
  <si>
    <t>P022_SEB</t>
  </si>
  <si>
    <t>P022_72h</t>
  </si>
  <si>
    <t>P023_PMA</t>
  </si>
  <si>
    <t>P023_SEB</t>
  </si>
  <si>
    <t>P023_72h</t>
  </si>
  <si>
    <t>P024_PMA</t>
  </si>
  <si>
    <t>P024_SEB</t>
  </si>
  <si>
    <t>P024_72h</t>
  </si>
  <si>
    <t>P025_PMA</t>
  </si>
  <si>
    <t>P025_SEB</t>
  </si>
  <si>
    <t>P025_72h</t>
  </si>
  <si>
    <t>P026_PMA</t>
  </si>
  <si>
    <t>P026_SEB</t>
  </si>
  <si>
    <t>P026_72h</t>
  </si>
  <si>
    <t>P027_PMA</t>
  </si>
  <si>
    <t>P027_SEB</t>
  </si>
  <si>
    <t>P027_72h</t>
  </si>
  <si>
    <t>P028_PMA</t>
  </si>
  <si>
    <t>P028_SEB</t>
  </si>
  <si>
    <t>P028_72h</t>
  </si>
  <si>
    <t>P029_PMA</t>
  </si>
  <si>
    <t>P029_SEB</t>
  </si>
  <si>
    <t>P029_72h</t>
  </si>
  <si>
    <t>P030_PMA</t>
  </si>
  <si>
    <t>P030_SEB</t>
  </si>
  <si>
    <t>P030_72h</t>
  </si>
  <si>
    <t>P031_PMA</t>
  </si>
  <si>
    <t>P031_SEB</t>
  </si>
  <si>
    <t>P031_72h</t>
  </si>
  <si>
    <t>P032_PMA</t>
  </si>
  <si>
    <t>P032_SEB</t>
  </si>
  <si>
    <t>P032_72h</t>
  </si>
  <si>
    <t>P033_PMA</t>
  </si>
  <si>
    <t>P033_SEB</t>
  </si>
  <si>
    <t>P033_72h</t>
  </si>
  <si>
    <t>P034_PMA</t>
  </si>
  <si>
    <t>P034_SEB</t>
  </si>
  <si>
    <t>P034_72h</t>
  </si>
  <si>
    <t>P035_PMA</t>
  </si>
  <si>
    <t>P035_SEB</t>
  </si>
  <si>
    <t>P035_72h</t>
  </si>
  <si>
    <t>V1_PMA</t>
  </si>
  <si>
    <t>V1_SEB</t>
  </si>
  <si>
    <t>V1_72h</t>
  </si>
  <si>
    <t>V2_PMA</t>
  </si>
  <si>
    <t>V2_SEB</t>
  </si>
  <si>
    <t>V2_72h</t>
  </si>
  <si>
    <t>V3_PMA</t>
  </si>
  <si>
    <t>V3_SEB</t>
  </si>
  <si>
    <t>V3_72h</t>
  </si>
  <si>
    <t>V4_PMA</t>
  </si>
  <si>
    <t>V4_SEB</t>
  </si>
  <si>
    <t>V4_72h</t>
  </si>
  <si>
    <t>V5_PMA</t>
  </si>
  <si>
    <t>V5_SEB</t>
  </si>
  <si>
    <t>V5_72h</t>
  </si>
  <si>
    <t>V6_PMA</t>
  </si>
  <si>
    <t>V6_SEB</t>
  </si>
  <si>
    <t>V6_72h</t>
  </si>
  <si>
    <t>V7_PMA</t>
  </si>
  <si>
    <t>V7_SEB</t>
  </si>
  <si>
    <t>V7_72h</t>
  </si>
  <si>
    <t>V8_PMA</t>
  </si>
  <si>
    <t>V8_SEB</t>
  </si>
  <si>
    <t>V8_72h</t>
  </si>
  <si>
    <t>V9_PMA</t>
  </si>
  <si>
    <t>V9_SEB</t>
  </si>
  <si>
    <t>V9_72h</t>
  </si>
  <si>
    <t>V10_PMA</t>
  </si>
  <si>
    <t>V10_SEB</t>
  </si>
  <si>
    <t>V10_72h</t>
  </si>
  <si>
    <t>V11_PMA</t>
  </si>
  <si>
    <t>V11_SEB</t>
  </si>
  <si>
    <t>V11_72h</t>
  </si>
  <si>
    <t>V12_PMA</t>
  </si>
  <si>
    <t>V12_SEB</t>
  </si>
  <si>
    <t>V12_72h</t>
  </si>
  <si>
    <t>V13_PMA</t>
  </si>
  <si>
    <t>V13_SEB</t>
  </si>
  <si>
    <t>V13_72h</t>
  </si>
  <si>
    <t>V14_PMA</t>
  </si>
  <si>
    <t>V14_SEB</t>
  </si>
  <si>
    <t>V14_72h</t>
  </si>
  <si>
    <t>V15_PMA</t>
  </si>
  <si>
    <t>V15_SEB</t>
  </si>
  <si>
    <t>V15_72h</t>
  </si>
  <si>
    <t>V16_PMA</t>
  </si>
  <si>
    <t>V16_SEB</t>
  </si>
  <si>
    <t>V16_72h</t>
  </si>
  <si>
    <t>V17_PMA</t>
  </si>
  <si>
    <t>V17_SEB</t>
  </si>
  <si>
    <t>V17_72h</t>
  </si>
  <si>
    <t>V18_PMA</t>
  </si>
  <si>
    <t>V18_SEB</t>
  </si>
  <si>
    <t>V18_72h</t>
  </si>
  <si>
    <t>C11_PMA</t>
  </si>
  <si>
    <t>C11_SEB</t>
  </si>
  <si>
    <t>C11_72h</t>
  </si>
  <si>
    <t>IFIH1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</si>
</sst>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.000"/>
  </numFmts>
  <fonts count="19">
    <font>
      <sz val="10"/>
      <name val="Arial"/>
      <charset val="186"/>
    </font>
    <font>
      <b/>
      <sz val="12"/>
      <name val="Arial"/>
      <family val="2"/>
      <charset val="186"/>
    </font>
    <font>
      <b/>
      <vertAlign val="subscript"/>
      <sz val="12"/>
      <name val="Arial"/>
      <family val="2"/>
      <charset val="186"/>
    </font>
    <font>
      <b/>
      <vertAlign val="superscript"/>
      <sz val="12"/>
      <name val="Arial"/>
      <family val="2"/>
      <charset val="186"/>
    </font>
    <font>
      <b/>
      <sz val="12"/>
      <name val="Times New Roman"/>
      <family val="1"/>
      <charset val="186"/>
    </font>
    <font>
      <b/>
      <sz val="10"/>
      <name val="Arial"/>
      <family val="2"/>
      <charset val="186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  <charset val="186"/>
    </font>
    <font>
      <sz val="8"/>
      <name val="Times New Roman"/>
      <family val="1"/>
      <charset val="186"/>
    </font>
    <font>
      <vertAlign val="subscript"/>
      <sz val="8"/>
      <name val="Arial"/>
      <family val="2"/>
      <charset val="186"/>
    </font>
    <font>
      <sz val="8"/>
      <name val="Arial"/>
      <family val="2"/>
    </font>
    <font>
      <vertAlign val="subscript"/>
      <sz val="8"/>
      <name val="Arial"/>
      <family val="2"/>
    </font>
    <font>
      <sz val="10"/>
      <name val="Arial"/>
    </font>
    <font>
      <sz val="10"/>
      <color rgb="FFFF0000"/>
      <name val="Arial"/>
      <family val="2"/>
      <charset val="186"/>
    </font>
    <font>
      <sz val="10"/>
      <name val="Arial"/>
      <family val="2"/>
      <charset val="186"/>
    </font>
    <font>
      <b/>
      <sz val="10"/>
      <color rgb="FFFF0000"/>
      <name val="Arial"/>
      <family val="2"/>
      <charset val="186"/>
    </font>
    <font>
      <b/>
      <sz val="12"/>
      <color rgb="FFFF0000"/>
      <name val="Arial"/>
      <family val="2"/>
      <charset val="186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58">
    <xf numFmtId="0" fontId="0" fillId="0" borderId="0" xfId="0"/>
    <xf numFmtId="2" fontId="0" fillId="0" borderId="1" xfId="0" applyNumberForma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0" fillId="0" borderId="1" xfId="0" applyNumberFormat="1" applyBorder="1" applyAlignment="1" applyProtection="1">
      <alignment horizontal="center"/>
      <protection locked="0"/>
    </xf>
    <xf numFmtId="2" fontId="0" fillId="0" borderId="1" xfId="0" applyNumberFormat="1" applyBorder="1" applyAlignment="1" applyProtection="1">
      <alignment horizontal="center"/>
    </xf>
    <xf numFmtId="0" fontId="5" fillId="2" borderId="1" xfId="0" applyFont="1" applyFill="1" applyBorder="1" applyAlignment="1" applyProtection="1">
      <alignment horizontal="center"/>
      <protection locked="0"/>
    </xf>
    <xf numFmtId="2" fontId="0" fillId="2" borderId="1" xfId="0" applyNumberFormat="1" applyFill="1" applyBorder="1" applyAlignment="1" applyProtection="1">
      <alignment horizontal="center"/>
      <protection locked="0"/>
    </xf>
    <xf numFmtId="2" fontId="0" fillId="0" borderId="0" xfId="0" applyNumberFormat="1"/>
    <xf numFmtId="2" fontId="0" fillId="0" borderId="0" xfId="0" applyNumberFormat="1" applyBorder="1" applyAlignment="1">
      <alignment horizontal="center"/>
    </xf>
    <xf numFmtId="2" fontId="0" fillId="0" borderId="0" xfId="0" applyNumberFormat="1" applyBorder="1" applyAlignment="1" applyProtection="1">
      <alignment horizontal="center"/>
      <protection locked="0"/>
    </xf>
    <xf numFmtId="2" fontId="0" fillId="0" borderId="0" xfId="0" applyNumberFormat="1" applyBorder="1"/>
    <xf numFmtId="2" fontId="7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8" fillId="0" borderId="0" xfId="0" applyNumberFormat="1" applyFont="1" applyAlignment="1" applyProtection="1">
      <alignment horizontal="center"/>
    </xf>
    <xf numFmtId="2" fontId="8" fillId="0" borderId="0" xfId="0" applyNumberFormat="1" applyFont="1" applyBorder="1" applyAlignment="1">
      <alignment horizontal="center"/>
    </xf>
    <xf numFmtId="2" fontId="1" fillId="0" borderId="0" xfId="0" applyNumberFormat="1" applyFont="1" applyAlignment="1" applyProtection="1">
      <alignment horizontal="center"/>
    </xf>
    <xf numFmtId="2" fontId="4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 applyAlignment="1" applyProtection="1">
      <protection locked="0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2" fontId="0" fillId="0" borderId="0" xfId="0" applyNumberFormat="1" applyAlignment="1">
      <alignment horizontal="right"/>
    </xf>
    <xf numFmtId="2" fontId="9" fillId="0" borderId="0" xfId="0" applyNumberFormat="1" applyFont="1" applyAlignment="1" applyProtection="1">
      <alignment horizontal="center"/>
    </xf>
    <xf numFmtId="2" fontId="10" fillId="0" borderId="0" xfId="0" applyNumberFormat="1" applyFont="1" applyAlignment="1" applyProtection="1">
      <alignment horizontal="center"/>
    </xf>
    <xf numFmtId="2" fontId="12" fillId="0" borderId="0" xfId="0" applyNumberFormat="1" applyFont="1" applyAlignment="1" applyProtection="1">
      <alignment horizontal="center"/>
    </xf>
    <xf numFmtId="2" fontId="12" fillId="0" borderId="0" xfId="0" applyNumberFormat="1" applyFont="1" applyProtection="1"/>
    <xf numFmtId="2" fontId="7" fillId="0" borderId="1" xfId="0" applyNumberFormat="1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8" fillId="0" borderId="0" xfId="0" applyNumberFormat="1" applyFont="1" applyBorder="1" applyAlignment="1" applyProtection="1">
      <alignment horizontal="center"/>
    </xf>
    <xf numFmtId="2" fontId="1" fillId="0" borderId="0" xfId="0" applyNumberFormat="1" applyFont="1" applyBorder="1"/>
    <xf numFmtId="16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 applyProtection="1">
      <alignment horizontal="center"/>
    </xf>
    <xf numFmtId="165" fontId="0" fillId="0" borderId="0" xfId="0" applyNumberFormat="1" applyBorder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0" fontId="15" fillId="0" borderId="0" xfId="0" applyFont="1"/>
    <xf numFmtId="2" fontId="1" fillId="0" borderId="2" xfId="0" applyNumberFormat="1" applyFont="1" applyBorder="1" applyAlignment="1" applyProtection="1">
      <alignment horizontal="center"/>
      <protection locked="0"/>
    </xf>
    <xf numFmtId="2" fontId="1" fillId="0" borderId="3" xfId="0" applyNumberFormat="1" applyFont="1" applyBorder="1" applyAlignment="1" applyProtection="1">
      <alignment horizontal="center"/>
      <protection locked="0"/>
    </xf>
    <xf numFmtId="2" fontId="1" fillId="0" borderId="4" xfId="0" applyNumberFormat="1" applyFont="1" applyBorder="1" applyAlignment="1" applyProtection="1">
      <alignment horizontal="center"/>
      <protection locked="0"/>
    </xf>
    <xf numFmtId="2" fontId="1" fillId="0" borderId="1" xfId="0" applyNumberFormat="1" applyFont="1" applyBorder="1" applyAlignment="1">
      <alignment horizontal="center"/>
    </xf>
    <xf numFmtId="0" fontId="16" fillId="0" borderId="0" xfId="0" applyFont="1"/>
    <xf numFmtId="0" fontId="5" fillId="0" borderId="0" xfId="0" applyFont="1" applyProtection="1"/>
    <xf numFmtId="0" fontId="16" fillId="0" borderId="0" xfId="0" applyFont="1" applyAlignment="1">
      <alignment horizontal="center"/>
    </xf>
    <xf numFmtId="2" fontId="16" fillId="0" borderId="0" xfId="0" applyNumberFormat="1" applyFont="1" applyAlignment="1">
      <alignment horizontal="center"/>
    </xf>
    <xf numFmtId="165" fontId="8" fillId="0" borderId="0" xfId="0" applyNumberFormat="1" applyFont="1" applyBorder="1" applyAlignment="1">
      <alignment horizontal="center"/>
    </xf>
    <xf numFmtId="164" fontId="15" fillId="0" borderId="0" xfId="0" applyNumberFormat="1" applyFont="1"/>
    <xf numFmtId="2" fontId="15" fillId="0" borderId="0" xfId="0" applyNumberFormat="1" applyFont="1" applyBorder="1"/>
    <xf numFmtId="2" fontId="15" fillId="0" borderId="0" xfId="0" applyNumberFormat="1" applyFont="1" applyBorder="1" applyAlignment="1">
      <alignment horizontal="center"/>
    </xf>
    <xf numFmtId="2" fontId="15" fillId="0" borderId="0" xfId="0" applyNumberFormat="1" applyFont="1"/>
    <xf numFmtId="165" fontId="15" fillId="0" borderId="0" xfId="0" applyNumberFormat="1" applyFont="1" applyBorder="1" applyAlignment="1">
      <alignment horizontal="center"/>
    </xf>
    <xf numFmtId="2" fontId="17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2" fontId="15" fillId="0" borderId="0" xfId="0" applyNumberFormat="1" applyFont="1" applyBorder="1" applyAlignment="1" applyProtection="1">
      <alignment horizontal="center"/>
      <protection locked="0"/>
    </xf>
    <xf numFmtId="2" fontId="15" fillId="0" borderId="1" xfId="0" applyNumberFormat="1" applyFont="1" applyBorder="1" applyAlignment="1" applyProtection="1">
      <alignment horizontal="center"/>
    </xf>
    <xf numFmtId="2" fontId="15" fillId="0" borderId="1" xfId="0" applyNumberFormat="1" applyFont="1" applyBorder="1" applyAlignment="1">
      <alignment horizontal="center"/>
    </xf>
    <xf numFmtId="2" fontId="15" fillId="0" borderId="1" xfId="0" applyNumberFormat="1" applyFont="1" applyBorder="1" applyAlignment="1" applyProtection="1">
      <alignment horizontal="center"/>
      <protection locked="0"/>
    </xf>
    <xf numFmtId="165" fontId="18" fillId="0" borderId="1" xfId="0" applyNumberFormat="1" applyFont="1" applyBorder="1" applyAlignment="1">
      <alignment horizontal="center"/>
    </xf>
    <xf numFmtId="2" fontId="17" fillId="0" borderId="1" xfId="0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233"/>
  <sheetViews>
    <sheetView showGridLines="0" topLeftCell="A103" workbookViewId="0">
      <selection activeCell="C29" sqref="C29"/>
    </sheetView>
  </sheetViews>
  <sheetFormatPr defaultRowHeight="12.75"/>
  <cols>
    <col min="1" max="1" width="0.7109375" customWidth="1"/>
    <col min="2" max="2" width="21.140625" style="40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15" style="31" customWidth="1"/>
    <col min="16" max="16" width="6.28515625" style="11" customWidth="1"/>
    <col min="17" max="17" width="9.140625" style="12"/>
  </cols>
  <sheetData>
    <row r="1" spans="2:17" ht="6" customHeight="1"/>
    <row r="2" spans="2:17" ht="20.25">
      <c r="B2" s="41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2" t="s">
        <v>2</v>
      </c>
      <c r="P2" s="11" t="s">
        <v>5</v>
      </c>
    </row>
    <row r="3" spans="2:17" ht="15.75">
      <c r="C3" s="36" t="s">
        <v>245</v>
      </c>
      <c r="D3" s="37"/>
      <c r="E3" s="38"/>
      <c r="F3" s="17"/>
      <c r="G3" s="39" t="s">
        <v>9</v>
      </c>
      <c r="H3" s="39"/>
      <c r="I3" s="39"/>
      <c r="J3" s="18"/>
      <c r="K3" s="19"/>
      <c r="L3" s="20"/>
      <c r="M3" s="20"/>
      <c r="N3" s="29"/>
    </row>
    <row r="4" spans="2:17" ht="5.25" customHeight="1">
      <c r="C4" s="21"/>
      <c r="G4" s="21"/>
    </row>
    <row r="5" spans="2:17">
      <c r="B5" s="5"/>
      <c r="C5" s="30">
        <v>24.416000366210937</v>
      </c>
      <c r="D5" s="10"/>
      <c r="E5" s="8"/>
      <c r="F5" s="8"/>
      <c r="G5" s="30">
        <v>18.396999359130859</v>
      </c>
      <c r="H5" s="10"/>
      <c r="I5" s="8"/>
      <c r="J5" s="8"/>
      <c r="K5" s="8"/>
      <c r="L5" s="8"/>
      <c r="M5" s="8"/>
      <c r="N5" s="8"/>
      <c r="O5" s="33"/>
    </row>
    <row r="6" spans="2:17">
      <c r="B6" s="42" t="s">
        <v>4</v>
      </c>
      <c r="C6" s="30">
        <v>24.120000839233398</v>
      </c>
      <c r="D6" s="9"/>
      <c r="E6" s="8"/>
      <c r="F6" s="8"/>
      <c r="G6" s="30">
        <v>18.118000030517578</v>
      </c>
      <c r="H6" s="9"/>
      <c r="I6" s="8"/>
      <c r="J6" s="8"/>
      <c r="K6" s="8"/>
      <c r="L6" s="8"/>
      <c r="M6" s="8"/>
      <c r="N6" s="8"/>
      <c r="O6" s="33"/>
    </row>
    <row r="7" spans="2:17" ht="15.75">
      <c r="B7" s="42"/>
      <c r="C7" s="30">
        <v>24.284999847412109</v>
      </c>
      <c r="D7" s="4">
        <f>STDEV(C5:C8)</f>
        <v>0.14832482855568907</v>
      </c>
      <c r="E7" s="1">
        <f>AVERAGE(C5:C8)</f>
        <v>24.273667017618816</v>
      </c>
      <c r="F7" s="8"/>
      <c r="G7" s="30">
        <v>18.090999603271484</v>
      </c>
      <c r="H7" s="3">
        <f>STDEV(G5:G8)</f>
        <v>0.16941344841547182</v>
      </c>
      <c r="I7" s="1">
        <f>AVERAGE(G5:G8)</f>
        <v>18.201999664306641</v>
      </c>
      <c r="J7" s="8"/>
      <c r="K7" s="2">
        <f>E7-I7</f>
        <v>6.0716673533121757</v>
      </c>
      <c r="L7" s="1">
        <f>K7-$K$7</f>
        <v>0</v>
      </c>
      <c r="M7" s="27">
        <f>SQRT((D7*D7)+(H7*H7))</f>
        <v>0.22516920586549191</v>
      </c>
      <c r="N7" s="14"/>
      <c r="O7" s="34">
        <f>POWER(2,-L7)</f>
        <v>1</v>
      </c>
      <c r="P7" s="26">
        <f>M7/SQRT((COUNT(C5:C8)+COUNT(G5:G8)/2))</f>
        <v>0.10614578158791939</v>
      </c>
    </row>
    <row r="8" spans="2:17">
      <c r="B8" s="42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3"/>
    </row>
    <row r="9" spans="2:17" s="35" customFormat="1">
      <c r="B9" s="35" t="s">
        <v>11</v>
      </c>
      <c r="C9" s="45"/>
      <c r="D9" s="46"/>
      <c r="E9" s="47"/>
      <c r="F9" s="47"/>
      <c r="G9" s="45">
        <v>17.101999282836914</v>
      </c>
      <c r="H9" s="48"/>
      <c r="I9" s="47"/>
      <c r="J9" s="47"/>
      <c r="K9" s="47"/>
      <c r="L9" s="47"/>
      <c r="M9" s="47"/>
      <c r="N9" s="47"/>
      <c r="O9" s="49"/>
      <c r="P9" s="50"/>
      <c r="Q9" s="51"/>
    </row>
    <row r="10" spans="2:17" s="35" customFormat="1">
      <c r="B10" s="35" t="s">
        <v>11</v>
      </c>
      <c r="C10" s="45">
        <v>24.781000137329102</v>
      </c>
      <c r="D10" s="52"/>
      <c r="E10" s="47"/>
      <c r="F10" s="47"/>
      <c r="G10" s="45">
        <v>17.339000701904297</v>
      </c>
      <c r="H10" s="52"/>
      <c r="I10" s="47"/>
      <c r="J10" s="47"/>
      <c r="K10" s="47"/>
      <c r="L10" s="47"/>
      <c r="M10" s="47"/>
      <c r="N10" s="47"/>
      <c r="O10" s="49"/>
      <c r="P10" s="50"/>
      <c r="Q10" s="51"/>
    </row>
    <row r="11" spans="2:17" s="35" customFormat="1" ht="15.75">
      <c r="B11" s="35" t="s">
        <v>11</v>
      </c>
      <c r="C11" s="45">
        <v>26.193000793457031</v>
      </c>
      <c r="D11" s="53">
        <f>STDEV(C9:C11)</f>
        <v>0.99843523898791353</v>
      </c>
      <c r="E11" s="54">
        <f>AVERAGE(C9:C11)</f>
        <v>25.487000465393066</v>
      </c>
      <c r="F11" s="47"/>
      <c r="G11" s="45">
        <v>17.093000411987305</v>
      </c>
      <c r="H11" s="55">
        <f>STDEV(G9:G11)</f>
        <v>0.13950316302008572</v>
      </c>
      <c r="I11" s="54">
        <f>AVERAGE(G9:G11)</f>
        <v>17.17800013224284</v>
      </c>
      <c r="J11" s="47"/>
      <c r="K11" s="54">
        <f>E11-I11</f>
        <v>8.3090003331502267</v>
      </c>
      <c r="L11" s="54">
        <f>K11-$K$7</f>
        <v>2.237332979838051</v>
      </c>
      <c r="M11" s="54">
        <f>SQRT((D11*D11)+(H11*H11))</f>
        <v>1.0081339489102927</v>
      </c>
      <c r="N11" s="47"/>
      <c r="O11" s="56">
        <f>POWER(2,-L11)</f>
        <v>0.21207802131403702</v>
      </c>
      <c r="P11" s="57">
        <f>M11/SQRT((COUNT(C9:C11)+COUNT(G9:G11)/2))</f>
        <v>0.53887026239968283</v>
      </c>
      <c r="Q11" s="51"/>
    </row>
    <row r="12" spans="2:17">
      <c r="B12" s="40" t="s">
        <v>12</v>
      </c>
      <c r="C12" s="30">
        <v>22.528999328613281</v>
      </c>
      <c r="D12" s="10"/>
      <c r="E12" s="8"/>
      <c r="F12" s="8"/>
      <c r="G12" s="30">
        <v>13.373000144958496</v>
      </c>
      <c r="I12" s="8"/>
      <c r="J12" s="8"/>
      <c r="K12" s="8"/>
      <c r="L12" s="8"/>
      <c r="M12" s="8"/>
      <c r="N12" s="8"/>
      <c r="O12" s="33"/>
    </row>
    <row r="13" spans="2:17">
      <c r="B13" s="40" t="s">
        <v>12</v>
      </c>
      <c r="C13" s="30">
        <v>21.989999771118164</v>
      </c>
      <c r="D13" s="9"/>
      <c r="E13" s="8"/>
      <c r="F13" s="8"/>
      <c r="G13" s="30">
        <v>13.406000137329102</v>
      </c>
      <c r="H13" s="9"/>
      <c r="I13" s="8"/>
      <c r="J13" s="8"/>
      <c r="K13" s="8"/>
      <c r="L13" s="8"/>
      <c r="M13" s="8"/>
      <c r="N13" s="8"/>
      <c r="O13" s="33"/>
    </row>
    <row r="14" spans="2:17" ht="15.75">
      <c r="B14" s="40" t="s">
        <v>12</v>
      </c>
      <c r="C14" s="30">
        <v>22.048999786376953</v>
      </c>
      <c r="D14" s="4">
        <f>STDEV(C12:C14)</f>
        <v>0.29563521591299924</v>
      </c>
      <c r="E14" s="1">
        <f>AVERAGE(C12:C14)</f>
        <v>22.189332962036133</v>
      </c>
      <c r="F14" s="8"/>
      <c r="G14" s="30">
        <v>13.387999534606934</v>
      </c>
      <c r="H14" s="3">
        <f>STDEV(G12:G14)</f>
        <v>1.6522726190750091E-2</v>
      </c>
      <c r="I14" s="1">
        <f>AVERAGE(G12:G14)</f>
        <v>13.388999938964844</v>
      </c>
      <c r="J14" s="8"/>
      <c r="K14" s="1">
        <f>E14-I14</f>
        <v>8.8003330230712891</v>
      </c>
      <c r="L14" s="1">
        <f>K14-$K$7</f>
        <v>2.7286656697591134</v>
      </c>
      <c r="M14" s="27">
        <f>SQRT((D14*D14)+(H14*H14))</f>
        <v>0.29609657439541609</v>
      </c>
      <c r="N14" s="14"/>
      <c r="O14" s="34">
        <f>POWER(2,-L14)</f>
        <v>0.15086544748284211</v>
      </c>
      <c r="P14" s="26">
        <f>M14/SQRT((COUNT(C12:C14)+COUNT(G12:G14)/2))</f>
        <v>0.13958126376073721</v>
      </c>
    </row>
    <row r="15" spans="2:17" s="35" customFormat="1">
      <c r="B15" s="35" t="s">
        <v>13</v>
      </c>
      <c r="C15" s="45">
        <v>26.246999740600586</v>
      </c>
      <c r="D15" s="46"/>
      <c r="E15" s="47"/>
      <c r="F15" s="47"/>
      <c r="G15" s="45">
        <v>17.433000564575195</v>
      </c>
      <c r="H15" s="48"/>
      <c r="I15" s="47"/>
      <c r="J15" s="47"/>
      <c r="K15" s="47"/>
      <c r="L15" s="47"/>
      <c r="M15" s="47"/>
      <c r="N15" s="47"/>
      <c r="O15" s="49"/>
      <c r="P15" s="50"/>
      <c r="Q15" s="51"/>
    </row>
    <row r="16" spans="2:17" s="35" customFormat="1">
      <c r="B16" s="35" t="s">
        <v>13</v>
      </c>
      <c r="C16" s="45"/>
      <c r="D16" s="52"/>
      <c r="E16" s="47"/>
      <c r="F16" s="47"/>
      <c r="G16" s="45">
        <v>17.545000076293945</v>
      </c>
      <c r="H16" s="52"/>
      <c r="I16" s="47"/>
      <c r="J16" s="47"/>
      <c r="K16" s="47"/>
      <c r="L16" s="47"/>
      <c r="M16" s="47"/>
      <c r="N16" s="47"/>
      <c r="O16" s="49"/>
      <c r="P16" s="50"/>
      <c r="Q16" s="51"/>
    </row>
    <row r="17" spans="2:17" s="35" customFormat="1" ht="15.75">
      <c r="B17" s="35" t="s">
        <v>13</v>
      </c>
      <c r="C17" s="45">
        <v>25.570999145507813</v>
      </c>
      <c r="D17" s="53">
        <f>STDEV(C15:C17)</f>
        <v>0.47800460487624163</v>
      </c>
      <c r="E17" s="54">
        <f>AVERAGE(C15:C17)</f>
        <v>25.908999443054199</v>
      </c>
      <c r="F17" s="47"/>
      <c r="G17" s="45">
        <v>17.465000152587891</v>
      </c>
      <c r="H17" s="55">
        <f>STDEV(G15:G17)</f>
        <v>5.7688606690280454E-2</v>
      </c>
      <c r="I17" s="54">
        <f>AVERAGE(G15:G17)</f>
        <v>17.481000264485676</v>
      </c>
      <c r="J17" s="47"/>
      <c r="K17" s="54">
        <f>E17-I17</f>
        <v>8.4279991785685233</v>
      </c>
      <c r="L17" s="54">
        <f>K17-$K$7</f>
        <v>2.3563318252563477</v>
      </c>
      <c r="M17" s="54">
        <f>SQRT((D17*D17)+(H17*H17))</f>
        <v>0.48147313281714665</v>
      </c>
      <c r="N17" s="47"/>
      <c r="O17" s="56">
        <f>POWER(2,-L17)</f>
        <v>0.19528704812555933</v>
      </c>
      <c r="P17" s="57">
        <f>M17/SQRT((COUNT(C15:C17)+COUNT(G15:G17)/2))</f>
        <v>0.25735821484835253</v>
      </c>
      <c r="Q17" s="51"/>
    </row>
    <row r="18" spans="2:17">
      <c r="B18" s="40" t="s">
        <v>14</v>
      </c>
      <c r="C18" s="30">
        <v>28.308000564575195</v>
      </c>
      <c r="D18" s="10"/>
      <c r="E18" s="8"/>
      <c r="F18" s="8"/>
      <c r="G18" s="30">
        <v>19.768999099731445</v>
      </c>
      <c r="I18" s="8"/>
      <c r="J18" s="8"/>
      <c r="K18" s="8"/>
      <c r="L18" s="8"/>
      <c r="M18" s="8"/>
      <c r="N18" s="8"/>
      <c r="O18" s="33"/>
    </row>
    <row r="19" spans="2:17">
      <c r="B19" s="40" t="s">
        <v>14</v>
      </c>
      <c r="C19" s="30">
        <v>27.982000350952148</v>
      </c>
      <c r="D19" s="9"/>
      <c r="E19" s="8"/>
      <c r="F19" s="8"/>
      <c r="G19" s="30">
        <v>19.754999160766602</v>
      </c>
      <c r="H19" s="9"/>
      <c r="I19" s="8"/>
      <c r="J19" s="8"/>
      <c r="K19" s="8"/>
      <c r="L19" s="8"/>
      <c r="M19" s="8"/>
      <c r="N19" s="8"/>
      <c r="O19" s="33"/>
    </row>
    <row r="20" spans="2:17" ht="15.75">
      <c r="B20" s="40" t="s">
        <v>14</v>
      </c>
      <c r="C20" s="30">
        <v>27.843999862670898</v>
      </c>
      <c r="D20" s="4">
        <f>STDEV(C18:C20)</f>
        <v>0.23826348349931184</v>
      </c>
      <c r="E20" s="1">
        <f>AVERAGE(C18:C20)</f>
        <v>28.044666926066082</v>
      </c>
      <c r="F20" s="8"/>
      <c r="G20" s="30">
        <v>19.863000869750977</v>
      </c>
      <c r="H20" s="3">
        <f>STDEV(G18:G20)</f>
        <v>5.8732018810540111E-2</v>
      </c>
      <c r="I20" s="1">
        <f>AVERAGE(G18:G20)</f>
        <v>19.795666376749676</v>
      </c>
      <c r="J20" s="8"/>
      <c r="K20" s="1">
        <f>E20-I20</f>
        <v>8.2490005493164062</v>
      </c>
      <c r="L20" s="1">
        <f>K20-$K$7</f>
        <v>2.1773331960042306</v>
      </c>
      <c r="M20" s="27">
        <f>SQRT((D20*D20)+(H20*H20))</f>
        <v>0.24539547184654506</v>
      </c>
      <c r="N20" s="14"/>
      <c r="O20" s="34">
        <f>POWER(2,-L20)</f>
        <v>0.22108404272069201</v>
      </c>
      <c r="P20" s="26">
        <f>M20/SQRT((COUNT(C18:C20)+COUNT(G18:G20)/2))</f>
        <v>0.11568053481010969</v>
      </c>
    </row>
    <row r="21" spans="2:17">
      <c r="B21" s="40" t="s">
        <v>15</v>
      </c>
      <c r="C21" s="30">
        <v>21.37700080871582</v>
      </c>
      <c r="D21" s="10"/>
      <c r="E21" s="8"/>
      <c r="F21" s="8"/>
      <c r="G21" s="30">
        <v>13.180000305175781</v>
      </c>
      <c r="I21" s="8"/>
      <c r="J21" s="8"/>
      <c r="K21" s="8"/>
      <c r="L21" s="8"/>
      <c r="M21" s="8"/>
      <c r="N21" s="8"/>
      <c r="O21" s="33"/>
    </row>
    <row r="22" spans="2:17">
      <c r="B22" s="40" t="s">
        <v>15</v>
      </c>
      <c r="C22" s="30">
        <v>21.018999099731445</v>
      </c>
      <c r="D22" s="9"/>
      <c r="E22" s="8"/>
      <c r="F22" s="8"/>
      <c r="G22" s="30">
        <v>13.170999526977539</v>
      </c>
      <c r="H22" s="9"/>
      <c r="I22" s="8"/>
      <c r="J22" s="8"/>
      <c r="K22" s="8"/>
      <c r="L22" s="8"/>
      <c r="M22" s="8"/>
      <c r="N22" s="8"/>
      <c r="O22" s="33"/>
    </row>
    <row r="23" spans="2:17" ht="15.75">
      <c r="B23" s="40" t="s">
        <v>15</v>
      </c>
      <c r="C23" s="30">
        <v>20.983999252319336</v>
      </c>
      <c r="D23" s="4">
        <f>STDEV(C21:C23)</f>
        <v>0.21750112501045848</v>
      </c>
      <c r="E23" s="1">
        <f>AVERAGE(C21:C23)</f>
        <v>21.126666386922199</v>
      </c>
      <c r="F23" s="8"/>
      <c r="G23" s="30">
        <v>13.211999893188477</v>
      </c>
      <c r="H23" s="3">
        <f>STDEV(G21:G23)</f>
        <v>2.1548463481909683E-2</v>
      </c>
      <c r="I23" s="1">
        <f>AVERAGE(G21:G23)</f>
        <v>13.187666575113932</v>
      </c>
      <c r="J23" s="8"/>
      <c r="K23" s="1">
        <f>E23-I23</f>
        <v>7.9389998118082676</v>
      </c>
      <c r="L23" s="1">
        <f>K23-$K$7</f>
        <v>1.867332458496092</v>
      </c>
      <c r="M23" s="27">
        <f>SQRT((D23*D23)+(H23*H23))</f>
        <v>0.21856595265330392</v>
      </c>
      <c r="N23" s="14"/>
      <c r="O23" s="34">
        <f>POWER(2,-L23)</f>
        <v>0.27407973020446641</v>
      </c>
      <c r="P23" s="26">
        <f>M23/SQRT((COUNT(C21:C23)+COUNT(G21:G23)/2))</f>
        <v>0.10303297817176606</v>
      </c>
    </row>
    <row r="24" spans="2:17">
      <c r="B24" s="40" t="s">
        <v>16</v>
      </c>
      <c r="C24" s="30">
        <v>25.600000381469727</v>
      </c>
      <c r="D24" s="10"/>
      <c r="E24" s="8"/>
      <c r="F24" s="8"/>
      <c r="G24" s="30">
        <v>18.559999465942383</v>
      </c>
      <c r="I24" s="8"/>
      <c r="J24" s="8"/>
      <c r="K24" s="8"/>
      <c r="L24" s="8"/>
      <c r="M24" s="8"/>
      <c r="N24" s="8"/>
      <c r="O24" s="33"/>
    </row>
    <row r="25" spans="2:17">
      <c r="B25" s="40" t="s">
        <v>16</v>
      </c>
      <c r="C25" s="30">
        <v>25.882999420166016</v>
      </c>
      <c r="D25" s="9"/>
      <c r="E25" s="8"/>
      <c r="F25" s="8"/>
      <c r="G25" s="30">
        <v>18.466999053955078</v>
      </c>
      <c r="H25" s="9"/>
      <c r="I25" s="8"/>
      <c r="J25" s="8"/>
      <c r="K25" s="8"/>
      <c r="L25" s="8"/>
      <c r="M25" s="8"/>
      <c r="N25" s="8"/>
      <c r="O25" s="33"/>
    </row>
    <row r="26" spans="2:17" ht="15.75">
      <c r="B26" s="40" t="s">
        <v>16</v>
      </c>
      <c r="C26" s="30">
        <v>25.402999877929688</v>
      </c>
      <c r="D26" s="4">
        <f>STDEV(C24:C26)</f>
        <v>0.24128034000769194</v>
      </c>
      <c r="E26" s="1">
        <f>AVERAGE(C24:C26)</f>
        <v>25.628666559855144</v>
      </c>
      <c r="F26" s="8"/>
      <c r="G26" s="30">
        <v>18.492000579833984</v>
      </c>
      <c r="H26" s="3">
        <f>STDEV(G24:G26)</f>
        <v>4.8128303242591333E-2</v>
      </c>
      <c r="I26" s="1">
        <f>AVERAGE(G24:G26)</f>
        <v>18.506333033243816</v>
      </c>
      <c r="J26" s="8"/>
      <c r="K26" s="1">
        <f>E26-I26</f>
        <v>7.1223335266113281</v>
      </c>
      <c r="L26" s="1">
        <f>K26-$K$7</f>
        <v>1.0506661732991525</v>
      </c>
      <c r="M26" s="27">
        <f>SQRT((D26*D26)+(H26*H26))</f>
        <v>0.24603360755644393</v>
      </c>
      <c r="N26" s="14"/>
      <c r="O26" s="34">
        <f>POWER(2,-L26)</f>
        <v>0.48274520242609786</v>
      </c>
      <c r="P26" s="26">
        <f>M26/SQRT((COUNT(C24:C26)+COUNT(G24:G26)/2))</f>
        <v>0.11598135486863421</v>
      </c>
    </row>
    <row r="27" spans="2:17">
      <c r="B27" s="40" t="s">
        <v>17</v>
      </c>
      <c r="C27" s="30">
        <v>26.149999618530273</v>
      </c>
      <c r="D27" s="10"/>
      <c r="E27" s="8"/>
      <c r="F27" s="8"/>
      <c r="G27" s="30">
        <v>18.902999877929688</v>
      </c>
      <c r="I27" s="8"/>
      <c r="J27" s="8"/>
      <c r="K27" s="8"/>
      <c r="L27" s="8"/>
      <c r="M27" s="8"/>
      <c r="N27" s="8"/>
      <c r="O27" s="33"/>
    </row>
    <row r="28" spans="2:17">
      <c r="B28" s="40" t="s">
        <v>17</v>
      </c>
      <c r="C28" s="30">
        <v>26.211999893188477</v>
      </c>
      <c r="D28" s="9"/>
      <c r="E28" s="8"/>
      <c r="F28" s="8"/>
      <c r="G28" s="30">
        <v>18.857999801635742</v>
      </c>
      <c r="H28" s="9"/>
      <c r="I28" s="8"/>
      <c r="J28" s="8"/>
      <c r="K28" s="8"/>
      <c r="L28" s="8"/>
      <c r="M28" s="8"/>
      <c r="N28" s="8"/>
      <c r="O28" s="33"/>
    </row>
    <row r="29" spans="2:17" ht="15.75">
      <c r="B29" s="40" t="s">
        <v>17</v>
      </c>
      <c r="C29" s="30">
        <v>26.315000534057617</v>
      </c>
      <c r="D29" s="4">
        <f>STDEV(C27:C29)</f>
        <v>8.3345134033135509E-2</v>
      </c>
      <c r="E29" s="1">
        <f>AVERAGE(C27:C29)</f>
        <v>26.225666681925457</v>
      </c>
      <c r="F29" s="8"/>
      <c r="G29" s="30">
        <v>18.882999420166016</v>
      </c>
      <c r="H29" s="3">
        <f>STDEV(G27:G29)</f>
        <v>2.2546271324679949E-2</v>
      </c>
      <c r="I29" s="1">
        <f>AVERAGE(G27:G29)</f>
        <v>18.881333033243816</v>
      </c>
      <c r="J29" s="8"/>
      <c r="K29" s="1">
        <f>E29-I29</f>
        <v>7.3443336486816406</v>
      </c>
      <c r="L29" s="1">
        <f>K29-$K$7</f>
        <v>1.272666295369465</v>
      </c>
      <c r="M29" s="27">
        <f>SQRT((D29*D29)+(H29*H29))</f>
        <v>8.6340869335717302E-2</v>
      </c>
      <c r="N29" s="14"/>
      <c r="O29" s="34">
        <f>POWER(2,-L29)</f>
        <v>0.41389413333955005</v>
      </c>
      <c r="P29" s="26">
        <f>M29/SQRT((COUNT(C27:C29)+COUNT(G27:G29)/2))</f>
        <v>4.0701476133884903E-2</v>
      </c>
    </row>
    <row r="30" spans="2:17">
      <c r="B30" s="35" t="s">
        <v>18</v>
      </c>
      <c r="C30" s="30">
        <v>25.548999786376953</v>
      </c>
      <c r="D30" s="10"/>
      <c r="E30" s="8"/>
      <c r="F30" s="8"/>
      <c r="G30" s="30">
        <v>14.218999862670898</v>
      </c>
      <c r="I30" s="8"/>
      <c r="J30" s="8"/>
      <c r="K30" s="8"/>
      <c r="L30" s="8"/>
      <c r="M30" s="8"/>
      <c r="N30" s="8"/>
      <c r="O30" s="33"/>
    </row>
    <row r="31" spans="2:17">
      <c r="B31" s="35" t="s">
        <v>18</v>
      </c>
      <c r="C31" s="30"/>
      <c r="D31" s="9"/>
      <c r="E31" s="8"/>
      <c r="F31" s="8"/>
      <c r="G31" s="30">
        <v>14.288000106811523</v>
      </c>
      <c r="H31" s="9"/>
      <c r="I31" s="8"/>
      <c r="J31" s="8"/>
      <c r="K31" s="8"/>
      <c r="L31" s="8"/>
      <c r="M31" s="8"/>
      <c r="N31" s="8"/>
      <c r="O31" s="33"/>
    </row>
    <row r="32" spans="2:17" ht="15.75">
      <c r="B32" s="35" t="s">
        <v>18</v>
      </c>
      <c r="C32" s="30">
        <v>24.715000152587891</v>
      </c>
      <c r="D32" s="4">
        <f>STDEV(C30:C32)</f>
        <v>0.58972679655934335</v>
      </c>
      <c r="E32" s="1">
        <f>AVERAGE(C30:C32)</f>
        <v>25.131999969482422</v>
      </c>
      <c r="F32" s="8"/>
      <c r="G32" s="30">
        <v>14.173000335693359</v>
      </c>
      <c r="H32" s="3">
        <f>STDEV(G30:G32)</f>
        <v>5.7881974066274607E-2</v>
      </c>
      <c r="I32" s="1">
        <f>AVERAGE(G30:G32)</f>
        <v>14.226666768391928</v>
      </c>
      <c r="J32" s="8"/>
      <c r="K32" s="1">
        <f>E32-I32</f>
        <v>10.905333201090494</v>
      </c>
      <c r="L32" s="1">
        <f>K32-$K$7</f>
        <v>4.8336658477783185</v>
      </c>
      <c r="M32" s="27">
        <f>SQRT((D32*D32)+(H32*H32))</f>
        <v>0.59256056019781977</v>
      </c>
      <c r="N32" s="14"/>
      <c r="O32" s="34">
        <f>POWER(2,-L32)</f>
        <v>3.5068855357503814E-2</v>
      </c>
      <c r="P32" s="26">
        <f>M32/SQRT((COUNT(C30:C32)+COUNT(G30:G32)/2))</f>
        <v>0.31673694245358247</v>
      </c>
    </row>
    <row r="33" spans="2:16">
      <c r="B33" s="40" t="s">
        <v>19</v>
      </c>
      <c r="C33" t="s">
        <v>10</v>
      </c>
      <c r="D33" s="10"/>
      <c r="E33" s="8"/>
      <c r="F33" s="8"/>
      <c r="G33" s="30">
        <v>18.017999649047852</v>
      </c>
      <c r="I33" s="8"/>
      <c r="J33" s="8"/>
      <c r="K33" s="8"/>
      <c r="L33" s="8"/>
      <c r="M33" s="8"/>
      <c r="N33" s="8"/>
      <c r="O33" s="33"/>
    </row>
    <row r="34" spans="2:16">
      <c r="B34" s="40" t="s">
        <v>19</v>
      </c>
      <c r="C34" t="s">
        <v>10</v>
      </c>
      <c r="D34" s="9"/>
      <c r="E34" s="8"/>
      <c r="F34" s="8"/>
      <c r="G34" s="30">
        <v>17.898000717163086</v>
      </c>
      <c r="H34" s="9"/>
      <c r="I34" s="8"/>
      <c r="J34" s="8"/>
      <c r="K34" s="8"/>
      <c r="L34" s="8"/>
      <c r="M34" s="8"/>
      <c r="N34" s="8"/>
      <c r="O34" s="33"/>
    </row>
    <row r="35" spans="2:16" ht="15.75">
      <c r="B35" s="40" t="s">
        <v>19</v>
      </c>
      <c r="C35" s="30">
        <v>25.827999114990234</v>
      </c>
      <c r="D35" s="4" t="e">
        <f>STDEV(C33:C35)</f>
        <v>#DIV/0!</v>
      </c>
      <c r="E35" s="1">
        <f>AVERAGE(C33:C35)</f>
        <v>25.827999114990234</v>
      </c>
      <c r="F35" s="8"/>
      <c r="G35" s="30">
        <v>17.607000350952148</v>
      </c>
      <c r="H35" s="3">
        <f>STDEV(G33:G35)</f>
        <v>0.21134544385256701</v>
      </c>
      <c r="I35" s="1">
        <f>AVERAGE(G33:G35)</f>
        <v>17.841000239054363</v>
      </c>
      <c r="J35" s="8"/>
      <c r="K35" s="1">
        <f>E35-I35</f>
        <v>7.9869988759358712</v>
      </c>
      <c r="L35" s="1">
        <f>K35-$K$7</f>
        <v>1.9153315226236955</v>
      </c>
      <c r="M35" s="27" t="e">
        <f>SQRT((D35*D35)+(H35*H35))</f>
        <v>#DIV/0!</v>
      </c>
      <c r="N35" s="14"/>
      <c r="O35" s="34">
        <f>POWER(2,-L35)</f>
        <v>0.26511100743049537</v>
      </c>
      <c r="P35" s="26" t="e">
        <f>M35/SQRT((COUNT(C33:C35)+COUNT(G33:G35)/2))</f>
        <v>#DIV/0!</v>
      </c>
    </row>
    <row r="36" spans="2:16">
      <c r="B36" s="40" t="s">
        <v>20</v>
      </c>
      <c r="C36" s="30"/>
      <c r="D36" s="10"/>
      <c r="E36" s="8"/>
      <c r="F36" s="8"/>
      <c r="G36" s="30">
        <v>17.777000427246094</v>
      </c>
      <c r="I36" s="8"/>
      <c r="J36" s="8"/>
      <c r="K36" s="8"/>
      <c r="L36" s="8"/>
      <c r="M36" s="8"/>
      <c r="N36" s="8"/>
      <c r="O36" s="33"/>
    </row>
    <row r="37" spans="2:16">
      <c r="B37" s="40" t="s">
        <v>20</v>
      </c>
      <c r="C37" s="30">
        <v>25.145000457763672</v>
      </c>
      <c r="D37" s="9"/>
      <c r="E37" s="8"/>
      <c r="F37" s="8"/>
      <c r="G37" s="30">
        <v>17.715000152587891</v>
      </c>
      <c r="H37" s="9"/>
      <c r="I37" s="8"/>
      <c r="J37" s="8"/>
      <c r="K37" s="8"/>
      <c r="L37" s="8"/>
      <c r="M37" s="8"/>
      <c r="N37" s="8"/>
      <c r="O37" s="33"/>
    </row>
    <row r="38" spans="2:16" ht="15.75">
      <c r="B38" s="40" t="s">
        <v>20</v>
      </c>
      <c r="C38" s="30">
        <v>25.13800048828125</v>
      </c>
      <c r="D38" s="4">
        <f>STDEV(C36:C38)</f>
        <v>4.9497258891193947E-3</v>
      </c>
      <c r="E38" s="1">
        <f>AVERAGE(C36:C38)</f>
        <v>25.141500473022461</v>
      </c>
      <c r="F38" s="8"/>
      <c r="G38" s="30">
        <v>17.694000244140625</v>
      </c>
      <c r="H38" s="3">
        <f>STDEV(G36:G38)</f>
        <v>4.3154877298762544E-2</v>
      </c>
      <c r="I38" s="1">
        <f>AVERAGE(G36:G38)</f>
        <v>17.728666941324871</v>
      </c>
      <c r="J38" s="8"/>
      <c r="K38" s="1">
        <f>E38-I38</f>
        <v>7.41283353169759</v>
      </c>
      <c r="L38" s="1">
        <f>K38-$K$7</f>
        <v>1.3411661783854143</v>
      </c>
      <c r="M38" s="27">
        <f>SQRT((D38*D38)+(H38*H38))</f>
        <v>4.3437808658456395E-2</v>
      </c>
      <c r="N38" s="14"/>
      <c r="O38" s="34">
        <f>POWER(2,-L38)</f>
        <v>0.39470147661616717</v>
      </c>
      <c r="P38" s="26">
        <f>M38/SQRT((COUNT(C36:C38)+COUNT(G36:G38)/2))</f>
        <v>2.3218485376026634E-2</v>
      </c>
    </row>
    <row r="39" spans="2:16">
      <c r="B39" s="40" t="s">
        <v>21</v>
      </c>
      <c r="C39" s="30">
        <v>21.541000366210937</v>
      </c>
      <c r="D39" s="10"/>
      <c r="E39" s="8"/>
      <c r="F39" s="8"/>
      <c r="G39" s="30">
        <v>12.704999923706055</v>
      </c>
      <c r="I39" s="8"/>
      <c r="J39" s="8"/>
      <c r="K39" s="8"/>
      <c r="L39" s="8"/>
      <c r="M39" s="8"/>
      <c r="N39" s="8"/>
      <c r="O39" s="33"/>
    </row>
    <row r="40" spans="2:16">
      <c r="B40" s="40" t="s">
        <v>21</v>
      </c>
      <c r="C40" s="30"/>
      <c r="D40" s="9"/>
      <c r="E40" s="8"/>
      <c r="F40" s="8"/>
      <c r="G40" s="30">
        <v>12.753999710083008</v>
      </c>
      <c r="H40" s="9"/>
      <c r="I40" s="8"/>
      <c r="J40" s="8"/>
      <c r="K40" s="8"/>
      <c r="L40" s="8"/>
      <c r="M40" s="8"/>
      <c r="N40" s="8"/>
      <c r="O40" s="33"/>
    </row>
    <row r="41" spans="2:16" ht="15.75">
      <c r="B41" s="40" t="s">
        <v>21</v>
      </c>
      <c r="C41" s="30">
        <v>21.284000396728516</v>
      </c>
      <c r="D41" s="4">
        <f>STDEV(C39:C41)</f>
        <v>0.18172642118575627</v>
      </c>
      <c r="E41" s="1">
        <f>AVERAGE(C39:C41)</f>
        <v>21.412500381469727</v>
      </c>
      <c r="F41" s="8"/>
      <c r="G41" s="30">
        <v>12.843000411987305</v>
      </c>
      <c r="H41" s="3">
        <f>STDEV(G39:G41)</f>
        <v>6.9959796514745973E-2</v>
      </c>
      <c r="I41" s="1">
        <f>AVERAGE(G39:G41)</f>
        <v>12.767333348592123</v>
      </c>
      <c r="J41" s="8"/>
      <c r="K41" s="1">
        <f>E41-I41</f>
        <v>8.6451670328776036</v>
      </c>
      <c r="L41" s="1">
        <f>K41-$K$7</f>
        <v>2.5734996795654279</v>
      </c>
      <c r="M41" s="27">
        <f>SQRT((D41*D41)+(H41*H41))</f>
        <v>0.19472766954228038</v>
      </c>
      <c r="N41" s="14"/>
      <c r="O41" s="34">
        <f>POWER(2,-L41)</f>
        <v>0.16799617846618339</v>
      </c>
      <c r="P41" s="26">
        <f>M41/SQRT((COUNT(C39:C41)+COUNT(G39:G41)/2))</f>
        <v>0.10408631759316406</v>
      </c>
    </row>
    <row r="42" spans="2:16">
      <c r="B42" s="40" t="s">
        <v>22</v>
      </c>
      <c r="C42" s="30">
        <v>23.87700080871582</v>
      </c>
      <c r="D42" s="10"/>
      <c r="E42" s="8"/>
      <c r="F42" s="8"/>
      <c r="G42" s="30">
        <v>16.101999282836914</v>
      </c>
      <c r="I42" s="8"/>
      <c r="J42" s="8"/>
      <c r="K42" s="8"/>
      <c r="L42" s="8"/>
      <c r="M42" s="8"/>
      <c r="N42" s="8"/>
      <c r="O42" s="33"/>
    </row>
    <row r="43" spans="2:16">
      <c r="B43" s="40" t="s">
        <v>22</v>
      </c>
      <c r="C43" s="30">
        <v>23.902999877929688</v>
      </c>
      <c r="D43" s="9"/>
      <c r="E43" s="8"/>
      <c r="F43" s="8"/>
      <c r="G43" s="30">
        <v>16.184000015258789</v>
      </c>
      <c r="H43" s="9"/>
      <c r="I43" s="8"/>
      <c r="J43" s="8"/>
      <c r="K43" s="8"/>
      <c r="L43" s="8"/>
      <c r="M43" s="8"/>
      <c r="N43" s="8"/>
      <c r="O43" s="33"/>
    </row>
    <row r="44" spans="2:16" ht="15.75">
      <c r="B44" s="40" t="s">
        <v>22</v>
      </c>
      <c r="C44" s="30">
        <v>23.545999526977539</v>
      </c>
      <c r="D44" s="4">
        <f>STDEV(C42:C44)</f>
        <v>0.19903393793200597</v>
      </c>
      <c r="E44" s="1">
        <f>AVERAGE(C42:C44)</f>
        <v>23.775333404541016</v>
      </c>
      <c r="F44" s="8"/>
      <c r="G44" s="30">
        <v>16.149999618530273</v>
      </c>
      <c r="H44" s="3">
        <f>STDEV(G42:G44)</f>
        <v>4.1199068197585058E-2</v>
      </c>
      <c r="I44" s="1">
        <f>AVERAGE(G42:G44)</f>
        <v>16.14533297220866</v>
      </c>
      <c r="J44" s="8"/>
      <c r="K44" s="1">
        <f>E44-I44</f>
        <v>7.6300004323323556</v>
      </c>
      <c r="L44" s="1">
        <f>K44-$K$7</f>
        <v>1.5583330790201799</v>
      </c>
      <c r="M44" s="27">
        <f>SQRT((D44*D44)+(H44*H44))</f>
        <v>0.20325322056260478</v>
      </c>
      <c r="N44" s="14"/>
      <c r="O44" s="34">
        <f>POWER(2,-L44)</f>
        <v>0.33954317081028829</v>
      </c>
      <c r="P44" s="26">
        <f>M44/SQRT((COUNT(C42:C44)+COUNT(G42:G44)/2))</f>
        <v>9.5814487038548585E-2</v>
      </c>
    </row>
    <row r="45" spans="2:16">
      <c r="B45" s="40" t="s">
        <v>23</v>
      </c>
      <c r="C45" s="30">
        <v>26.097000122070313</v>
      </c>
      <c r="D45" s="10"/>
      <c r="E45" s="8"/>
      <c r="F45" s="8"/>
      <c r="G45" s="30">
        <v>18.701000213623047</v>
      </c>
      <c r="I45" s="8"/>
      <c r="J45" s="8"/>
      <c r="K45" s="8"/>
      <c r="L45" s="8"/>
      <c r="M45" s="8"/>
      <c r="N45" s="8"/>
      <c r="O45" s="33"/>
    </row>
    <row r="46" spans="2:16">
      <c r="B46" s="40" t="s">
        <v>23</v>
      </c>
      <c r="C46" s="30">
        <v>26.097000122070313</v>
      </c>
      <c r="D46" s="9"/>
      <c r="E46" s="8"/>
      <c r="F46" s="8"/>
      <c r="G46" s="30">
        <v>18.485000610351562</v>
      </c>
      <c r="H46" s="9"/>
      <c r="I46" s="8"/>
      <c r="J46" s="8"/>
      <c r="K46" s="8"/>
      <c r="L46" s="8"/>
      <c r="M46" s="8"/>
      <c r="N46" s="8"/>
      <c r="O46" s="33"/>
    </row>
    <row r="47" spans="2:16" ht="15.75">
      <c r="B47" s="40" t="s">
        <v>23</v>
      </c>
      <c r="C47" s="30">
        <v>26.288000106811523</v>
      </c>
      <c r="D47" s="4">
        <f>STDEV(C45:C47)</f>
        <v>0.11027389260555254</v>
      </c>
      <c r="E47" s="1">
        <f>AVERAGE(C45:C47)</f>
        <v>26.160666783650715</v>
      </c>
      <c r="F47" s="8"/>
      <c r="G47" s="30">
        <v>18.677000045776367</v>
      </c>
      <c r="H47" s="3">
        <f>STDEV(G45:G47)</f>
        <v>0.11838892112690218</v>
      </c>
      <c r="I47" s="1">
        <f>AVERAGE(G45:G47)</f>
        <v>18.621000289916992</v>
      </c>
      <c r="J47" s="8"/>
      <c r="K47" s="1">
        <f>E47-I47</f>
        <v>7.5396664937337228</v>
      </c>
      <c r="L47" s="1">
        <f>K47-$K$7</f>
        <v>1.4679991404215471</v>
      </c>
      <c r="M47" s="27">
        <f>SQRT((D47*D47)+(H47*H47))</f>
        <v>0.16179081567249975</v>
      </c>
      <c r="N47" s="14"/>
      <c r="O47" s="34">
        <f>POWER(2,-L47)</f>
        <v>0.36148328901331478</v>
      </c>
      <c r="P47" s="26">
        <f>M47/SQRT((COUNT(C45:C47)+COUNT(G45:G47)/2))</f>
        <v>7.6268921930484887E-2</v>
      </c>
    </row>
    <row r="48" spans="2:16">
      <c r="B48" s="40" t="s">
        <v>24</v>
      </c>
      <c r="C48" s="30">
        <v>21.742000579833984</v>
      </c>
      <c r="D48" s="10"/>
      <c r="E48" s="8"/>
      <c r="F48" s="8"/>
      <c r="G48" s="30">
        <v>13.284000396728516</v>
      </c>
      <c r="I48" s="8"/>
      <c r="J48" s="8"/>
      <c r="K48" s="8"/>
      <c r="L48" s="8"/>
      <c r="M48" s="8"/>
      <c r="N48" s="8"/>
      <c r="O48" s="33"/>
    </row>
    <row r="49" spans="2:16">
      <c r="B49" s="40" t="s">
        <v>24</v>
      </c>
      <c r="C49" s="30">
        <v>21.923000335693359</v>
      </c>
      <c r="D49" s="9"/>
      <c r="E49" s="8"/>
      <c r="F49" s="8"/>
      <c r="G49" s="30">
        <v>13.295999526977539</v>
      </c>
      <c r="H49" s="9"/>
      <c r="I49" s="8"/>
      <c r="J49" s="8"/>
      <c r="K49" s="8"/>
      <c r="L49" s="8"/>
      <c r="M49" s="8"/>
      <c r="N49" s="8"/>
      <c r="O49" s="33"/>
    </row>
    <row r="50" spans="2:16" ht="15.75">
      <c r="B50" s="40" t="s">
        <v>24</v>
      </c>
      <c r="C50" s="30">
        <v>21.757999420166016</v>
      </c>
      <c r="D50" s="4">
        <f>STDEV(C48:C50)</f>
        <v>0.10020161063075518</v>
      </c>
      <c r="E50" s="1">
        <f>AVERAGE(C48:C50)</f>
        <v>21.807666778564453</v>
      </c>
      <c r="F50" s="8"/>
      <c r="G50" s="30">
        <v>13.277000427246094</v>
      </c>
      <c r="H50" s="3">
        <f>STDEV(G48:G50)</f>
        <v>9.6085421205410783E-3</v>
      </c>
      <c r="I50" s="1">
        <f>AVERAGE(G48:G50)</f>
        <v>13.285666783650717</v>
      </c>
      <c r="J50" s="8"/>
      <c r="K50" s="1">
        <f>E50-I50</f>
        <v>8.5219999949137364</v>
      </c>
      <c r="L50" s="1">
        <f>K50-$K$7</f>
        <v>2.4503326416015607</v>
      </c>
      <c r="M50" s="27">
        <f>SQRT((D50*D50)+(H50*H50))</f>
        <v>0.10066124802862164</v>
      </c>
      <c r="N50" s="14"/>
      <c r="O50" s="34">
        <f>POWER(2,-L50)</f>
        <v>0.1829685201529565</v>
      </c>
      <c r="P50" s="26">
        <f>M50/SQRT((COUNT(C48:C50)+COUNT(G48:G50)/2))</f>
        <v>4.7452167389159569E-2</v>
      </c>
    </row>
    <row r="51" spans="2:16">
      <c r="B51" s="40" t="s">
        <v>25</v>
      </c>
      <c r="C51" s="30">
        <v>24.788999557495117</v>
      </c>
      <c r="D51" s="10"/>
      <c r="E51" s="8"/>
      <c r="F51" s="8"/>
      <c r="G51" s="30">
        <v>16.684000015258789</v>
      </c>
      <c r="I51" s="8"/>
      <c r="J51" s="8"/>
      <c r="K51" s="8"/>
      <c r="L51" s="8"/>
      <c r="M51" s="8"/>
      <c r="N51" s="8"/>
      <c r="O51" s="33"/>
    </row>
    <row r="52" spans="2:16">
      <c r="B52" s="40" t="s">
        <v>25</v>
      </c>
      <c r="C52" s="30">
        <v>24.53700065612793</v>
      </c>
      <c r="D52" s="9"/>
      <c r="E52" s="8"/>
      <c r="F52" s="8"/>
      <c r="G52" s="30">
        <v>16.733999252319336</v>
      </c>
      <c r="H52" s="9"/>
      <c r="I52" s="8"/>
      <c r="J52" s="8"/>
      <c r="K52" s="8"/>
      <c r="L52" s="8"/>
      <c r="M52" s="8"/>
      <c r="N52" s="8"/>
      <c r="O52" s="33"/>
    </row>
    <row r="53" spans="2:16" ht="15.75">
      <c r="B53" s="40" t="s">
        <v>25</v>
      </c>
      <c r="C53" s="30">
        <v>24.514999389648438</v>
      </c>
      <c r="D53" s="4">
        <f>STDEV(C51:C53)</f>
        <v>0.15224081471853496</v>
      </c>
      <c r="E53" s="1">
        <f>AVERAGE(C51:C53)</f>
        <v>24.613666534423828</v>
      </c>
      <c r="F53" s="8"/>
      <c r="G53" s="30">
        <v>16.743999481201172</v>
      </c>
      <c r="H53" s="3">
        <f>STDEV(G51:G53)</f>
        <v>3.2145150483644823E-2</v>
      </c>
      <c r="I53" s="1">
        <f>AVERAGE(G51:G53)</f>
        <v>16.720666249593098</v>
      </c>
      <c r="J53" s="8"/>
      <c r="K53" s="1">
        <f>E53-I53</f>
        <v>7.8930002848307304</v>
      </c>
      <c r="L53" s="1">
        <f>K53-$K$7</f>
        <v>1.8213329315185547</v>
      </c>
      <c r="M53" s="27">
        <f>SQRT((D53*D53)+(H53*H53))</f>
        <v>0.15559748187480241</v>
      </c>
      <c r="N53" s="14"/>
      <c r="O53" s="34">
        <f>POWER(2,-L53)</f>
        <v>0.28295941929362861</v>
      </c>
      <c r="P53" s="26">
        <f>M53/SQRT((COUNT(C51:C53)+COUNT(G51:G53)/2))</f>
        <v>7.3349356379482478E-2</v>
      </c>
    </row>
    <row r="54" spans="2:16">
      <c r="B54" s="40" t="s">
        <v>26</v>
      </c>
      <c r="C54" s="30">
        <v>23.993000030517578</v>
      </c>
      <c r="D54" s="10"/>
      <c r="E54" s="8"/>
      <c r="F54" s="8"/>
      <c r="G54" s="30">
        <v>17.139999389648438</v>
      </c>
      <c r="I54" s="8"/>
      <c r="J54" s="8"/>
      <c r="K54" s="8"/>
      <c r="L54" s="8"/>
      <c r="M54" s="8"/>
      <c r="N54" s="8"/>
      <c r="O54" s="33"/>
    </row>
    <row r="55" spans="2:16">
      <c r="B55" s="40" t="s">
        <v>26</v>
      </c>
      <c r="C55" s="30"/>
      <c r="D55" s="9"/>
      <c r="E55" s="8"/>
      <c r="F55" s="8"/>
      <c r="G55" s="30">
        <v>17.215999603271484</v>
      </c>
      <c r="H55" s="9"/>
      <c r="I55" s="8"/>
      <c r="J55" s="8"/>
      <c r="K55" s="8"/>
      <c r="L55" s="8"/>
      <c r="M55" s="8"/>
      <c r="N55" s="8"/>
      <c r="O55" s="33"/>
    </row>
    <row r="56" spans="2:16" ht="15.75">
      <c r="B56" s="40" t="s">
        <v>26</v>
      </c>
      <c r="C56" s="30">
        <v>23.906000137329102</v>
      </c>
      <c r="D56" s="4">
        <f>STDEV(C54:C56)</f>
        <v>6.15182144360771E-2</v>
      </c>
      <c r="E56" s="1">
        <f>AVERAGE(C54:C56)</f>
        <v>23.94950008392334</v>
      </c>
      <c r="F56" s="8"/>
      <c r="G56" s="30">
        <v>17.200000762939453</v>
      </c>
      <c r="H56" s="3">
        <f>STDEV(G54:G56)</f>
        <v>4.0066944313083476E-2</v>
      </c>
      <c r="I56" s="1">
        <f>AVERAGE(G54:G56)</f>
        <v>17.185333251953125</v>
      </c>
      <c r="J56" s="8"/>
      <c r="K56" s="1">
        <f>E56-I56</f>
        <v>6.7641668319702148</v>
      </c>
      <c r="L56" s="1">
        <f>K56-$K$7</f>
        <v>0.69249947865803918</v>
      </c>
      <c r="M56" s="27">
        <f>SQRT((D56*D56)+(H56*H56))</f>
        <v>7.3415602796618767E-2</v>
      </c>
      <c r="N56" s="14"/>
      <c r="O56" s="34">
        <f>POWER(2,-L56)</f>
        <v>0.61878087882604549</v>
      </c>
      <c r="P56" s="26">
        <f>M56/SQRT((COUNT(C54:C56)+COUNT(G54:G56)/2))</f>
        <v>3.9242290358347177E-2</v>
      </c>
    </row>
    <row r="57" spans="2:16">
      <c r="B57" s="35" t="s">
        <v>27</v>
      </c>
      <c r="C57" s="30"/>
      <c r="D57" s="10"/>
      <c r="E57" s="8"/>
      <c r="F57" s="8"/>
      <c r="G57" s="30">
        <v>14.118000030517578</v>
      </c>
      <c r="I57" s="8"/>
      <c r="J57" s="8"/>
      <c r="K57" s="8"/>
      <c r="L57" s="8"/>
      <c r="M57" s="8"/>
      <c r="N57" s="8"/>
      <c r="O57" s="33"/>
    </row>
    <row r="58" spans="2:16">
      <c r="B58" s="35" t="s">
        <v>27</v>
      </c>
      <c r="C58" s="30">
        <v>22.424999237060547</v>
      </c>
      <c r="D58" s="9"/>
      <c r="E58" s="8"/>
      <c r="F58" s="8"/>
      <c r="G58" s="30">
        <v>14.168000221252441</v>
      </c>
      <c r="H58" s="9"/>
      <c r="I58" s="8"/>
      <c r="J58" s="8"/>
      <c r="K58" s="8"/>
      <c r="L58" s="8"/>
      <c r="M58" s="8"/>
      <c r="N58" s="8"/>
      <c r="O58" s="33"/>
    </row>
    <row r="59" spans="2:16" ht="15.75">
      <c r="B59" s="35" t="s">
        <v>27</v>
      </c>
      <c r="C59" s="30">
        <v>21.86400032043457</v>
      </c>
      <c r="D59" s="4">
        <f>STDEV(C57:C59)</f>
        <v>0.39668613818453463</v>
      </c>
      <c r="E59" s="1">
        <f>AVERAGE(C57:C59)</f>
        <v>22.144499778747559</v>
      </c>
      <c r="F59" s="8"/>
      <c r="G59" s="30">
        <v>14.119999885559082</v>
      </c>
      <c r="H59" s="3">
        <f>STDEV(G57:G59)</f>
        <v>2.830798097234808E-2</v>
      </c>
      <c r="I59" s="1">
        <f>AVERAGE(G57:G59)</f>
        <v>14.135333379109701</v>
      </c>
      <c r="J59" s="8"/>
      <c r="K59" s="1">
        <f>E59-I59</f>
        <v>8.0091663996378575</v>
      </c>
      <c r="L59" s="1">
        <f>K59-$K$7</f>
        <v>1.9374990463256818</v>
      </c>
      <c r="M59" s="27">
        <f>SQRT((D59*D59)+(H59*H59))</f>
        <v>0.39769490066442958</v>
      </c>
      <c r="N59" s="14"/>
      <c r="O59" s="34">
        <f>POWER(2,-L59)</f>
        <v>0.26106861818272509</v>
      </c>
      <c r="P59" s="26">
        <f>M59/SQRT((COUNT(C57:C59)+COUNT(G57:G59)/2))</f>
        <v>0.21257686610762741</v>
      </c>
    </row>
    <row r="60" spans="2:16">
      <c r="B60" s="40" t="s">
        <v>28</v>
      </c>
      <c r="C60" s="30">
        <v>23.753999710083008</v>
      </c>
      <c r="D60" s="10"/>
      <c r="E60" s="8"/>
      <c r="F60" s="8"/>
      <c r="G60" s="30">
        <v>16.222999572753906</v>
      </c>
      <c r="I60" s="8"/>
      <c r="J60" s="8"/>
      <c r="K60" s="8"/>
      <c r="L60" s="8"/>
      <c r="M60" s="8"/>
      <c r="N60" s="8"/>
      <c r="O60" s="33"/>
    </row>
    <row r="61" spans="2:16">
      <c r="B61" s="40" t="s">
        <v>28</v>
      </c>
      <c r="C61" s="30">
        <v>24.283000946044922</v>
      </c>
      <c r="D61" s="9"/>
      <c r="E61" s="8"/>
      <c r="F61" s="8"/>
      <c r="G61" s="30">
        <v>16.297000885009766</v>
      </c>
      <c r="H61" s="9"/>
      <c r="I61" s="8"/>
      <c r="J61" s="8"/>
      <c r="K61" s="8"/>
      <c r="L61" s="8"/>
      <c r="M61" s="8"/>
      <c r="N61" s="8"/>
      <c r="O61" s="33"/>
    </row>
    <row r="62" spans="2:16" ht="15.75">
      <c r="B62" s="40" t="s">
        <v>28</v>
      </c>
      <c r="C62" s="30">
        <v>24.200000762939453</v>
      </c>
      <c r="D62" s="4">
        <f>STDEV(C60:C62)</f>
        <v>0.28450198511136138</v>
      </c>
      <c r="E62" s="1">
        <f>AVERAGE(C60:C62)</f>
        <v>24.079000473022461</v>
      </c>
      <c r="F62" s="8"/>
      <c r="G62" s="30">
        <v>16.35099983215332</v>
      </c>
      <c r="H62" s="3">
        <f>STDEV(G60:G62)</f>
        <v>6.426007951354E-2</v>
      </c>
      <c r="I62" s="1">
        <f>AVERAGE(G60:G62)</f>
        <v>16.290333429972332</v>
      </c>
      <c r="J62" s="8"/>
      <c r="K62" s="1">
        <f>E62-I62</f>
        <v>7.788667043050129</v>
      </c>
      <c r="L62" s="1">
        <f>K62-$K$7</f>
        <v>1.7169996897379534</v>
      </c>
      <c r="M62" s="27">
        <f>SQRT((D62*D62)+(H62*H62))</f>
        <v>0.29166888307015504</v>
      </c>
      <c r="N62" s="14"/>
      <c r="O62" s="34">
        <f>POWER(2,-L62)</f>
        <v>0.30418065507476899</v>
      </c>
      <c r="P62" s="26">
        <f>M62/SQRT((COUNT(C60:C62)+COUNT(G60:G62)/2))</f>
        <v>0.1374940300533419</v>
      </c>
    </row>
    <row r="63" spans="2:16">
      <c r="B63" s="40" t="s">
        <v>29</v>
      </c>
      <c r="C63" s="30">
        <v>25.825000762939453</v>
      </c>
      <c r="D63" s="10"/>
      <c r="E63" s="8"/>
      <c r="F63" s="8"/>
      <c r="G63" s="30">
        <v>18.898000717163086</v>
      </c>
      <c r="I63" s="8"/>
      <c r="J63" s="8"/>
      <c r="K63" s="8"/>
      <c r="L63" s="8"/>
      <c r="M63" s="8"/>
      <c r="N63" s="8"/>
      <c r="O63" s="33"/>
    </row>
    <row r="64" spans="2:16">
      <c r="B64" s="40" t="s">
        <v>29</v>
      </c>
      <c r="C64" s="30">
        <v>25.499000549316406</v>
      </c>
      <c r="D64" s="9"/>
      <c r="E64" s="8"/>
      <c r="F64" s="8"/>
      <c r="G64" s="30">
        <v>18.820999145507813</v>
      </c>
      <c r="H64" s="9"/>
      <c r="I64" s="8"/>
      <c r="J64" s="8"/>
      <c r="K64" s="8"/>
      <c r="L64" s="8"/>
      <c r="M64" s="8"/>
      <c r="N64" s="8"/>
      <c r="O64" s="33"/>
    </row>
    <row r="65" spans="2:16" ht="15.75">
      <c r="B65" s="40" t="s">
        <v>29</v>
      </c>
      <c r="C65" s="30">
        <v>25.461000442504883</v>
      </c>
      <c r="D65" s="4">
        <f>STDEV(C63:C65)</f>
        <v>0.20009013830298944</v>
      </c>
      <c r="E65" s="1">
        <f>AVERAGE(C63:C65)</f>
        <v>25.595000584920246</v>
      </c>
      <c r="F65" s="8"/>
      <c r="G65" s="30">
        <v>18.906000137329102</v>
      </c>
      <c r="H65" s="3">
        <f>STDEV(G63:G65)</f>
        <v>4.6936839424517277E-2</v>
      </c>
      <c r="I65" s="1">
        <f>AVERAGE(G63:G65)</f>
        <v>18.875</v>
      </c>
      <c r="J65" s="8"/>
      <c r="K65" s="1">
        <f>E65-I65</f>
        <v>6.7200005849202462</v>
      </c>
      <c r="L65" s="1">
        <f>K65-$K$7</f>
        <v>0.64833323160807055</v>
      </c>
      <c r="M65" s="27">
        <f>SQRT((D65*D65)+(H65*H65))</f>
        <v>0.2055216055339982</v>
      </c>
      <c r="N65" s="14"/>
      <c r="O65" s="34">
        <f>POWER(2,-L65)</f>
        <v>0.63801699915262544</v>
      </c>
      <c r="P65" s="26">
        <f>M65/SQRT((COUNT(C63:C65)+COUNT(G63:G65)/2))</f>
        <v>9.6883813968957871E-2</v>
      </c>
    </row>
    <row r="66" spans="2:16">
      <c r="B66" s="40" t="s">
        <v>30</v>
      </c>
      <c r="C66" s="30">
        <v>22.471000671386719</v>
      </c>
      <c r="D66" s="10"/>
      <c r="E66" s="8"/>
      <c r="F66" s="8"/>
      <c r="G66" s="30">
        <v>13.916999816894531</v>
      </c>
      <c r="I66" s="8"/>
      <c r="J66" s="8"/>
      <c r="K66" s="8"/>
      <c r="L66" s="8"/>
      <c r="M66" s="8"/>
      <c r="N66" s="8"/>
      <c r="O66" s="33"/>
    </row>
    <row r="67" spans="2:16">
      <c r="B67" s="40" t="s">
        <v>30</v>
      </c>
      <c r="C67" s="30">
        <v>22.516000747680664</v>
      </c>
      <c r="D67" s="9"/>
      <c r="E67" s="8"/>
      <c r="F67" s="8"/>
      <c r="G67" s="30">
        <v>14.046999931335449</v>
      </c>
      <c r="H67" s="9"/>
      <c r="I67" s="8"/>
      <c r="J67" s="8"/>
      <c r="K67" s="8"/>
      <c r="L67" s="8"/>
      <c r="M67" s="8"/>
      <c r="N67" s="8"/>
      <c r="O67" s="33"/>
    </row>
    <row r="68" spans="2:16" ht="15.75">
      <c r="B68" s="40" t="s">
        <v>30</v>
      </c>
      <c r="C68" s="30">
        <v>22.139999389648438</v>
      </c>
      <c r="D68" s="4">
        <f>STDEV(C66:C68)</f>
        <v>0.20533057761455142</v>
      </c>
      <c r="E68" s="1">
        <f>AVERAGE(C66:C68)</f>
        <v>22.375666936238606</v>
      </c>
      <c r="F68" s="8"/>
      <c r="G68" s="30">
        <v>13.986000061035156</v>
      </c>
      <c r="H68" s="3">
        <f>STDEV(G66:G68)</f>
        <v>6.5041073718548781E-2</v>
      </c>
      <c r="I68" s="1">
        <f>AVERAGE(G66:G68)</f>
        <v>13.983333269755045</v>
      </c>
      <c r="J68" s="8"/>
      <c r="K68" s="1">
        <f>E68-I68</f>
        <v>8.3923336664835606</v>
      </c>
      <c r="L68" s="1">
        <f>K68-$K$7</f>
        <v>2.3206663131713849</v>
      </c>
      <c r="M68" s="27">
        <f>SQRT((D68*D68)+(H68*H68))</f>
        <v>0.21538567123647528</v>
      </c>
      <c r="N68" s="14"/>
      <c r="O68" s="34">
        <f>POWER(2,-L68)</f>
        <v>0.20017499660268018</v>
      </c>
      <c r="P68" s="26">
        <f>M68/SQRT((COUNT(C66:C68)+COUNT(G66:G68)/2))</f>
        <v>0.10153377913448533</v>
      </c>
    </row>
    <row r="69" spans="2:16">
      <c r="B69" s="40" t="s">
        <v>31</v>
      </c>
      <c r="C69" s="30">
        <v>23.566999435424805</v>
      </c>
      <c r="D69" s="10"/>
      <c r="E69" s="8"/>
      <c r="F69" s="8"/>
      <c r="G69" s="30">
        <v>16.184999465942383</v>
      </c>
      <c r="I69" s="8"/>
      <c r="J69" s="8"/>
      <c r="K69" s="8"/>
      <c r="L69" s="8"/>
      <c r="M69" s="8"/>
      <c r="N69" s="8"/>
      <c r="O69" s="33"/>
    </row>
    <row r="70" spans="2:16">
      <c r="B70" s="40" t="s">
        <v>31</v>
      </c>
      <c r="C70" s="30">
        <v>23.798999786376953</v>
      </c>
      <c r="D70" s="9"/>
      <c r="E70" s="8"/>
      <c r="F70" s="8"/>
      <c r="G70" s="30">
        <v>16.159999847412109</v>
      </c>
      <c r="H70" s="9"/>
      <c r="I70" s="8"/>
      <c r="J70" s="8"/>
      <c r="K70" s="8"/>
      <c r="L70" s="8"/>
      <c r="M70" s="8"/>
      <c r="N70" s="8"/>
      <c r="O70" s="33"/>
    </row>
    <row r="71" spans="2:16" ht="15.75">
      <c r="B71" s="40" t="s">
        <v>31</v>
      </c>
      <c r="C71" s="30">
        <v>23.802000045776367</v>
      </c>
      <c r="D71" s="4">
        <f>STDEV(C69:C71)</f>
        <v>0.13481991152644499</v>
      </c>
      <c r="E71" s="1">
        <f>AVERAGE(C69:C71)</f>
        <v>23.722666422526043</v>
      </c>
      <c r="F71" s="8"/>
      <c r="G71" s="30">
        <v>16.232000350952148</v>
      </c>
      <c r="H71" s="3">
        <f>STDEV(G69:G71)</f>
        <v>3.6556204736404599E-2</v>
      </c>
      <c r="I71" s="1">
        <f>AVERAGE(G69:G71)</f>
        <v>16.192333221435547</v>
      </c>
      <c r="J71" s="8"/>
      <c r="K71" s="1">
        <f>E71-I71</f>
        <v>7.530333201090496</v>
      </c>
      <c r="L71" s="1">
        <f>K71-$K$7</f>
        <v>1.4586658477783203</v>
      </c>
      <c r="M71" s="27">
        <f>SQRT((D71*D71)+(H71*H71))</f>
        <v>0.13968809773466165</v>
      </c>
      <c r="N71" s="14"/>
      <c r="O71" s="34">
        <f>POWER(2,-L71)</f>
        <v>0.36382943011156704</v>
      </c>
      <c r="P71" s="26">
        <f>M71/SQRT((COUNT(C69:C71)+COUNT(G69:G71)/2))</f>
        <v>6.5849600772818984E-2</v>
      </c>
    </row>
    <row r="72" spans="2:16">
      <c r="B72" s="40" t="s">
        <v>32</v>
      </c>
      <c r="C72" s="30">
        <v>24.965999603271484</v>
      </c>
      <c r="D72" s="10"/>
      <c r="E72" s="8"/>
      <c r="F72" s="8"/>
      <c r="G72" s="30">
        <v>17.349000930786133</v>
      </c>
      <c r="I72" s="8"/>
      <c r="J72" s="8"/>
      <c r="K72" s="8"/>
      <c r="L72" s="8"/>
      <c r="M72" s="8"/>
      <c r="N72" s="8"/>
      <c r="O72" s="33"/>
    </row>
    <row r="73" spans="2:16">
      <c r="B73" s="40" t="s">
        <v>32</v>
      </c>
      <c r="C73" s="30">
        <v>24.888999938964844</v>
      </c>
      <c r="D73" s="9"/>
      <c r="E73" s="8"/>
      <c r="F73" s="8"/>
      <c r="G73" s="30">
        <v>17.431999206542969</v>
      </c>
      <c r="H73" s="9"/>
      <c r="I73" s="8"/>
      <c r="J73" s="8"/>
      <c r="K73" s="8"/>
      <c r="L73" s="8"/>
      <c r="M73" s="8"/>
      <c r="N73" s="8"/>
      <c r="O73" s="33"/>
    </row>
    <row r="74" spans="2:16" ht="15.75">
      <c r="B74" s="40" t="s">
        <v>32</v>
      </c>
      <c r="C74" s="30">
        <v>24.87299919128418</v>
      </c>
      <c r="D74" s="4">
        <f>STDEV(C72:C74)</f>
        <v>4.9722645510679252E-2</v>
      </c>
      <c r="E74" s="1">
        <f>AVERAGE(C72:C74)</f>
        <v>24.909332911173504</v>
      </c>
      <c r="F74" s="8"/>
      <c r="G74" s="30">
        <v>17.402999877929688</v>
      </c>
      <c r="H74" s="3">
        <f>STDEV(G72:G74)</f>
        <v>4.2121968004121213E-2</v>
      </c>
      <c r="I74" s="1">
        <f>AVERAGE(G72:G74)</f>
        <v>17.39466667175293</v>
      </c>
      <c r="J74" s="8"/>
      <c r="K74" s="1">
        <f>E74-I74</f>
        <v>7.5146662394205741</v>
      </c>
      <c r="L74" s="1">
        <f>K74-$K$7</f>
        <v>1.4429988861083984</v>
      </c>
      <c r="M74" s="27">
        <f>SQRT((D74*D74)+(H74*H74))</f>
        <v>6.5165954800960935E-2</v>
      </c>
      <c r="N74" s="14"/>
      <c r="O74" s="34">
        <f>POWER(2,-L74)</f>
        <v>0.36780197044035096</v>
      </c>
      <c r="P74" s="26">
        <f>M74/SQRT((COUNT(C72:C74)+COUNT(G72:G74)/2))</f>
        <v>3.0719525694837022E-2</v>
      </c>
    </row>
    <row r="75" spans="2:16">
      <c r="B75" s="40" t="s">
        <v>33</v>
      </c>
      <c r="C75" s="30">
        <v>22.98699951171875</v>
      </c>
      <c r="D75" s="10"/>
      <c r="E75" s="8"/>
      <c r="F75" s="8"/>
      <c r="G75" s="30">
        <v>14.152000427246094</v>
      </c>
      <c r="I75" s="8"/>
      <c r="J75" s="8"/>
      <c r="K75" s="8"/>
      <c r="L75" s="8"/>
      <c r="M75" s="8"/>
      <c r="N75" s="8"/>
      <c r="O75" s="33"/>
    </row>
    <row r="76" spans="2:16">
      <c r="B76" s="40" t="s">
        <v>33</v>
      </c>
      <c r="C76" s="30">
        <v>22.844999313354492</v>
      </c>
      <c r="D76" s="9"/>
      <c r="E76" s="8"/>
      <c r="F76" s="8"/>
      <c r="G76" s="30">
        <v>14.147000312805176</v>
      </c>
      <c r="H76" s="9"/>
      <c r="I76" s="8"/>
      <c r="J76" s="8"/>
      <c r="K76" s="8"/>
      <c r="L76" s="8"/>
      <c r="M76" s="8"/>
      <c r="N76" s="8"/>
      <c r="O76" s="33"/>
    </row>
    <row r="77" spans="2:16" ht="15.75">
      <c r="B77" s="40" t="s">
        <v>33</v>
      </c>
      <c r="C77" s="30">
        <v>22.690999984741211</v>
      </c>
      <c r="D77" s="4">
        <f>STDEV(C75:C77)</f>
        <v>0.14804029266822194</v>
      </c>
      <c r="E77" s="1">
        <f>AVERAGE(C75:C77)</f>
        <v>22.840999603271484</v>
      </c>
      <c r="F77" s="8"/>
      <c r="G77" s="30">
        <v>14.163999557495117</v>
      </c>
      <c r="H77" s="3">
        <f>STDEV(G75:G77)</f>
        <v>8.7364618237190921E-3</v>
      </c>
      <c r="I77" s="1">
        <f>AVERAGE(G75:G77)</f>
        <v>14.154333432515463</v>
      </c>
      <c r="J77" s="8"/>
      <c r="K77" s="1">
        <f>E77-I77</f>
        <v>8.6866661707560215</v>
      </c>
      <c r="L77" s="1">
        <f>K77-$K$7</f>
        <v>2.6149988174438459</v>
      </c>
      <c r="M77" s="27">
        <f>SQRT((D77*D77)+(H77*H77))</f>
        <v>0.14829785574474807</v>
      </c>
      <c r="N77" s="14"/>
      <c r="O77" s="34">
        <f>POWER(2,-L77)</f>
        <v>0.16323260718545526</v>
      </c>
      <c r="P77" s="26">
        <f>M77/SQRT((COUNT(C75:C77)+COUNT(G75:G77)/2))</f>
        <v>6.9908279621690522E-2</v>
      </c>
    </row>
    <row r="78" spans="2:16">
      <c r="B78" s="40" t="s">
        <v>34</v>
      </c>
      <c r="C78" s="30"/>
      <c r="D78" s="10"/>
      <c r="E78" s="8"/>
      <c r="F78" s="8"/>
      <c r="G78" s="30">
        <v>16.809999465942383</v>
      </c>
      <c r="I78" s="8"/>
      <c r="J78" s="8"/>
      <c r="K78" s="8"/>
      <c r="L78" s="8"/>
      <c r="M78" s="8"/>
      <c r="N78" s="8"/>
      <c r="O78" s="33"/>
    </row>
    <row r="79" spans="2:16">
      <c r="B79" s="40" t="s">
        <v>34</v>
      </c>
      <c r="C79" s="30">
        <v>24.836000442504883</v>
      </c>
      <c r="D79" s="9"/>
      <c r="E79" s="8"/>
      <c r="F79" s="8"/>
      <c r="G79" s="30">
        <v>16.826000213623047</v>
      </c>
      <c r="H79" s="9"/>
      <c r="I79" s="8"/>
      <c r="J79" s="8"/>
      <c r="K79" s="8"/>
      <c r="L79" s="8"/>
      <c r="M79" s="8"/>
      <c r="N79" s="8"/>
      <c r="O79" s="33"/>
    </row>
    <row r="80" spans="2:16" ht="15.75">
      <c r="B80" s="40" t="s">
        <v>34</v>
      </c>
      <c r="C80" s="30">
        <v>25.239999771118164</v>
      </c>
      <c r="D80" s="4">
        <f>STDEV(C78:C80)</f>
        <v>0.28567066485726356</v>
      </c>
      <c r="E80" s="1">
        <f>AVERAGE(C78:C80)</f>
        <v>25.038000106811523</v>
      </c>
      <c r="F80" s="8"/>
      <c r="G80" s="30">
        <v>16.871999740600586</v>
      </c>
      <c r="H80" s="3">
        <f>STDEV(G78:G80)</f>
        <v>3.2186991332395568E-2</v>
      </c>
      <c r="I80" s="1">
        <f>AVERAGE(G78:G80)</f>
        <v>16.835999806722004</v>
      </c>
      <c r="J80" s="8"/>
      <c r="K80" s="1">
        <f>E80-I80</f>
        <v>8.2020003000895194</v>
      </c>
      <c r="L80" s="1">
        <f>K80-$K$7</f>
        <v>2.1303329467773437</v>
      </c>
      <c r="M80" s="27">
        <f>SQRT((D80*D80)+(H80*H80))</f>
        <v>0.28747822729908207</v>
      </c>
      <c r="N80" s="14"/>
      <c r="O80" s="34">
        <f>POWER(2,-L80)</f>
        <v>0.22840514487931446</v>
      </c>
      <c r="P80" s="26">
        <f>M80/SQRT((COUNT(C78:C80)+COUNT(G78:G80)/2))</f>
        <v>0.1536635761014698</v>
      </c>
    </row>
    <row r="81" spans="2:16">
      <c r="B81" s="40" t="s">
        <v>35</v>
      </c>
      <c r="C81" s="30">
        <v>24.582000732421875</v>
      </c>
      <c r="D81" s="10"/>
      <c r="E81" s="8"/>
      <c r="F81" s="8"/>
      <c r="G81" s="30">
        <v>16.71299934387207</v>
      </c>
      <c r="I81" s="8"/>
      <c r="J81" s="8"/>
      <c r="K81" s="8"/>
      <c r="L81" s="8"/>
      <c r="M81" s="8"/>
      <c r="N81" s="8"/>
      <c r="O81" s="33"/>
    </row>
    <row r="82" spans="2:16">
      <c r="B82" s="40" t="s">
        <v>35</v>
      </c>
      <c r="C82" s="30">
        <v>25.368000030517578</v>
      </c>
      <c r="D82" s="9"/>
      <c r="E82" s="8"/>
      <c r="F82" s="8"/>
      <c r="G82" s="30">
        <v>17.016000747680664</v>
      </c>
      <c r="H82" s="9"/>
      <c r="I82" s="8"/>
      <c r="J82" s="8"/>
      <c r="K82" s="8"/>
      <c r="L82" s="8"/>
      <c r="M82" s="8"/>
      <c r="N82" s="8"/>
      <c r="O82" s="33"/>
    </row>
    <row r="83" spans="2:16" ht="15.75">
      <c r="B83" s="40" t="s">
        <v>35</v>
      </c>
      <c r="C83" s="30">
        <v>25.080999374389648</v>
      </c>
      <c r="D83" s="4">
        <f>STDEV(C81:C83)</f>
        <v>0.39773607620940249</v>
      </c>
      <c r="E83" s="1">
        <f>AVERAGE(C81:C83)</f>
        <v>25.010333379109699</v>
      </c>
      <c r="F83" s="8"/>
      <c r="G83" s="30">
        <v>16.979999542236328</v>
      </c>
      <c r="H83" s="3">
        <f>STDEV(G81:G83)</f>
        <v>0.16552695824244501</v>
      </c>
      <c r="I83" s="1">
        <f>AVERAGE(G81:G83)</f>
        <v>16.902999877929687</v>
      </c>
      <c r="J83" s="8"/>
      <c r="K83" s="1">
        <f>E83-I83</f>
        <v>8.1073335011800118</v>
      </c>
      <c r="L83" s="1">
        <f>K83-$K$7</f>
        <v>2.0356661478678362</v>
      </c>
      <c r="M83" s="27">
        <f>SQRT((D83*D83)+(H83*H83))</f>
        <v>0.43080524628124917</v>
      </c>
      <c r="N83" s="14"/>
      <c r="O83" s="34">
        <f>POWER(2,-L83)</f>
        <v>0.24389529833729781</v>
      </c>
      <c r="P83" s="26">
        <f>M83/SQRT((COUNT(C81:C83)+COUNT(G81:G83)/2))</f>
        <v>0.20308354067747467</v>
      </c>
    </row>
    <row r="84" spans="2:16">
      <c r="B84" s="40" t="s">
        <v>36</v>
      </c>
      <c r="C84" s="30">
        <v>22.47599983215332</v>
      </c>
      <c r="D84" s="10"/>
      <c r="E84" s="8"/>
      <c r="F84" s="8"/>
      <c r="G84" s="30">
        <v>13.541999816894531</v>
      </c>
      <c r="I84" s="8"/>
      <c r="J84" s="8"/>
      <c r="K84" s="8"/>
      <c r="L84" s="8"/>
      <c r="M84" s="8"/>
      <c r="N84" s="8"/>
      <c r="O84" s="33"/>
    </row>
    <row r="85" spans="2:16">
      <c r="B85" s="40" t="s">
        <v>36</v>
      </c>
      <c r="C85" s="30">
        <v>22.443000793457031</v>
      </c>
      <c r="D85" s="9"/>
      <c r="E85" s="8"/>
      <c r="F85" s="8"/>
      <c r="G85" s="30">
        <v>13.607000350952148</v>
      </c>
      <c r="H85" s="9"/>
      <c r="I85" s="8"/>
      <c r="J85" s="8"/>
      <c r="K85" s="8"/>
      <c r="L85" s="8"/>
      <c r="M85" s="8"/>
      <c r="N85" s="8"/>
      <c r="O85" s="33"/>
    </row>
    <row r="86" spans="2:16" ht="15.75">
      <c r="B86" s="40" t="s">
        <v>36</v>
      </c>
      <c r="C86" s="30">
        <v>23.108999252319336</v>
      </c>
      <c r="D86" s="4">
        <f>STDEV(C84:C86)</f>
        <v>0.37535120214109335</v>
      </c>
      <c r="E86" s="1">
        <f>AVERAGE(C84:C86)</f>
        <v>22.675999959309895</v>
      </c>
      <c r="F86" s="8"/>
      <c r="G86" s="30">
        <v>13.578000068664551</v>
      </c>
      <c r="H86" s="3">
        <f>STDEV(G84:G86)</f>
        <v>3.2563025883253431E-2</v>
      </c>
      <c r="I86" s="1">
        <f>AVERAGE(G84:G86)</f>
        <v>13.575666745503744</v>
      </c>
      <c r="J86" s="8"/>
      <c r="K86" s="1">
        <f>E86-I86</f>
        <v>9.1003332138061506</v>
      </c>
      <c r="L86" s="1">
        <f>K86-$K$7</f>
        <v>3.0286658604939749</v>
      </c>
      <c r="M86" s="27">
        <f>SQRT((D86*D86)+(H86*H86))</f>
        <v>0.37676103249067222</v>
      </c>
      <c r="N86" s="14"/>
      <c r="O86" s="34">
        <f>POWER(2,-L86)</f>
        <v>0.12254080504450039</v>
      </c>
      <c r="P86" s="26">
        <f>M86/SQRT((COUNT(C84:C86)+COUNT(G84:G86)/2))</f>
        <v>0.17760685397399967</v>
      </c>
    </row>
    <row r="87" spans="2:16">
      <c r="B87" s="40" t="s">
        <v>37</v>
      </c>
      <c r="C87" s="30">
        <v>25.204000473022461</v>
      </c>
      <c r="D87" s="10"/>
      <c r="E87" s="8"/>
      <c r="F87" s="8"/>
      <c r="G87" s="30">
        <v>17.229000091552734</v>
      </c>
      <c r="I87" s="8"/>
      <c r="J87" s="8"/>
      <c r="K87" s="8"/>
      <c r="L87" s="8"/>
      <c r="M87" s="8"/>
      <c r="N87" s="8"/>
      <c r="O87" s="33"/>
    </row>
    <row r="88" spans="2:16">
      <c r="B88" s="40" t="s">
        <v>37</v>
      </c>
      <c r="C88" s="30">
        <v>25.415000915527344</v>
      </c>
      <c r="D88" s="9"/>
      <c r="E88" s="8"/>
      <c r="F88" s="8"/>
      <c r="G88" s="30">
        <v>17.336000442504883</v>
      </c>
      <c r="H88" s="9"/>
      <c r="I88" s="8"/>
      <c r="J88" s="8"/>
      <c r="K88" s="8"/>
      <c r="L88" s="8"/>
      <c r="M88" s="8"/>
      <c r="N88" s="8"/>
      <c r="O88" s="33"/>
    </row>
    <row r="89" spans="2:16" ht="15.75">
      <c r="B89" s="40" t="s">
        <v>37</v>
      </c>
      <c r="C89" s="30">
        <v>25.431999206542969</v>
      </c>
      <c r="D89" s="4">
        <f>STDEV(C87:C89)</f>
        <v>0.12701282817210746</v>
      </c>
      <c r="E89" s="1">
        <f>AVERAGE(C87:C89)</f>
        <v>25.35033353169759</v>
      </c>
      <c r="F89" s="8"/>
      <c r="G89" s="30">
        <v>17.329000473022461</v>
      </c>
      <c r="H89" s="3">
        <f>STDEV(G87:G89)</f>
        <v>5.9858375869949063E-2</v>
      </c>
      <c r="I89" s="1">
        <f>AVERAGE(G87:G89)</f>
        <v>17.298000335693359</v>
      </c>
      <c r="J89" s="8"/>
      <c r="K89" s="1">
        <f>E89-I89</f>
        <v>8.0523331960042306</v>
      </c>
      <c r="L89" s="1">
        <f>K89-$K$7</f>
        <v>1.9806658426920549</v>
      </c>
      <c r="M89" s="27">
        <f>SQRT((D89*D89)+(H89*H89))</f>
        <v>0.14041112378321524</v>
      </c>
      <c r="N89" s="14"/>
      <c r="O89" s="34">
        <f>POWER(2,-L89)</f>
        <v>0.25337290452560529</v>
      </c>
      <c r="P89" s="26">
        <f>M89/SQRT((COUNT(C87:C89)+COUNT(G87:G89)/2))</f>
        <v>6.6190438520756817E-2</v>
      </c>
    </row>
    <row r="90" spans="2:16">
      <c r="B90" s="40" t="s">
        <v>38</v>
      </c>
      <c r="C90" s="30">
        <v>28.965000152587891</v>
      </c>
      <c r="D90" s="10"/>
      <c r="E90" s="8"/>
      <c r="F90" s="8"/>
      <c r="G90" s="30">
        <v>21.128999710083008</v>
      </c>
      <c r="I90" s="8"/>
      <c r="J90" s="8"/>
      <c r="K90" s="8"/>
      <c r="L90" s="8"/>
      <c r="M90" s="8"/>
      <c r="N90" s="8"/>
      <c r="O90" s="33"/>
    </row>
    <row r="91" spans="2:16">
      <c r="B91" s="40" t="s">
        <v>38</v>
      </c>
      <c r="C91" s="30">
        <v>28.583000183105469</v>
      </c>
      <c r="D91" s="9"/>
      <c r="E91" s="8"/>
      <c r="F91" s="8"/>
      <c r="G91" s="30"/>
      <c r="H91" s="9"/>
      <c r="I91" s="8"/>
      <c r="J91" s="8"/>
      <c r="K91" s="8"/>
      <c r="L91" s="8"/>
      <c r="M91" s="8"/>
      <c r="N91" s="8"/>
      <c r="O91" s="33"/>
    </row>
    <row r="92" spans="2:16" ht="15.75">
      <c r="B92" s="40" t="s">
        <v>38</v>
      </c>
      <c r="C92" s="30"/>
      <c r="D92" s="4">
        <f>STDEV(C90:C92)</f>
        <v>0.2701147688340747</v>
      </c>
      <c r="E92" s="1">
        <f>AVERAGE(C90:C92)</f>
        <v>28.77400016784668</v>
      </c>
      <c r="F92" s="8"/>
      <c r="G92" s="30">
        <v>21.26300048828125</v>
      </c>
      <c r="H92" s="3">
        <f>STDEV(G90:G92)</f>
        <v>9.4752858948251528E-2</v>
      </c>
      <c r="I92" s="1">
        <f>AVERAGE(G90:G92)</f>
        <v>21.196000099182129</v>
      </c>
      <c r="J92" s="8"/>
      <c r="K92" s="1">
        <f>E92-I92</f>
        <v>7.5780000686645508</v>
      </c>
      <c r="L92" s="1">
        <f>K92-$K$7</f>
        <v>1.5063327153523751</v>
      </c>
      <c r="M92" s="27">
        <f>SQRT((D92*D92)+(H92*H92))</f>
        <v>0.28625179933260309</v>
      </c>
      <c r="N92" s="14"/>
      <c r="O92" s="34">
        <f>POWER(2,-L92)</f>
        <v>0.35200486775447914</v>
      </c>
      <c r="P92" s="26">
        <f>M92/SQRT((COUNT(C90:C92)+COUNT(G90:G92)/2))</f>
        <v>0.16526755340069313</v>
      </c>
    </row>
    <row r="93" spans="2:16">
      <c r="B93" s="40" t="s">
        <v>39</v>
      </c>
      <c r="C93" s="30">
        <v>22.202999114990234</v>
      </c>
      <c r="D93" s="10"/>
      <c r="E93" s="8"/>
      <c r="F93" s="8"/>
      <c r="G93" s="30">
        <v>14.189000129699707</v>
      </c>
      <c r="I93" s="8"/>
      <c r="J93" s="8"/>
      <c r="K93" s="8"/>
      <c r="L93" s="8"/>
      <c r="M93" s="8"/>
      <c r="N93" s="8"/>
      <c r="O93" s="33"/>
    </row>
    <row r="94" spans="2:16">
      <c r="B94" s="40" t="s">
        <v>39</v>
      </c>
      <c r="C94" s="30">
        <v>22.23699951171875</v>
      </c>
      <c r="D94" s="9"/>
      <c r="E94" s="8"/>
      <c r="F94" s="8"/>
      <c r="G94" s="30">
        <v>14.342000007629395</v>
      </c>
      <c r="H94" s="9"/>
      <c r="I94" s="8"/>
      <c r="J94" s="8"/>
      <c r="K94" s="8"/>
      <c r="L94" s="8"/>
      <c r="M94" s="8"/>
      <c r="N94" s="8"/>
      <c r="O94" s="33"/>
    </row>
    <row r="95" spans="2:16" ht="15.75">
      <c r="B95" s="40" t="s">
        <v>39</v>
      </c>
      <c r="C95" s="30">
        <v>22.152000427246094</v>
      </c>
      <c r="D95" s="4">
        <f>STDEV(C93:C95)</f>
        <v>4.2781883803214668E-2</v>
      </c>
      <c r="E95" s="1">
        <f>AVERAGE(C93:C95)</f>
        <v>22.197333017985027</v>
      </c>
      <c r="F95" s="8"/>
      <c r="G95" s="30">
        <v>14.340999603271484</v>
      </c>
      <c r="H95" s="3">
        <f>STDEV(G93:G95)</f>
        <v>8.8047149699726268E-2</v>
      </c>
      <c r="I95" s="1">
        <f>AVERAGE(G93:G95)</f>
        <v>14.290666580200195</v>
      </c>
      <c r="J95" s="8"/>
      <c r="K95" s="1">
        <f>E95-I95</f>
        <v>7.9066664377848319</v>
      </c>
      <c r="L95" s="1">
        <f>K95-$K$7</f>
        <v>1.8349990844726562</v>
      </c>
      <c r="M95" s="27">
        <f>SQRT((D95*D95)+(H95*H95))</f>
        <v>9.7890705135869616E-2</v>
      </c>
      <c r="N95" s="14"/>
      <c r="O95" s="34">
        <f>POWER(2,-L95)</f>
        <v>0.28029169737883569</v>
      </c>
      <c r="P95" s="26">
        <f>M95/SQRT((COUNT(C93:C95)+COUNT(G93:G95)/2))</f>
        <v>4.6146120944470806E-2</v>
      </c>
    </row>
    <row r="96" spans="2:16">
      <c r="B96" s="40" t="s">
        <v>40</v>
      </c>
      <c r="C96" s="30">
        <v>23.843000411987305</v>
      </c>
      <c r="D96" s="10"/>
      <c r="E96" s="8"/>
      <c r="F96" s="8"/>
      <c r="G96" s="30">
        <v>16.368999481201172</v>
      </c>
      <c r="I96" s="8"/>
      <c r="J96" s="8"/>
      <c r="K96" s="8"/>
      <c r="L96" s="8"/>
      <c r="M96" s="8"/>
      <c r="N96" s="8"/>
      <c r="O96" s="33"/>
    </row>
    <row r="97" spans="2:17">
      <c r="B97" s="40" t="s">
        <v>40</v>
      </c>
      <c r="C97" s="30">
        <v>24.177000045776367</v>
      </c>
      <c r="D97" s="9"/>
      <c r="E97" s="8"/>
      <c r="F97" s="8"/>
      <c r="G97" s="30">
        <v>16.402999877929688</v>
      </c>
      <c r="H97" s="9"/>
      <c r="I97" s="8"/>
      <c r="J97" s="8"/>
      <c r="K97" s="8"/>
      <c r="L97" s="8"/>
      <c r="M97" s="8"/>
      <c r="N97" s="8"/>
      <c r="O97" s="33"/>
    </row>
    <row r="98" spans="2:17" ht="15.75">
      <c r="B98" s="40" t="s">
        <v>40</v>
      </c>
      <c r="C98" s="30">
        <v>23.993999481201172</v>
      </c>
      <c r="D98" s="4">
        <f>STDEV(C96:C98)</f>
        <v>0.16725513490361052</v>
      </c>
      <c r="E98" s="1">
        <f>AVERAGE(C96:C98)</f>
        <v>24.004666646321613</v>
      </c>
      <c r="F98" s="8"/>
      <c r="G98" s="30">
        <v>16.302000045776367</v>
      </c>
      <c r="H98" s="3">
        <f>STDEV(G96:G98)</f>
        <v>5.139052672094651E-2</v>
      </c>
      <c r="I98" s="1">
        <f>AVERAGE(G96:G98)</f>
        <v>16.357999801635742</v>
      </c>
      <c r="J98" s="8"/>
      <c r="K98" s="1">
        <f>E98-I98</f>
        <v>7.6466668446858712</v>
      </c>
      <c r="L98" s="1">
        <f>K98-$K$7</f>
        <v>1.5749994913736955</v>
      </c>
      <c r="M98" s="27">
        <f>SQRT((D98*D98)+(H98*H98))</f>
        <v>0.17497218747069854</v>
      </c>
      <c r="N98" s="14"/>
      <c r="O98" s="34">
        <f>POWER(2,-L98)</f>
        <v>0.33564324402704038</v>
      </c>
      <c r="P98" s="26">
        <f>M98/SQRT((COUNT(C96:C98)+COUNT(G96:G98)/2))</f>
        <v>8.2482680186383203E-2</v>
      </c>
    </row>
    <row r="99" spans="2:17">
      <c r="B99" s="40" t="s">
        <v>242</v>
      </c>
      <c r="C99" s="30">
        <v>25.031999588012695</v>
      </c>
      <c r="D99" s="10"/>
      <c r="E99" s="8"/>
      <c r="F99" s="8"/>
      <c r="G99" s="30">
        <v>17.586999893188477</v>
      </c>
      <c r="I99" s="8"/>
      <c r="J99" s="8"/>
      <c r="K99" s="8"/>
      <c r="L99" s="8"/>
      <c r="M99" s="8"/>
      <c r="N99" s="8"/>
      <c r="O99" s="33"/>
    </row>
    <row r="100" spans="2:17">
      <c r="B100" s="40" t="s">
        <v>242</v>
      </c>
      <c r="C100" s="30"/>
      <c r="D100" s="9"/>
      <c r="E100" s="8"/>
      <c r="F100" s="8"/>
      <c r="G100" s="30">
        <v>17.583000183105469</v>
      </c>
      <c r="H100" s="9"/>
      <c r="I100" s="8"/>
      <c r="J100" s="8"/>
      <c r="K100" s="8"/>
      <c r="L100" s="8"/>
      <c r="M100" s="8"/>
      <c r="N100" s="8"/>
      <c r="O100" s="33"/>
    </row>
    <row r="101" spans="2:17" ht="15.75">
      <c r="B101" s="40" t="s">
        <v>242</v>
      </c>
      <c r="C101" s="30">
        <v>25.563999176025391</v>
      </c>
      <c r="D101" s="4">
        <f>STDEV(C99:C101)</f>
        <v>0.37618051627222637</v>
      </c>
      <c r="E101" s="1">
        <f>AVERAGE(C99:C101)</f>
        <v>25.297999382019043</v>
      </c>
      <c r="F101" s="8"/>
      <c r="G101" s="30">
        <v>17.471000671386719</v>
      </c>
      <c r="H101" s="3">
        <f>STDEV(G99:G101)</f>
        <v>6.5847940697488699E-2</v>
      </c>
      <c r="I101" s="1">
        <f>AVERAGE(G99:G101)</f>
        <v>17.547000249226887</v>
      </c>
      <c r="J101" s="8"/>
      <c r="K101" s="1">
        <f>E101-I101</f>
        <v>7.7509991327921561</v>
      </c>
      <c r="L101" s="1">
        <f>K101-$K$7</f>
        <v>1.6793317794799805</v>
      </c>
      <c r="M101" s="27">
        <f>SQRT((D101*D101)+(H101*H101))</f>
        <v>0.38190015988074522</v>
      </c>
      <c r="N101" s="14"/>
      <c r="O101" s="34">
        <f>POWER(2,-L101)</f>
        <v>0.31222721963468653</v>
      </c>
      <c r="P101" s="26">
        <f>M101/SQRT((COUNT(C99:C101)+COUNT(G99:G101)/2))</f>
        <v>0.20413422203256279</v>
      </c>
    </row>
    <row r="102" spans="2:17">
      <c r="B102" s="40" t="s">
        <v>243</v>
      </c>
      <c r="C102" s="30">
        <v>22.652999877929688</v>
      </c>
      <c r="D102" s="10"/>
      <c r="E102" s="8"/>
      <c r="F102" s="8"/>
      <c r="G102" s="30">
        <v>13.833999633789063</v>
      </c>
      <c r="I102" s="8"/>
      <c r="J102" s="8"/>
      <c r="K102" s="8"/>
      <c r="L102" s="8"/>
      <c r="M102" s="8"/>
      <c r="N102" s="8"/>
      <c r="O102" s="33"/>
    </row>
    <row r="103" spans="2:17">
      <c r="B103" s="40" t="s">
        <v>243</v>
      </c>
      <c r="C103" s="30">
        <v>22.545000076293945</v>
      </c>
      <c r="D103" s="9"/>
      <c r="E103" s="8"/>
      <c r="F103" s="8"/>
      <c r="G103" s="30">
        <v>13.857999801635742</v>
      </c>
      <c r="H103" s="9"/>
      <c r="I103" s="8"/>
      <c r="J103" s="8"/>
      <c r="K103" s="8"/>
      <c r="L103" s="8"/>
      <c r="M103" s="8"/>
      <c r="N103" s="8"/>
      <c r="O103" s="33"/>
    </row>
    <row r="104" spans="2:17" ht="15.75">
      <c r="B104" s="40" t="s">
        <v>243</v>
      </c>
      <c r="C104" s="30">
        <v>22.37299919128418</v>
      </c>
      <c r="D104" s="4">
        <f>STDEV(C102:C104)</f>
        <v>0.14121416720679866</v>
      </c>
      <c r="E104" s="1">
        <f>AVERAGE(C102:C104)</f>
        <v>22.523666381835937</v>
      </c>
      <c r="F104" s="8"/>
      <c r="G104" s="30">
        <v>13.748000144958496</v>
      </c>
      <c r="H104" s="3">
        <f>STDEV(G102:G104)</f>
        <v>5.7838632713351039E-2</v>
      </c>
      <c r="I104" s="1">
        <f>AVERAGE(G102:G104)</f>
        <v>13.8133331934611</v>
      </c>
      <c r="J104" s="8"/>
      <c r="K104" s="1">
        <f>E104-I104</f>
        <v>8.7103331883748378</v>
      </c>
      <c r="L104" s="1">
        <f>K104-$K$7</f>
        <v>2.6386658350626622</v>
      </c>
      <c r="M104" s="27">
        <f>SQRT((D104*D104)+(H104*H104))</f>
        <v>0.15259996216926008</v>
      </c>
      <c r="N104" s="14"/>
      <c r="O104" s="34">
        <f>POWER(2,-L104)</f>
        <v>0.16057666546439506</v>
      </c>
      <c r="P104" s="26">
        <f>M104/SQRT((COUNT(C102:C104)+COUNT(G102:G104)/2))</f>
        <v>7.1936312039129618E-2</v>
      </c>
    </row>
    <row r="105" spans="2:17">
      <c r="B105" s="40" t="s">
        <v>244</v>
      </c>
      <c r="C105" s="30">
        <v>24.843000411987305</v>
      </c>
      <c r="D105" s="10"/>
      <c r="E105" s="8"/>
      <c r="F105" s="8"/>
      <c r="G105" s="30">
        <v>17.069000244140625</v>
      </c>
      <c r="I105" s="8"/>
      <c r="J105" s="8"/>
      <c r="K105" s="8"/>
      <c r="L105" s="8"/>
      <c r="M105" s="8"/>
      <c r="N105" s="8"/>
      <c r="O105" s="33"/>
    </row>
    <row r="106" spans="2:17">
      <c r="B106" s="40" t="s">
        <v>244</v>
      </c>
      <c r="C106" s="30">
        <v>25.099000930786133</v>
      </c>
      <c r="D106" s="9"/>
      <c r="E106" s="8"/>
      <c r="F106" s="8"/>
      <c r="G106" s="30">
        <v>17.143999099731445</v>
      </c>
      <c r="H106" s="9"/>
      <c r="I106" s="8"/>
      <c r="J106" s="8"/>
      <c r="K106" s="8"/>
      <c r="L106" s="8"/>
      <c r="M106" s="8"/>
      <c r="N106" s="8"/>
      <c r="O106" s="33"/>
    </row>
    <row r="107" spans="2:17" ht="15.75">
      <c r="B107" s="40" t="s">
        <v>244</v>
      </c>
      <c r="C107" s="30">
        <v>25.231000900268555</v>
      </c>
      <c r="D107" s="4">
        <f>STDEV(C105:C107)</f>
        <v>0.19727503494501666</v>
      </c>
      <c r="E107" s="1">
        <f>AVERAGE(C105:C107)</f>
        <v>25.057667414347332</v>
      </c>
      <c r="F107" s="8"/>
      <c r="G107" s="30">
        <v>17.097000122070312</v>
      </c>
      <c r="H107" s="3">
        <f>STDEV(G105:G107)</f>
        <v>3.7898384761538721E-2</v>
      </c>
      <c r="I107" s="1">
        <f>AVERAGE(G105:G107)</f>
        <v>17.103333155314129</v>
      </c>
      <c r="J107" s="8"/>
      <c r="K107" s="1">
        <f>E107-I107</f>
        <v>7.9543342590332031</v>
      </c>
      <c r="L107" s="1">
        <f>K107-$K$7</f>
        <v>1.8826669057210275</v>
      </c>
      <c r="M107" s="27">
        <f>SQRT((D107*D107)+(H107*H107))</f>
        <v>0.20088237100375728</v>
      </c>
      <c r="N107" s="14"/>
      <c r="O107" s="34">
        <f>POWER(2,-L107)</f>
        <v>0.27118195638470782</v>
      </c>
      <c r="P107" s="26">
        <f>M107/SQRT((COUNT(C105:C107)+COUNT(G105:G107)/2))</f>
        <v>9.4696857838392448E-2</v>
      </c>
    </row>
    <row r="108" spans="2:17">
      <c r="B108" s="40" t="s">
        <v>41</v>
      </c>
      <c r="C108" s="30">
        <v>24.861000061035156</v>
      </c>
      <c r="D108" s="10"/>
      <c r="E108" s="8"/>
      <c r="F108" s="8"/>
      <c r="G108" s="30">
        <v>17.478000640869141</v>
      </c>
      <c r="I108" s="8"/>
      <c r="J108" s="8"/>
      <c r="K108" s="8"/>
      <c r="L108" s="8"/>
      <c r="M108" s="8"/>
      <c r="N108" s="8"/>
      <c r="O108" s="33"/>
      <c r="Q108"/>
    </row>
    <row r="109" spans="2:17">
      <c r="B109" s="40" t="s">
        <v>41</v>
      </c>
      <c r="C109" s="30">
        <v>25.389999389648438</v>
      </c>
      <c r="D109" s="9"/>
      <c r="E109" s="8"/>
      <c r="F109" s="8"/>
      <c r="G109" s="30">
        <v>17.478000640869141</v>
      </c>
      <c r="H109" s="9"/>
      <c r="I109" s="8"/>
      <c r="J109" s="8"/>
      <c r="K109" s="8"/>
      <c r="L109" s="8"/>
      <c r="M109" s="8"/>
      <c r="N109" s="8"/>
      <c r="O109" s="33"/>
      <c r="Q109"/>
    </row>
    <row r="110" spans="2:17" ht="15.75">
      <c r="B110" s="40" t="s">
        <v>41</v>
      </c>
      <c r="C110" s="30">
        <v>25.415000915527344</v>
      </c>
      <c r="D110" s="4">
        <f>STDEV(C108:C110)</f>
        <v>0.31288504618247309</v>
      </c>
      <c r="E110" s="1">
        <f>AVERAGE(C108:C110)</f>
        <v>25.222000122070313</v>
      </c>
      <c r="F110" s="8"/>
      <c r="G110" s="30">
        <v>17.500999450683594</v>
      </c>
      <c r="H110" s="3">
        <f>STDEV(G108:G110)</f>
        <v>1.3278369037415519E-2</v>
      </c>
      <c r="I110" s="1">
        <f>AVERAGE(G108:G110)</f>
        <v>17.485666910807293</v>
      </c>
      <c r="J110" s="8"/>
      <c r="K110" s="1">
        <f>E110-I110</f>
        <v>7.7363332112630196</v>
      </c>
      <c r="L110" s="1">
        <f>K110-$K$7</f>
        <v>1.664665857950844</v>
      </c>
      <c r="M110" s="27">
        <f>SQRT((D110*D110)+(H110*H110))</f>
        <v>0.31316667640236262</v>
      </c>
      <c r="N110" s="14"/>
      <c r="O110" s="34">
        <f>POWER(2,-L110)</f>
        <v>0.31541739745183306</v>
      </c>
      <c r="P110" s="26">
        <f>M110/SQRT((COUNT(C108:C110)+COUNT(G108:G110)/2))</f>
        <v>0.14762818701717587</v>
      </c>
      <c r="Q110"/>
    </row>
    <row r="111" spans="2:17">
      <c r="B111" s="40" t="s">
        <v>42</v>
      </c>
      <c r="C111" s="30">
        <v>22.937000274658203</v>
      </c>
      <c r="D111" s="10"/>
      <c r="E111" s="8"/>
      <c r="F111" s="8"/>
      <c r="G111" s="30">
        <v>13.956999778747559</v>
      </c>
      <c r="I111" s="8"/>
      <c r="J111" s="8"/>
      <c r="K111" s="8"/>
      <c r="L111" s="8"/>
      <c r="M111" s="8"/>
      <c r="N111" s="8"/>
      <c r="O111" s="33"/>
      <c r="Q111"/>
    </row>
    <row r="112" spans="2:17">
      <c r="B112" s="40" t="s">
        <v>42</v>
      </c>
      <c r="C112" s="30">
        <v>22.972999572753906</v>
      </c>
      <c r="D112" s="9"/>
      <c r="E112" s="8"/>
      <c r="F112" s="8"/>
      <c r="G112" s="30">
        <v>14.053000450134277</v>
      </c>
      <c r="H112" s="9"/>
      <c r="I112" s="8"/>
      <c r="J112" s="8"/>
      <c r="K112" s="8"/>
      <c r="L112" s="8"/>
      <c r="M112" s="8"/>
      <c r="N112" s="8"/>
      <c r="O112" s="33"/>
      <c r="Q112"/>
    </row>
    <row r="113" spans="2:17" ht="15.75">
      <c r="B113" s="40" t="s">
        <v>42</v>
      </c>
      <c r="C113" s="30">
        <v>23.472000122070312</v>
      </c>
      <c r="D113" s="4">
        <f>STDEV(C111:C113)</f>
        <v>0.29903242143416103</v>
      </c>
      <c r="E113" s="1">
        <f>AVERAGE(C111:C113)</f>
        <v>23.127333323160808</v>
      </c>
      <c r="F113" s="8"/>
      <c r="G113" s="30">
        <v>14.031000137329102</v>
      </c>
      <c r="H113" s="3">
        <f>STDEV(G111:G113)</f>
        <v>5.0292802235878779E-2</v>
      </c>
      <c r="I113" s="1">
        <f>AVERAGE(G111:G113)</f>
        <v>14.013666788736979</v>
      </c>
      <c r="J113" s="8"/>
      <c r="K113" s="1">
        <f>E113-I113</f>
        <v>9.1136665344238299</v>
      </c>
      <c r="L113" s="1">
        <f>K113-$K$7</f>
        <v>3.0419991811116542</v>
      </c>
      <c r="M113" s="27">
        <f>SQRT((D113*D113)+(H113*H113))</f>
        <v>0.30323218006259645</v>
      </c>
      <c r="N113" s="14"/>
      <c r="O113" s="34">
        <f>POWER(2,-L113)</f>
        <v>0.12141350585822266</v>
      </c>
      <c r="P113" s="26">
        <f>M113/SQRT((COUNT(C111:C113)+COUNT(G111:G113)/2))</f>
        <v>0.14294502053082811</v>
      </c>
      <c r="Q113"/>
    </row>
    <row r="114" spans="2:17" s="35" customFormat="1">
      <c r="B114" s="35" t="s">
        <v>43</v>
      </c>
      <c r="C114" s="45">
        <v>24.597000122070313</v>
      </c>
      <c r="D114" s="46"/>
      <c r="E114" s="47"/>
      <c r="F114" s="47"/>
      <c r="G114" s="45">
        <v>16.527000427246094</v>
      </c>
      <c r="H114" s="48"/>
      <c r="I114" s="47"/>
      <c r="J114" s="47"/>
      <c r="K114" s="47"/>
      <c r="L114" s="47"/>
      <c r="M114" s="47"/>
      <c r="N114" s="47"/>
      <c r="O114" s="49"/>
      <c r="P114" s="50"/>
    </row>
    <row r="115" spans="2:17" s="35" customFormat="1">
      <c r="B115" s="35" t="s">
        <v>43</v>
      </c>
      <c r="C115" s="45">
        <v>25.152999877929688</v>
      </c>
      <c r="D115" s="52"/>
      <c r="E115" s="47"/>
      <c r="F115" s="47"/>
      <c r="G115" s="45">
        <v>16.511999130249023</v>
      </c>
      <c r="H115" s="52"/>
      <c r="I115" s="47"/>
      <c r="J115" s="47"/>
      <c r="K115" s="47"/>
      <c r="L115" s="47"/>
      <c r="M115" s="47"/>
      <c r="N115" s="47"/>
      <c r="O115" s="49"/>
      <c r="P115" s="50"/>
    </row>
    <row r="116" spans="2:17" s="35" customFormat="1" ht="15.75">
      <c r="B116" s="35" t="s">
        <v>43</v>
      </c>
      <c r="C116" s="45"/>
      <c r="D116" s="53">
        <f>STDEV(C114:C116)</f>
        <v>0.39315119770622892</v>
      </c>
      <c r="E116" s="54">
        <f>AVERAGE(C114:C116)</f>
        <v>24.875</v>
      </c>
      <c r="F116" s="47"/>
      <c r="G116" s="45">
        <v>16.514999389648437</v>
      </c>
      <c r="H116" s="55">
        <f>STDEV(G114:G116)</f>
        <v>7.9379402395336179E-3</v>
      </c>
      <c r="I116" s="54">
        <f>AVERAGE(G114:G116)</f>
        <v>16.517999649047852</v>
      </c>
      <c r="J116" s="47"/>
      <c r="K116" s="54">
        <f>E116-I116</f>
        <v>8.3570003509521484</v>
      </c>
      <c r="L116" s="54">
        <f>K116-$K$7</f>
        <v>2.2853329976399728</v>
      </c>
      <c r="M116" s="54">
        <f>SQRT((D116*D116)+(H116*H116))</f>
        <v>0.39323132524391885</v>
      </c>
      <c r="N116" s="47"/>
      <c r="O116" s="56">
        <f>POWER(2,-L116)</f>
        <v>0.20513804751715642</v>
      </c>
      <c r="P116" s="57">
        <f>M116/SQRT((COUNT(C114:C116)+COUNT(G114:G116)/2))</f>
        <v>0.21019098468711647</v>
      </c>
    </row>
    <row r="117" spans="2:17">
      <c r="B117" s="43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</row>
    <row r="118" spans="2:17">
      <c r="B118" s="43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</row>
    <row r="119" spans="2:17">
      <c r="B119" s="43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</row>
    <row r="120" spans="2:17">
      <c r="B120" s="43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</row>
    <row r="121" spans="2:17">
      <c r="B121" s="43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</row>
    <row r="122" spans="2:17">
      <c r="B122" s="43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</row>
    <row r="123" spans="2:17">
      <c r="B123" s="4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</row>
    <row r="124" spans="2:17">
      <c r="B124" s="43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</row>
    <row r="125" spans="2:17">
      <c r="B125" s="43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</row>
    <row r="126" spans="2:17">
      <c r="B126" s="43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</row>
    <row r="127" spans="2:17">
      <c r="B127" s="43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</row>
    <row r="128" spans="2:17">
      <c r="B128" s="43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</row>
    <row r="129" spans="2:17">
      <c r="B129" s="43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</row>
    <row r="130" spans="2:17">
      <c r="B130" s="43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</row>
    <row r="131" spans="2:17">
      <c r="B131" s="43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</row>
    <row r="132" spans="2:17">
      <c r="B132" s="43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</row>
    <row r="133" spans="2:17">
      <c r="B133" s="4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</row>
    <row r="134" spans="2:17">
      <c r="B134" s="43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</row>
    <row r="135" spans="2:17">
      <c r="B135" s="43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</row>
    <row r="136" spans="2:17">
      <c r="B136" s="43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</row>
    <row r="137" spans="2:17">
      <c r="B137" s="43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</row>
    <row r="138" spans="2:17">
      <c r="B138" s="43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</row>
    <row r="139" spans="2:17">
      <c r="B139" s="43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</row>
    <row r="140" spans="2:17">
      <c r="B140" s="43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</row>
    <row r="141" spans="2:17">
      <c r="B141" s="43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</row>
    <row r="142" spans="2:17">
      <c r="B142" s="43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</row>
    <row r="143" spans="2:17">
      <c r="B143" s="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</row>
    <row r="144" spans="2:17">
      <c r="B144" s="43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</row>
    <row r="145" spans="2:17">
      <c r="B145" s="43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</row>
    <row r="146" spans="2:17">
      <c r="B146" s="43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</row>
    <row r="147" spans="2:17">
      <c r="B147" s="43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</row>
    <row r="148" spans="2:17">
      <c r="B148" s="43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</row>
    <row r="149" spans="2:17">
      <c r="B149" s="43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</row>
    <row r="150" spans="2:17">
      <c r="B150" s="43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</row>
    <row r="151" spans="2:17">
      <c r="B151" s="43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</row>
    <row r="152" spans="2:17">
      <c r="B152" s="43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</row>
    <row r="153" spans="2:17">
      <c r="B153" s="4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</row>
    <row r="154" spans="2:17">
      <c r="B154" s="43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</row>
    <row r="155" spans="2:17">
      <c r="B155" s="43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</row>
    <row r="156" spans="2:17">
      <c r="B156" s="43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</row>
    <row r="157" spans="2:17">
      <c r="B157" s="43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</row>
    <row r="158" spans="2:17">
      <c r="B158" s="43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</row>
    <row r="159" spans="2:17">
      <c r="B159" s="43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</row>
    <row r="160" spans="2:17">
      <c r="B160" s="43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</row>
    <row r="161" spans="2:17">
      <c r="B161" s="43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</row>
    <row r="162" spans="2:17">
      <c r="B162" s="43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</row>
    <row r="163" spans="2:17">
      <c r="B163" s="4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</row>
    <row r="164" spans="2:17">
      <c r="B164" s="43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</row>
    <row r="165" spans="2:17">
      <c r="B165" s="43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</row>
    <row r="166" spans="2:17">
      <c r="B166" s="43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</row>
    <row r="167" spans="2:17">
      <c r="B167" s="43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</row>
    <row r="168" spans="2:17">
      <c r="B168" s="43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</row>
    <row r="169" spans="2:17">
      <c r="B169" s="43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</row>
    <row r="170" spans="2:17">
      <c r="B170" s="43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</row>
    <row r="171" spans="2:17">
      <c r="B171" s="43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</row>
    <row r="172" spans="2:17">
      <c r="B172" s="43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</row>
    <row r="173" spans="2:17">
      <c r="B173" s="4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</row>
    <row r="174" spans="2:17">
      <c r="B174" s="43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</row>
    <row r="175" spans="2:17">
      <c r="B175" s="43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</row>
    <row r="176" spans="2:17">
      <c r="B176" s="43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</row>
    <row r="177" spans="2:17">
      <c r="B177" s="43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</row>
    <row r="178" spans="2:17">
      <c r="B178" s="43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</row>
    <row r="179" spans="2:17">
      <c r="B179" s="43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</row>
    <row r="180" spans="2:17">
      <c r="B180" s="43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</row>
    <row r="181" spans="2:17">
      <c r="B181" s="43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</row>
    <row r="182" spans="2:17">
      <c r="B182" s="43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</row>
    <row r="183" spans="2:17">
      <c r="B183" s="4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</row>
    <row r="184" spans="2:17">
      <c r="B184" s="43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</row>
    <row r="185" spans="2:17">
      <c r="B185" s="43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</row>
    <row r="186" spans="2:17">
      <c r="B186" s="43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</row>
    <row r="187" spans="2:17">
      <c r="B187" s="43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</row>
    <row r="188" spans="2:17">
      <c r="B188" s="43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</row>
    <row r="189" spans="2:17">
      <c r="B189" s="43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</row>
    <row r="190" spans="2:17">
      <c r="B190" s="43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</row>
    <row r="191" spans="2:17">
      <c r="B191" s="43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</row>
    <row r="192" spans="2:17">
      <c r="B192" s="43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</row>
    <row r="193" spans="2:17">
      <c r="B193" s="4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</row>
    <row r="194" spans="2:17">
      <c r="B194" s="43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</row>
    <row r="195" spans="2:17">
      <c r="B195" s="43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</row>
    <row r="196" spans="2:17">
      <c r="B196" s="43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</row>
    <row r="197" spans="2:17">
      <c r="B197" s="43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</row>
    <row r="198" spans="2:17">
      <c r="B198" s="43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</row>
    <row r="199" spans="2:17">
      <c r="B199" s="43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</row>
    <row r="200" spans="2:17">
      <c r="B200" s="43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</row>
    <row r="201" spans="2:17">
      <c r="B201" s="43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</row>
    <row r="202" spans="2:17">
      <c r="B202" s="43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</row>
    <row r="203" spans="2:17">
      <c r="B203" s="4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</row>
    <row r="204" spans="2:17">
      <c r="B204" s="43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</row>
    <row r="205" spans="2:17">
      <c r="B205" s="43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</row>
    <row r="206" spans="2:17">
      <c r="B206" s="43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</row>
    <row r="207" spans="2:17">
      <c r="B207" s="43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</row>
    <row r="208" spans="2:17">
      <c r="B208" s="43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</row>
    <row r="209" spans="2:17">
      <c r="B209" s="43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</row>
    <row r="210" spans="2:17">
      <c r="B210" s="43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</row>
    <row r="211" spans="2:17">
      <c r="B211" s="43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</row>
    <row r="212" spans="2:17">
      <c r="B212" s="43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</row>
    <row r="213" spans="2:17">
      <c r="B213" s="4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</row>
    <row r="214" spans="2:17">
      <c r="B214" s="43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</row>
    <row r="215" spans="2:17">
      <c r="B215" s="43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</row>
    <row r="216" spans="2:17">
      <c r="B216" s="43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</row>
    <row r="217" spans="2:17">
      <c r="B217" s="43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</row>
    <row r="218" spans="2:17">
      <c r="B218" s="43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</row>
    <row r="219" spans="2:17">
      <c r="B219" s="43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</row>
    <row r="220" spans="2:17">
      <c r="B220" s="43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</row>
    <row r="221" spans="2:17">
      <c r="B221" s="43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</row>
    <row r="222" spans="2:17">
      <c r="B222" s="43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</row>
    <row r="223" spans="2:17">
      <c r="B223" s="4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</row>
    <row r="224" spans="2:17">
      <c r="B224" s="43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</row>
    <row r="225" spans="2:17">
      <c r="B225" s="43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</row>
    <row r="226" spans="2:17">
      <c r="B226" s="43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</row>
    <row r="227" spans="2:17">
      <c r="B227" s="43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</row>
    <row r="228" spans="2:17">
      <c r="B228" s="43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</row>
    <row r="229" spans="2:17">
      <c r="B229" s="43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</row>
    <row r="230" spans="2:17">
      <c r="B230" s="43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</row>
    <row r="231" spans="2:17">
      <c r="B231" s="43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</row>
    <row r="232" spans="2:17">
      <c r="B232" s="43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</row>
    <row r="233" spans="2:17">
      <c r="B233" s="4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B1:Q134"/>
  <sheetViews>
    <sheetView showGridLines="0" topLeftCell="A112" workbookViewId="0">
      <selection activeCell="O11" sqref="O11:O125"/>
    </sheetView>
  </sheetViews>
  <sheetFormatPr defaultRowHeight="12.75"/>
  <cols>
    <col min="1" max="1" width="0.7109375" customWidth="1"/>
    <col min="2" max="2" width="21.140625" style="40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14.5703125" style="31" customWidth="1"/>
    <col min="16" max="16" width="6.28515625" style="11" customWidth="1"/>
    <col min="17" max="17" width="9.140625" style="12"/>
  </cols>
  <sheetData>
    <row r="1" spans="2:17" ht="6" customHeight="1"/>
    <row r="2" spans="2:17" ht="20.25">
      <c r="B2" s="41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2" t="s">
        <v>2</v>
      </c>
      <c r="P2" s="11" t="s">
        <v>5</v>
      </c>
    </row>
    <row r="3" spans="2:17" ht="15.75">
      <c r="C3" s="36" t="s">
        <v>245</v>
      </c>
      <c r="D3" s="37"/>
      <c r="E3" s="38"/>
      <c r="F3" s="17"/>
      <c r="G3" s="39" t="s">
        <v>9</v>
      </c>
      <c r="H3" s="39"/>
      <c r="I3" s="39"/>
      <c r="J3" s="18"/>
      <c r="K3" s="19"/>
      <c r="L3" s="20"/>
      <c r="M3" s="20"/>
      <c r="N3" s="29"/>
    </row>
    <row r="4" spans="2:17" ht="5.25" customHeight="1">
      <c r="C4" s="21"/>
      <c r="G4" s="21"/>
    </row>
    <row r="5" spans="2:17">
      <c r="B5" s="5"/>
      <c r="C5" s="30">
        <v>24.222000122070313</v>
      </c>
      <c r="D5" s="10"/>
      <c r="E5" s="8"/>
      <c r="F5" s="8"/>
      <c r="G5" s="30">
        <v>17.930999755859375</v>
      </c>
      <c r="H5" s="10"/>
      <c r="I5" s="8"/>
      <c r="J5" s="8"/>
      <c r="K5" s="8"/>
      <c r="L5" s="8"/>
      <c r="M5" s="8"/>
      <c r="N5" s="8"/>
      <c r="O5" s="33"/>
    </row>
    <row r="6" spans="2:17">
      <c r="B6" s="42" t="s">
        <v>4</v>
      </c>
      <c r="C6" s="30">
        <v>23.447000503540039</v>
      </c>
      <c r="D6" s="9"/>
      <c r="E6" s="8"/>
      <c r="F6" s="8"/>
      <c r="G6" s="30">
        <v>18.006000518798828</v>
      </c>
      <c r="H6" s="9"/>
      <c r="I6" s="8"/>
      <c r="J6" s="8"/>
      <c r="K6" s="8"/>
      <c r="L6" s="8"/>
      <c r="M6" s="8"/>
      <c r="N6" s="8"/>
      <c r="O6" s="33"/>
    </row>
    <row r="7" spans="2:17" ht="15.75">
      <c r="B7" s="42"/>
      <c r="C7" s="30">
        <v>23.722999572753906</v>
      </c>
      <c r="D7" s="4">
        <f>STDEV(C5:C8)</f>
        <v>0.39281069298651844</v>
      </c>
      <c r="E7" s="1">
        <f>AVERAGE(C5:C8)</f>
        <v>23.797333399454754</v>
      </c>
      <c r="F7" s="8"/>
      <c r="G7" s="30">
        <v>17.895999908447266</v>
      </c>
      <c r="H7" s="3">
        <f>STDEV(G5:G8)</f>
        <v>5.6199403967905903E-2</v>
      </c>
      <c r="I7" s="1">
        <f>AVERAGE(G5:G8)</f>
        <v>17.944333394368488</v>
      </c>
      <c r="J7" s="8"/>
      <c r="K7" s="2">
        <f>E7-I7</f>
        <v>5.8530000050862654</v>
      </c>
      <c r="L7" s="1">
        <f>K7-$K$7</f>
        <v>0</v>
      </c>
      <c r="M7" s="27">
        <f>SQRT((D7*D7)+(H7*H7))</f>
        <v>0.39681055118393305</v>
      </c>
      <c r="N7" s="14"/>
      <c r="O7" s="34">
        <f>POWER(2,-L7)</f>
        <v>1</v>
      </c>
      <c r="P7" s="26">
        <f>M7/SQRT((COUNT(C5:C8)+COUNT(G5:G8)/2))</f>
        <v>0.18705828772568711</v>
      </c>
    </row>
    <row r="8" spans="2:17">
      <c r="B8" s="42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3"/>
    </row>
    <row r="9" spans="2:17" s="35" customFormat="1">
      <c r="B9" s="35" t="s">
        <v>44</v>
      </c>
      <c r="C9" s="45">
        <v>26.066999435424805</v>
      </c>
      <c r="D9" s="46"/>
      <c r="E9" s="47"/>
      <c r="F9" s="47"/>
      <c r="G9" s="45">
        <v>18.927000045776367</v>
      </c>
      <c r="H9" s="48"/>
      <c r="I9" s="47"/>
      <c r="J9" s="47"/>
      <c r="K9" s="47"/>
      <c r="L9" s="47"/>
      <c r="M9" s="47"/>
      <c r="N9" s="47"/>
      <c r="O9" s="49"/>
      <c r="P9" s="50"/>
      <c r="Q9" s="51"/>
    </row>
    <row r="10" spans="2:17" s="35" customFormat="1">
      <c r="B10" s="35" t="s">
        <v>44</v>
      </c>
      <c r="C10" s="45"/>
      <c r="D10" s="52"/>
      <c r="E10" s="47"/>
      <c r="F10" s="47"/>
      <c r="G10" s="45">
        <v>18.972999572753906</v>
      </c>
      <c r="H10" s="52"/>
      <c r="I10" s="47"/>
      <c r="J10" s="47"/>
      <c r="K10" s="47"/>
      <c r="L10" s="47"/>
      <c r="M10" s="47"/>
      <c r="N10" s="47"/>
      <c r="O10" s="49"/>
      <c r="P10" s="50"/>
      <c r="Q10" s="51"/>
    </row>
    <row r="11" spans="2:17" s="35" customFormat="1" ht="15.75">
      <c r="B11" s="35" t="s">
        <v>44</v>
      </c>
      <c r="C11" s="45">
        <v>25.131999969482422</v>
      </c>
      <c r="D11" s="53">
        <f>STDEV(C9:C11)</f>
        <v>0.66114446277365924</v>
      </c>
      <c r="E11" s="54">
        <f>AVERAGE(C9:C11)</f>
        <v>25.599499702453613</v>
      </c>
      <c r="F11" s="47"/>
      <c r="G11" s="45">
        <v>18.75</v>
      </c>
      <c r="H11" s="55">
        <f>STDEV(G9:G11)</f>
        <v>0.1177382564104365</v>
      </c>
      <c r="I11" s="54">
        <f>AVERAGE(G9:G11)</f>
        <v>18.883333206176758</v>
      </c>
      <c r="J11" s="47"/>
      <c r="K11" s="54">
        <f>E11-I11</f>
        <v>6.7161664962768555</v>
      </c>
      <c r="L11" s="54">
        <f>K11-$K$7</f>
        <v>0.86316649119059008</v>
      </c>
      <c r="M11" s="54">
        <f>SQRT((D11*D11)+(H11*H11))</f>
        <v>0.67154619921405267</v>
      </c>
      <c r="N11" s="47"/>
      <c r="O11" s="56">
        <f>POWER(2,-L11)</f>
        <v>0.54974462887236075</v>
      </c>
      <c r="P11" s="57">
        <f>M11/SQRT((COUNT(C9:C11)+COUNT(G9:G11)/2))</f>
        <v>0.35895654240703212</v>
      </c>
      <c r="Q11" s="51"/>
    </row>
    <row r="12" spans="2:17">
      <c r="B12" s="40" t="s">
        <v>45</v>
      </c>
      <c r="C12" s="30"/>
      <c r="D12" s="10"/>
      <c r="E12" s="8"/>
      <c r="F12" s="8"/>
      <c r="G12" s="30">
        <v>13.442000389099121</v>
      </c>
      <c r="I12" s="8"/>
      <c r="J12" s="8"/>
      <c r="K12" s="8"/>
      <c r="L12" s="8"/>
      <c r="M12" s="8"/>
      <c r="N12" s="8"/>
      <c r="O12" s="44"/>
    </row>
    <row r="13" spans="2:17">
      <c r="B13" s="40" t="s">
        <v>45</v>
      </c>
      <c r="C13" s="30">
        <v>20.981000900268555</v>
      </c>
      <c r="D13" s="9"/>
      <c r="E13" s="8"/>
      <c r="F13" s="8"/>
      <c r="G13" s="30">
        <v>13.548000335693359</v>
      </c>
      <c r="H13" s="9"/>
      <c r="I13" s="8"/>
      <c r="J13" s="8"/>
      <c r="K13" s="8"/>
      <c r="L13" s="8"/>
      <c r="M13" s="8"/>
      <c r="N13" s="8"/>
      <c r="O13" s="44"/>
    </row>
    <row r="14" spans="2:17" ht="15.75">
      <c r="B14" s="40" t="s">
        <v>45</v>
      </c>
      <c r="C14" s="30">
        <v>21.11400032043457</v>
      </c>
      <c r="D14" s="4">
        <f>STDEV(C12:C14)</f>
        <v>9.4044791893268503E-2</v>
      </c>
      <c r="E14" s="1">
        <f>AVERAGE(C12:C14)</f>
        <v>21.047500610351562</v>
      </c>
      <c r="F14" s="8"/>
      <c r="G14" s="30">
        <v>13.52299976348877</v>
      </c>
      <c r="H14" s="3">
        <f>STDEV(G12:G14)</f>
        <v>5.5410462219170474E-2</v>
      </c>
      <c r="I14" s="1">
        <f>AVERAGE(G12:G14)</f>
        <v>13.50433349609375</v>
      </c>
      <c r="J14" s="8"/>
      <c r="K14" s="1">
        <f>E14-I14</f>
        <v>7.5431671142578125</v>
      </c>
      <c r="L14" s="1">
        <f>K14-$K$7</f>
        <v>1.6901671091715471</v>
      </c>
      <c r="M14" s="27">
        <f>SQRT((D14*D14)+(H14*H14))</f>
        <v>0.10915467102048497</v>
      </c>
      <c r="N14" s="14"/>
      <c r="O14" s="34">
        <f>POWER(2,-L14)</f>
        <v>0.30989102784032074</v>
      </c>
      <c r="P14" s="26">
        <f>M14/SQRT((COUNT(C12:C14)+COUNT(G12:G14)/2))</f>
        <v>5.8345625874953864E-2</v>
      </c>
    </row>
    <row r="15" spans="2:17">
      <c r="B15" s="40" t="s">
        <v>46</v>
      </c>
      <c r="C15" s="30">
        <v>24.48699951171875</v>
      </c>
      <c r="D15" s="10"/>
      <c r="E15" s="8"/>
      <c r="F15" s="8"/>
      <c r="G15" s="30"/>
      <c r="I15" s="8"/>
      <c r="J15" s="8"/>
      <c r="K15" s="8"/>
      <c r="L15" s="8"/>
      <c r="M15" s="8"/>
      <c r="N15" s="8"/>
      <c r="O15" s="44"/>
    </row>
    <row r="16" spans="2:17">
      <c r="B16" s="40" t="s">
        <v>46</v>
      </c>
      <c r="C16" s="30">
        <v>24.652000427246094</v>
      </c>
      <c r="D16" s="9"/>
      <c r="E16" s="8"/>
      <c r="F16" s="8"/>
      <c r="G16" s="30">
        <v>17.666999816894531</v>
      </c>
      <c r="H16" s="9"/>
      <c r="I16" s="8"/>
      <c r="J16" s="8"/>
      <c r="K16" s="8"/>
      <c r="L16" s="8"/>
      <c r="M16" s="8"/>
      <c r="N16" s="8"/>
      <c r="O16" s="44"/>
    </row>
    <row r="17" spans="2:16" ht="15.75">
      <c r="B17" s="40" t="s">
        <v>46</v>
      </c>
      <c r="C17" s="30">
        <v>24.964000701904297</v>
      </c>
      <c r="D17" s="4">
        <f>STDEV(C15:C17)</f>
        <v>0.24224629648014714</v>
      </c>
      <c r="E17" s="1">
        <f>AVERAGE(C15:C17)</f>
        <v>24.701000213623047</v>
      </c>
      <c r="F17" s="8"/>
      <c r="G17" s="30">
        <v>17.579999923706055</v>
      </c>
      <c r="H17" s="3">
        <f>STDEV(G15:G17)</f>
        <v>6.15182144360771E-2</v>
      </c>
      <c r="I17" s="1">
        <f>AVERAGE(G15:G17)</f>
        <v>17.623499870300293</v>
      </c>
      <c r="J17" s="8"/>
      <c r="K17" s="1">
        <f>E17-I17</f>
        <v>7.0775003433227539</v>
      </c>
      <c r="L17" s="1">
        <f>K17-$K$7</f>
        <v>1.2245003382364885</v>
      </c>
      <c r="M17" s="27">
        <f>SQRT((D17*D17)+(H17*H17))</f>
        <v>0.24993550941342951</v>
      </c>
      <c r="N17" s="14"/>
      <c r="O17" s="34">
        <f>POWER(2,-L17)</f>
        <v>0.42794570152539957</v>
      </c>
      <c r="P17" s="26">
        <f>M17/SQRT((COUNT(C15:C17)+COUNT(G15:G17)/2))</f>
        <v>0.12496775470671476</v>
      </c>
    </row>
    <row r="18" spans="2:16">
      <c r="B18" s="40" t="s">
        <v>47</v>
      </c>
      <c r="C18" s="30">
        <v>29.187000274658203</v>
      </c>
      <c r="D18" s="10"/>
      <c r="E18" s="8"/>
      <c r="F18" s="8"/>
      <c r="G18" s="30">
        <v>21.488000869750977</v>
      </c>
      <c r="I18" s="8"/>
      <c r="J18" s="8"/>
      <c r="K18" s="8"/>
      <c r="L18" s="8"/>
      <c r="M18" s="8"/>
      <c r="N18" s="8"/>
      <c r="O18" s="44"/>
    </row>
    <row r="19" spans="2:16">
      <c r="B19" s="40" t="s">
        <v>47</v>
      </c>
      <c r="C19" s="30">
        <v>29.349000930786133</v>
      </c>
      <c r="D19" s="9"/>
      <c r="E19" s="8"/>
      <c r="F19" s="8"/>
      <c r="G19" s="30">
        <v>21.603000640869141</v>
      </c>
      <c r="H19" s="9"/>
      <c r="I19" s="8"/>
      <c r="J19" s="8"/>
      <c r="K19" s="8"/>
      <c r="L19" s="8"/>
      <c r="M19" s="8"/>
      <c r="N19" s="8"/>
      <c r="O19" s="44"/>
    </row>
    <row r="20" spans="2:16" ht="15.75">
      <c r="B20" s="40" t="s">
        <v>47</v>
      </c>
      <c r="C20" s="30">
        <v>29.569999694824219</v>
      </c>
      <c r="D20" s="4">
        <f>STDEV(C18:C20)</f>
        <v>0.19225556868367114</v>
      </c>
      <c r="E20" s="1">
        <f>AVERAGE(C18:C20)</f>
        <v>29.368666966756184</v>
      </c>
      <c r="F20" s="8"/>
      <c r="G20" s="30">
        <v>21.542999267578125</v>
      </c>
      <c r="H20" s="3">
        <f>STDEV(G18:G20)</f>
        <v>5.7518020245240262E-2</v>
      </c>
      <c r="I20" s="1">
        <f>AVERAGE(G18:G20)</f>
        <v>21.544666926066082</v>
      </c>
      <c r="J20" s="8"/>
      <c r="K20" s="1">
        <f>E20-I20</f>
        <v>7.8240000406901018</v>
      </c>
      <c r="L20" s="1">
        <f>K20-$K$7</f>
        <v>1.9710000356038364</v>
      </c>
      <c r="M20" s="27">
        <f>SQRT((D20*D20)+(H20*H20))</f>
        <v>0.20067517619978226</v>
      </c>
      <c r="N20" s="14"/>
      <c r="O20" s="34">
        <f>POWER(2,-L20)</f>
        <v>0.2550761585171667</v>
      </c>
      <c r="P20" s="26">
        <f>M20/SQRT((COUNT(C18:C20)+COUNT(G18:G20)/2))</f>
        <v>9.4599185271114203E-2</v>
      </c>
    </row>
    <row r="21" spans="2:16">
      <c r="B21" s="40" t="s">
        <v>48</v>
      </c>
      <c r="C21" s="30">
        <v>24.521999359130859</v>
      </c>
      <c r="D21" s="10"/>
      <c r="E21" s="8"/>
      <c r="F21" s="8"/>
      <c r="G21" s="30">
        <v>16.392999649047852</v>
      </c>
      <c r="I21" s="8"/>
      <c r="J21" s="8"/>
      <c r="K21" s="8"/>
      <c r="L21" s="8"/>
      <c r="M21" s="8"/>
      <c r="N21" s="8"/>
      <c r="O21" s="44"/>
    </row>
    <row r="22" spans="2:16">
      <c r="B22" s="40" t="s">
        <v>48</v>
      </c>
      <c r="C22" s="30">
        <v>24.290000915527344</v>
      </c>
      <c r="D22" s="9"/>
      <c r="E22" s="8"/>
      <c r="F22" s="8"/>
      <c r="G22" s="30">
        <v>16.474000930786133</v>
      </c>
      <c r="H22" s="9"/>
      <c r="I22" s="8"/>
      <c r="J22" s="8"/>
      <c r="K22" s="8"/>
      <c r="L22" s="8"/>
      <c r="M22" s="8"/>
      <c r="N22" s="8"/>
      <c r="O22" s="44"/>
    </row>
    <row r="23" spans="2:16" ht="15.75">
      <c r="B23" s="40" t="s">
        <v>48</v>
      </c>
      <c r="C23" s="30">
        <v>24.466999053955078</v>
      </c>
      <c r="D23" s="4">
        <f>STDEV(C21:C23)</f>
        <v>0.12122750816183464</v>
      </c>
      <c r="E23" s="1">
        <f>AVERAGE(C21:C23)</f>
        <v>24.426333109537762</v>
      </c>
      <c r="F23" s="8"/>
      <c r="G23" s="30">
        <v>16.530000686645508</v>
      </c>
      <c r="H23" s="3">
        <f>STDEV(G21:G23)</f>
        <v>6.8879683267744046E-2</v>
      </c>
      <c r="I23" s="1">
        <f>AVERAGE(G21:G23)</f>
        <v>16.465667088826496</v>
      </c>
      <c r="J23" s="8"/>
      <c r="K23" s="1">
        <f>E23-I23</f>
        <v>7.9606660207112654</v>
      </c>
      <c r="L23" s="1">
        <f>K23-$K$7</f>
        <v>2.107666015625</v>
      </c>
      <c r="M23" s="27">
        <f>SQRT((D23*D23)+(H23*H23))</f>
        <v>0.13942926343559456</v>
      </c>
      <c r="N23" s="14"/>
      <c r="O23" s="34">
        <f>POWER(2,-L23)</f>
        <v>0.23202207608768055</v>
      </c>
      <c r="P23" s="26">
        <f>M23/SQRT((COUNT(C21:C23)+COUNT(G21:G23)/2))</f>
        <v>6.5727585114102968E-2</v>
      </c>
    </row>
    <row r="24" spans="2:16">
      <c r="B24" s="40" t="s">
        <v>49</v>
      </c>
      <c r="C24" s="30">
        <v>26.586999893188477</v>
      </c>
      <c r="D24" s="10"/>
      <c r="E24" s="8"/>
      <c r="F24" s="8"/>
      <c r="G24" s="30">
        <v>18.704999923706055</v>
      </c>
      <c r="I24" s="8"/>
      <c r="J24" s="8"/>
      <c r="K24" s="8"/>
      <c r="L24" s="8"/>
      <c r="M24" s="8"/>
      <c r="N24" s="8"/>
      <c r="O24" s="44"/>
    </row>
    <row r="25" spans="2:16">
      <c r="B25" s="40" t="s">
        <v>49</v>
      </c>
      <c r="C25" s="30">
        <v>26.160999298095703</v>
      </c>
      <c r="D25" s="9"/>
      <c r="E25" s="8"/>
      <c r="F25" s="8"/>
      <c r="G25" s="30">
        <v>18.606000900268555</v>
      </c>
      <c r="H25" s="9"/>
      <c r="I25" s="8"/>
      <c r="J25" s="8"/>
      <c r="K25" s="8"/>
      <c r="L25" s="8"/>
      <c r="M25" s="8"/>
      <c r="N25" s="8"/>
      <c r="O25" s="44"/>
    </row>
    <row r="26" spans="2:16" ht="15.75">
      <c r="B26" s="40" t="s">
        <v>49</v>
      </c>
      <c r="C26" s="30">
        <v>26.065999984741211</v>
      </c>
      <c r="D26" s="4">
        <f>STDEV(C24:C26)</f>
        <v>0.27747140428004063</v>
      </c>
      <c r="E26" s="1">
        <f>AVERAGE(C24:C26)</f>
        <v>26.271333058675129</v>
      </c>
      <c r="F26" s="8"/>
      <c r="G26" s="30">
        <v>18.61199951171875</v>
      </c>
      <c r="H26" s="3">
        <f>STDEV(G24:G26)</f>
        <v>5.5506556085321269E-2</v>
      </c>
      <c r="I26" s="1">
        <f>AVERAGE(G24:G26)</f>
        <v>18.641000111897785</v>
      </c>
      <c r="J26" s="8"/>
      <c r="K26" s="1">
        <f>E26-I26</f>
        <v>7.6303329467773437</v>
      </c>
      <c r="L26" s="1">
        <f>K26-$K$7</f>
        <v>1.7773329416910784</v>
      </c>
      <c r="M26" s="27">
        <f>SQRT((D26*D26)+(H26*H26))</f>
        <v>0.28296882860412498</v>
      </c>
      <c r="N26" s="14"/>
      <c r="O26" s="34">
        <f>POWER(2,-L26)</f>
        <v>0.2917221947393524</v>
      </c>
      <c r="P26" s="26">
        <f>M26/SQRT((COUNT(C24:C26)+COUNT(G24:G26)/2))</f>
        <v>0.13339278504692711</v>
      </c>
    </row>
    <row r="27" spans="2:16">
      <c r="B27" s="40" t="s">
        <v>50</v>
      </c>
      <c r="C27" s="30">
        <v>24.172000885009766</v>
      </c>
      <c r="D27" s="10"/>
      <c r="E27" s="8"/>
      <c r="F27" s="8"/>
      <c r="G27" s="30">
        <v>18.302999496459961</v>
      </c>
      <c r="I27" s="8"/>
      <c r="J27" s="8"/>
      <c r="K27" s="8"/>
      <c r="L27" s="8"/>
      <c r="M27" s="8"/>
      <c r="N27" s="8"/>
      <c r="O27" s="44"/>
    </row>
    <row r="28" spans="2:16">
      <c r="B28" s="40" t="s">
        <v>50</v>
      </c>
      <c r="C28" s="30">
        <v>24.163000106811523</v>
      </c>
      <c r="D28" s="9"/>
      <c r="E28" s="8"/>
      <c r="F28" s="8"/>
      <c r="G28" s="30">
        <v>18.350000381469727</v>
      </c>
      <c r="H28" s="9"/>
      <c r="I28" s="8"/>
      <c r="J28" s="8"/>
      <c r="K28" s="8"/>
      <c r="L28" s="8"/>
      <c r="M28" s="8"/>
      <c r="N28" s="8"/>
      <c r="O28" s="44"/>
    </row>
    <row r="29" spans="2:16" ht="15.75">
      <c r="B29" s="40" t="s">
        <v>50</v>
      </c>
      <c r="C29" s="30">
        <v>24.097999572753906</v>
      </c>
      <c r="D29" s="4">
        <f>STDEV(C27:C29)</f>
        <v>4.0377959440637511E-2</v>
      </c>
      <c r="E29" s="1">
        <f>AVERAGE(C27:C29)</f>
        <v>24.144333521525066</v>
      </c>
      <c r="F29" s="8"/>
      <c r="G29" s="30">
        <v>18.334999084472656</v>
      </c>
      <c r="H29" s="3">
        <f>STDEV(G27:G29)</f>
        <v>2.4007275759228199E-2</v>
      </c>
      <c r="I29" s="1">
        <f>AVERAGE(G27:G29)</f>
        <v>18.329332987467449</v>
      </c>
      <c r="J29" s="8"/>
      <c r="K29" s="1">
        <f>E29-I29</f>
        <v>5.8150005340576172</v>
      </c>
      <c r="L29" s="1">
        <f>K29-$K$7</f>
        <v>-3.7999471028648202E-2</v>
      </c>
      <c r="M29" s="27">
        <f>SQRT((D29*D29)+(H29*H29))</f>
        <v>4.6975833126932341E-2</v>
      </c>
      <c r="N29" s="14"/>
      <c r="O29" s="34">
        <f>POWER(2,-L29)</f>
        <v>1.0266891692792115</v>
      </c>
      <c r="P29" s="26">
        <f>M29/SQRT((COUNT(C27:C29)+COUNT(G27:G29)/2))</f>
        <v>2.2144620103961014E-2</v>
      </c>
    </row>
    <row r="30" spans="2:16">
      <c r="B30" s="40" t="s">
        <v>51</v>
      </c>
      <c r="C30" s="30">
        <v>20.889999389648437</v>
      </c>
      <c r="D30" s="10"/>
      <c r="E30" s="8"/>
      <c r="F30" s="8"/>
      <c r="G30" s="30">
        <v>13.065999984741211</v>
      </c>
      <c r="I30" s="8"/>
      <c r="J30" s="8"/>
      <c r="K30" s="8"/>
      <c r="L30" s="8"/>
      <c r="M30" s="8"/>
      <c r="N30" s="8"/>
      <c r="O30" s="44"/>
    </row>
    <row r="31" spans="2:16">
      <c r="B31" s="40" t="s">
        <v>51</v>
      </c>
      <c r="C31" s="30">
        <v>20.861000061035156</v>
      </c>
      <c r="D31" s="9"/>
      <c r="E31" s="8"/>
      <c r="F31" s="8"/>
      <c r="G31" s="30">
        <v>13.069999694824219</v>
      </c>
      <c r="H31" s="9"/>
      <c r="I31" s="8"/>
      <c r="J31" s="8"/>
      <c r="K31" s="8"/>
      <c r="L31" s="8"/>
      <c r="M31" s="8"/>
      <c r="N31" s="8"/>
      <c r="O31" s="44"/>
    </row>
    <row r="32" spans="2:16" ht="15.75">
      <c r="B32" s="40" t="s">
        <v>51</v>
      </c>
      <c r="C32" s="30">
        <v>21.079999923706055</v>
      </c>
      <c r="D32" s="4">
        <f>STDEV(C30:C32)</f>
        <v>0.11895524638288216</v>
      </c>
      <c r="E32" s="1">
        <f>AVERAGE(C30:C32)</f>
        <v>20.943666458129883</v>
      </c>
      <c r="F32" s="8"/>
      <c r="G32" s="30">
        <v>13.006999969482422</v>
      </c>
      <c r="H32" s="3">
        <f>STDEV(G30:G32)</f>
        <v>3.5275026280234247E-2</v>
      </c>
      <c r="I32" s="1">
        <f>AVERAGE(G30:G32)</f>
        <v>13.047666549682617</v>
      </c>
      <c r="J32" s="8"/>
      <c r="K32" s="1">
        <f>E32-I32</f>
        <v>7.8959999084472656</v>
      </c>
      <c r="L32" s="1">
        <f>K32-$K$7</f>
        <v>2.0429999033610002</v>
      </c>
      <c r="M32" s="27">
        <f>SQRT((D32*D32)+(H32*H32))</f>
        <v>0.12407529214587172</v>
      </c>
      <c r="N32" s="14"/>
      <c r="O32" s="34">
        <f>POWER(2,-L32)</f>
        <v>0.24265863369688687</v>
      </c>
      <c r="P32" s="26">
        <f>M32/SQRT((COUNT(C30:C32)+COUNT(G30:G32)/2))</f>
        <v>5.8489653636031924E-2</v>
      </c>
    </row>
    <row r="33" spans="2:16">
      <c r="B33" s="40" t="s">
        <v>52</v>
      </c>
      <c r="C33" s="30">
        <v>23.437999725341797</v>
      </c>
      <c r="D33" s="10"/>
      <c r="E33" s="8"/>
      <c r="F33" s="8"/>
      <c r="G33" s="30">
        <v>17.351999282836914</v>
      </c>
      <c r="I33" s="8"/>
      <c r="J33" s="8"/>
      <c r="K33" s="8"/>
      <c r="L33" s="8"/>
      <c r="M33" s="8"/>
      <c r="N33" s="8"/>
      <c r="O33" s="44"/>
    </row>
    <row r="34" spans="2:16">
      <c r="B34" s="40" t="s">
        <v>52</v>
      </c>
      <c r="C34" s="30">
        <v>23.648000717163086</v>
      </c>
      <c r="D34" s="9"/>
      <c r="E34" s="8"/>
      <c r="F34" s="8"/>
      <c r="G34" s="30">
        <v>17.391000747680664</v>
      </c>
      <c r="H34" s="9"/>
      <c r="I34" s="8"/>
      <c r="J34" s="8"/>
      <c r="K34" s="8"/>
      <c r="L34" s="8"/>
      <c r="M34" s="8"/>
      <c r="N34" s="8"/>
      <c r="O34" s="44"/>
    </row>
    <row r="35" spans="2:16" ht="15.75">
      <c r="B35" s="40" t="s">
        <v>52</v>
      </c>
      <c r="C35" s="30">
        <v>23.468000411987305</v>
      </c>
      <c r="D35" s="4">
        <f>STDEV(C33:C35)</f>
        <v>0.11357858338943237</v>
      </c>
      <c r="E35" s="1">
        <f>AVERAGE(C33:C35)</f>
        <v>23.51800028483073</v>
      </c>
      <c r="F35" s="8"/>
      <c r="G35" s="30">
        <v>17.351999282836914</v>
      </c>
      <c r="H35" s="3">
        <f>STDEV(G33:G35)</f>
        <v>2.2517506226328789E-2</v>
      </c>
      <c r="I35" s="1">
        <f>AVERAGE(G33:G35)</f>
        <v>17.364999771118164</v>
      </c>
      <c r="J35" s="8"/>
      <c r="K35" s="1">
        <f>E35-I35</f>
        <v>6.1530005137125663</v>
      </c>
      <c r="L35" s="1">
        <f>K35-$K$7</f>
        <v>0.3000005086263009</v>
      </c>
      <c r="M35" s="27">
        <f>SQRT((D35*D35)+(H35*H35))</f>
        <v>0.11578917346368356</v>
      </c>
      <c r="N35" s="14"/>
      <c r="O35" s="34">
        <f>POWER(2,-L35)</f>
        <v>0.81225210999435915</v>
      </c>
      <c r="P35" s="26">
        <f>M35/SQRT((COUNT(C33:C35)+COUNT(G33:G35)/2))</f>
        <v>5.4583539829437394E-2</v>
      </c>
    </row>
    <row r="36" spans="2:16">
      <c r="B36" s="40" t="s">
        <v>53</v>
      </c>
      <c r="C36" s="30">
        <v>25.455999374389648</v>
      </c>
      <c r="D36" s="10"/>
      <c r="E36" s="8"/>
      <c r="F36" s="8"/>
      <c r="G36" s="30">
        <v>18.24799919128418</v>
      </c>
      <c r="I36" s="8"/>
      <c r="J36" s="8"/>
      <c r="K36" s="8"/>
      <c r="L36" s="8"/>
      <c r="M36" s="8"/>
      <c r="N36" s="8"/>
      <c r="O36" s="44"/>
    </row>
    <row r="37" spans="2:16">
      <c r="B37" s="40" t="s">
        <v>53</v>
      </c>
      <c r="C37" s="30">
        <v>25.75200080871582</v>
      </c>
      <c r="D37" s="9"/>
      <c r="E37" s="8"/>
      <c r="F37" s="8"/>
      <c r="G37" s="30">
        <v>18.271999359130859</v>
      </c>
      <c r="H37" s="9"/>
      <c r="I37" s="8"/>
      <c r="J37" s="8"/>
      <c r="K37" s="8"/>
      <c r="L37" s="8"/>
      <c r="M37" s="8"/>
      <c r="N37" s="8"/>
      <c r="O37" s="44"/>
    </row>
    <row r="38" spans="2:16" ht="15.75">
      <c r="B38" s="40" t="s">
        <v>53</v>
      </c>
      <c r="C38" s="30"/>
      <c r="D38" s="4">
        <f>STDEV(C36:C38)</f>
        <v>0.20930462145298062</v>
      </c>
      <c r="E38" s="1">
        <f>AVERAGE(C36:C38)</f>
        <v>25.604000091552734</v>
      </c>
      <c r="F38" s="8"/>
      <c r="G38" s="30">
        <v>18.163000106811523</v>
      </c>
      <c r="H38" s="3">
        <f>STDEV(G36:G38)</f>
        <v>5.7273742418949149E-2</v>
      </c>
      <c r="I38" s="1">
        <f>AVERAGE(G36:G38)</f>
        <v>18.22766621907552</v>
      </c>
      <c r="J38" s="8"/>
      <c r="K38" s="1">
        <f>E38-I38</f>
        <v>7.3763338724772147</v>
      </c>
      <c r="L38" s="1">
        <f>K38-$K$7</f>
        <v>1.5233338673909493</v>
      </c>
      <c r="M38" s="27">
        <f>SQRT((D38*D38)+(H38*H38))</f>
        <v>0.21699932288430684</v>
      </c>
      <c r="N38" s="14"/>
      <c r="O38" s="34">
        <f>POWER(2,-L38)</f>
        <v>0.34788108226577663</v>
      </c>
      <c r="P38" s="26">
        <f>M38/SQRT((COUNT(C36:C38)+COUNT(G36:G38)/2))</f>
        <v>0.11599101705643004</v>
      </c>
    </row>
    <row r="39" spans="2:16">
      <c r="B39" s="40" t="s">
        <v>54</v>
      </c>
      <c r="C39" s="30">
        <v>21.492000579833984</v>
      </c>
      <c r="D39" s="10"/>
      <c r="E39" s="8"/>
      <c r="F39" s="8"/>
      <c r="G39" s="30">
        <v>13.519000053405762</v>
      </c>
      <c r="I39" s="8"/>
      <c r="J39" s="8"/>
      <c r="K39" s="8"/>
      <c r="L39" s="8"/>
      <c r="M39" s="8"/>
      <c r="N39" s="8"/>
      <c r="O39" s="44"/>
    </row>
    <row r="40" spans="2:16">
      <c r="B40" s="40" t="s">
        <v>54</v>
      </c>
      <c r="C40" s="30">
        <v>21.597999572753906</v>
      </c>
      <c r="D40" s="9"/>
      <c r="E40" s="8"/>
      <c r="F40" s="8"/>
      <c r="G40" s="30">
        <v>13.362000465393066</v>
      </c>
      <c r="H40" s="9"/>
      <c r="I40" s="8"/>
      <c r="J40" s="8"/>
      <c r="K40" s="8"/>
      <c r="L40" s="8"/>
      <c r="M40" s="8"/>
      <c r="N40" s="8"/>
      <c r="O40" s="44"/>
    </row>
    <row r="41" spans="2:16" ht="15.75">
      <c r="B41" s="40" t="s">
        <v>54</v>
      </c>
      <c r="C41" s="30">
        <v>21.697000503540039</v>
      </c>
      <c r="D41" s="4">
        <f>STDEV(C39:C41)</f>
        <v>0.10251986759977026</v>
      </c>
      <c r="E41" s="1">
        <f>AVERAGE(C39:C41)</f>
        <v>21.595666885375977</v>
      </c>
      <c r="F41" s="8"/>
      <c r="G41" s="30">
        <v>13.399999618530273</v>
      </c>
      <c r="H41" s="3">
        <f>STDEV(G39:G41)</f>
        <v>8.1908393725202033E-2</v>
      </c>
      <c r="I41" s="1">
        <f>AVERAGE(G39:G41)</f>
        <v>13.427000045776367</v>
      </c>
      <c r="J41" s="8"/>
      <c r="K41" s="1">
        <f>E41-I41</f>
        <v>8.1686668395996094</v>
      </c>
      <c r="L41" s="1">
        <f>K41-$K$7</f>
        <v>2.315666834513344</v>
      </c>
      <c r="M41" s="27">
        <f>SQRT((D41*D41)+(H41*H41))</f>
        <v>0.13122236171978136</v>
      </c>
      <c r="N41" s="14"/>
      <c r="O41" s="34">
        <f>POWER(2,-L41)</f>
        <v>0.20086988126107425</v>
      </c>
      <c r="P41" s="26">
        <f>M41/SQRT((COUNT(C39:C41)+COUNT(G39:G41)/2))</f>
        <v>6.1858814543580956E-2</v>
      </c>
    </row>
    <row r="42" spans="2:16">
      <c r="B42" s="40" t="s">
        <v>55</v>
      </c>
      <c r="C42" s="30">
        <v>24.46299934387207</v>
      </c>
      <c r="D42" s="10"/>
      <c r="E42" s="8"/>
      <c r="F42" s="8"/>
      <c r="G42" s="30">
        <v>16.485000610351562</v>
      </c>
      <c r="I42" s="8"/>
      <c r="J42" s="8"/>
      <c r="K42" s="8"/>
      <c r="L42" s="8"/>
      <c r="M42" s="8"/>
      <c r="N42" s="8"/>
      <c r="O42" s="44"/>
    </row>
    <row r="43" spans="2:16">
      <c r="B43" s="40" t="s">
        <v>55</v>
      </c>
      <c r="C43" s="30">
        <v>24.711000442504883</v>
      </c>
      <c r="D43" s="9"/>
      <c r="E43" s="8"/>
      <c r="F43" s="8"/>
      <c r="G43" s="30">
        <v>16.542999267578125</v>
      </c>
      <c r="H43" s="9"/>
      <c r="I43" s="8"/>
      <c r="J43" s="8"/>
      <c r="K43" s="8"/>
      <c r="L43" s="8"/>
      <c r="M43" s="8"/>
      <c r="N43" s="8"/>
      <c r="O43" s="44"/>
    </row>
    <row r="44" spans="2:16" ht="15.75">
      <c r="B44" s="40" t="s">
        <v>55</v>
      </c>
      <c r="C44" s="30">
        <v>24.110000610351563</v>
      </c>
      <c r="D44" s="4">
        <f>STDEV(C42:C44)</f>
        <v>0.30202468139726346</v>
      </c>
      <c r="E44" s="1">
        <f>AVERAGE(C42:C44)</f>
        <v>24.42800013224284</v>
      </c>
      <c r="F44" s="8"/>
      <c r="G44" s="30">
        <v>16.559999465942383</v>
      </c>
      <c r="H44" s="3">
        <f>STDEV(G42:G44)</f>
        <v>3.9322765510666387E-2</v>
      </c>
      <c r="I44" s="1">
        <f>AVERAGE(G42:G44)</f>
        <v>16.529333114624023</v>
      </c>
      <c r="J44" s="8"/>
      <c r="K44" s="1">
        <f>E44-I44</f>
        <v>7.8986670176188163</v>
      </c>
      <c r="L44" s="1">
        <f>K44-$K$7</f>
        <v>2.0456670125325509</v>
      </c>
      <c r="M44" s="27">
        <f>SQRT((D44*D44)+(H44*H44))</f>
        <v>0.30457378098011878</v>
      </c>
      <c r="N44" s="14"/>
      <c r="O44" s="34">
        <f>POWER(2,-L44)</f>
        <v>0.24221044528471769</v>
      </c>
      <c r="P44" s="26">
        <f>M44/SQRT((COUNT(C42:C44)+COUNT(G42:G44)/2))</f>
        <v>0.14357745726844554</v>
      </c>
    </row>
    <row r="45" spans="2:16">
      <c r="B45" s="40" t="s">
        <v>56</v>
      </c>
      <c r="C45" s="30">
        <v>26.554000854492188</v>
      </c>
      <c r="D45" s="10"/>
      <c r="E45" s="8"/>
      <c r="F45" s="8"/>
      <c r="G45" s="30">
        <v>19.548000335693359</v>
      </c>
      <c r="I45" s="8"/>
      <c r="J45" s="8"/>
      <c r="K45" s="8"/>
      <c r="L45" s="8"/>
      <c r="M45" s="8"/>
      <c r="N45" s="8"/>
      <c r="O45" s="44"/>
    </row>
    <row r="46" spans="2:16">
      <c r="B46" s="40" t="s">
        <v>56</v>
      </c>
      <c r="C46" s="30">
        <v>26.582000732421875</v>
      </c>
      <c r="D46" s="9"/>
      <c r="E46" s="8"/>
      <c r="F46" s="8"/>
      <c r="G46" s="30">
        <v>19.590000152587891</v>
      </c>
      <c r="H46" s="9"/>
      <c r="I46" s="8"/>
      <c r="J46" s="8"/>
      <c r="K46" s="8"/>
      <c r="L46" s="8"/>
      <c r="M46" s="8"/>
      <c r="N46" s="8"/>
      <c r="O46" s="44"/>
    </row>
    <row r="47" spans="2:16" ht="15.75">
      <c r="B47" s="40" t="s">
        <v>56</v>
      </c>
      <c r="C47" s="30">
        <v>26.777999877929688</v>
      </c>
      <c r="D47" s="4">
        <f>STDEV(C45:C47)</f>
        <v>0.12204863832698266</v>
      </c>
      <c r="E47" s="1">
        <f>AVERAGE(C45:C47)</f>
        <v>26.63800048828125</v>
      </c>
      <c r="F47" s="8"/>
      <c r="G47" s="30">
        <v>19.632999420166016</v>
      </c>
      <c r="H47" s="3">
        <f>STDEV(G45:G47)</f>
        <v>4.2500521550954913E-2</v>
      </c>
      <c r="I47" s="1">
        <f>AVERAGE(G45:G47)</f>
        <v>19.590333302815754</v>
      </c>
      <c r="J47" s="8"/>
      <c r="K47" s="1">
        <f>E47-I47</f>
        <v>7.047667185465496</v>
      </c>
      <c r="L47" s="1">
        <f>K47-$K$7</f>
        <v>1.1946671803792306</v>
      </c>
      <c r="M47" s="27">
        <f>SQRT((D47*D47)+(H47*H47))</f>
        <v>0.12923685406869745</v>
      </c>
      <c r="N47" s="14"/>
      <c r="O47" s="34">
        <f>POWER(2,-L47)</f>
        <v>0.43688722315004175</v>
      </c>
      <c r="P47" s="26">
        <f>M47/SQRT((COUNT(C45:C47)+COUNT(G45:G47)/2))</f>
        <v>6.0922837260794817E-2</v>
      </c>
    </row>
    <row r="48" spans="2:16">
      <c r="B48" s="40" t="s">
        <v>57</v>
      </c>
      <c r="C48" s="30">
        <v>21.836999893188477</v>
      </c>
      <c r="D48" s="10"/>
      <c r="E48" s="8"/>
      <c r="F48" s="8"/>
      <c r="G48" s="30">
        <v>14.630999565124512</v>
      </c>
      <c r="I48" s="8"/>
      <c r="J48" s="8"/>
      <c r="K48" s="8"/>
      <c r="L48" s="8"/>
      <c r="M48" s="8"/>
      <c r="N48" s="8"/>
      <c r="O48" s="44"/>
    </row>
    <row r="49" spans="2:16">
      <c r="B49" s="40" t="s">
        <v>57</v>
      </c>
      <c r="C49" s="30">
        <v>21.902000427246094</v>
      </c>
      <c r="D49" s="9"/>
      <c r="E49" s="8"/>
      <c r="F49" s="8"/>
      <c r="G49" s="30">
        <v>14.649999618530273</v>
      </c>
      <c r="H49" s="9"/>
      <c r="I49" s="8"/>
      <c r="J49" s="8"/>
      <c r="K49" s="8"/>
      <c r="L49" s="8"/>
      <c r="M49" s="8"/>
      <c r="N49" s="8"/>
      <c r="O49" s="44"/>
    </row>
    <row r="50" spans="2:16" ht="15.75">
      <c r="B50" s="40" t="s">
        <v>57</v>
      </c>
      <c r="C50" s="30">
        <v>21.89900016784668</v>
      </c>
      <c r="D50" s="4">
        <f>STDEV(C48:C50)</f>
        <v>3.6692653765051868E-2</v>
      </c>
      <c r="E50" s="1">
        <f>AVERAGE(C48:C50)</f>
        <v>21.87933349609375</v>
      </c>
      <c r="F50" s="8"/>
      <c r="G50" s="30">
        <v>14.565999984741211</v>
      </c>
      <c r="H50" s="3">
        <f>STDEV(G48:G50)</f>
        <v>4.404899914890914E-2</v>
      </c>
      <c r="I50" s="1">
        <f>AVERAGE(G48:G50)</f>
        <v>14.615666389465332</v>
      </c>
      <c r="J50" s="8"/>
      <c r="K50" s="1">
        <f>E50-I50</f>
        <v>7.263667106628418</v>
      </c>
      <c r="L50" s="1">
        <f>K50-$K$7</f>
        <v>1.4106671015421526</v>
      </c>
      <c r="M50" s="27">
        <f>SQRT((D50*D50)+(H50*H50))</f>
        <v>5.7329444148208633E-2</v>
      </c>
      <c r="N50" s="14"/>
      <c r="O50" s="34">
        <f>POWER(2,-L50)</f>
        <v>0.37613772072097401</v>
      </c>
      <c r="P50" s="26">
        <f>M50/SQRT((COUNT(C48:C50)+COUNT(G48:G50)/2))</f>
        <v>2.7025359145902508E-2</v>
      </c>
    </row>
    <row r="51" spans="2:16">
      <c r="B51" s="40" t="s">
        <v>58</v>
      </c>
      <c r="C51" s="30">
        <v>28.370000839233398</v>
      </c>
      <c r="D51" s="10"/>
      <c r="E51" s="8"/>
      <c r="F51" s="8"/>
      <c r="G51" s="30">
        <v>21.013999938964844</v>
      </c>
      <c r="I51" s="8"/>
      <c r="J51" s="8"/>
      <c r="K51" s="8"/>
      <c r="L51" s="8"/>
      <c r="M51" s="8"/>
      <c r="N51" s="8"/>
      <c r="O51" s="44"/>
    </row>
    <row r="52" spans="2:16">
      <c r="B52" s="40" t="s">
        <v>58</v>
      </c>
      <c r="C52" s="30">
        <v>28.229000091552734</v>
      </c>
      <c r="D52" s="9"/>
      <c r="E52" s="8"/>
      <c r="F52" s="8"/>
      <c r="G52" s="30">
        <v>21.158000946044922</v>
      </c>
      <c r="H52" s="9"/>
      <c r="I52" s="8"/>
      <c r="J52" s="8"/>
      <c r="K52" s="8"/>
      <c r="L52" s="8"/>
      <c r="M52" s="8"/>
      <c r="N52" s="8"/>
      <c r="O52" s="44"/>
    </row>
    <row r="53" spans="2:16" ht="15.75">
      <c r="B53" s="40" t="s">
        <v>58</v>
      </c>
      <c r="C53" s="30">
        <v>28.245000839233398</v>
      </c>
      <c r="D53" s="4">
        <f>STDEV(C51:C53)</f>
        <v>7.7203448511974485E-2</v>
      </c>
      <c r="E53" s="1">
        <f>AVERAGE(C51:C53)</f>
        <v>28.281333923339844</v>
      </c>
      <c r="F53" s="8"/>
      <c r="G53" s="30">
        <v>21.034999847412109</v>
      </c>
      <c r="H53" s="3">
        <f>STDEV(G51:G53)</f>
        <v>7.7788770033286422E-2</v>
      </c>
      <c r="I53" s="1">
        <f>AVERAGE(G51:G53)</f>
        <v>21.069000244140625</v>
      </c>
      <c r="J53" s="8"/>
      <c r="K53" s="1">
        <f>E53-I53</f>
        <v>7.2123336791992188</v>
      </c>
      <c r="L53" s="1">
        <f>K53-$K$7</f>
        <v>1.3593336741129534</v>
      </c>
      <c r="M53" s="27">
        <f>SQRT((D53*D53)+(H53*H53))</f>
        <v>0.10959683027091895</v>
      </c>
      <c r="N53" s="14"/>
      <c r="O53" s="34">
        <f>POWER(2,-L53)</f>
        <v>0.38976226460925822</v>
      </c>
      <c r="P53" s="26">
        <f>M53/SQRT((COUNT(C51:C53)+COUNT(G51:G53)/2))</f>
        <v>5.1664441254078583E-2</v>
      </c>
    </row>
    <row r="54" spans="2:16">
      <c r="B54" s="40" t="s">
        <v>59</v>
      </c>
      <c r="C54" s="30">
        <v>26.420999526977539</v>
      </c>
      <c r="D54" s="10"/>
      <c r="E54" s="8"/>
      <c r="F54" s="8"/>
      <c r="G54" s="30">
        <v>20.599000930786133</v>
      </c>
      <c r="I54" s="8"/>
      <c r="J54" s="8"/>
      <c r="K54" s="8"/>
      <c r="L54" s="8"/>
      <c r="M54" s="8"/>
      <c r="N54" s="8"/>
      <c r="O54" s="44"/>
    </row>
    <row r="55" spans="2:16">
      <c r="B55" s="40" t="s">
        <v>59</v>
      </c>
      <c r="C55" s="30">
        <v>26.304000854492188</v>
      </c>
      <c r="D55" s="9"/>
      <c r="E55" s="8"/>
      <c r="F55" s="8"/>
      <c r="G55" s="30">
        <v>20.579999923706055</v>
      </c>
      <c r="H55" s="9"/>
      <c r="I55" s="8"/>
      <c r="J55" s="8"/>
      <c r="K55" s="8"/>
      <c r="L55" s="8"/>
      <c r="M55" s="8"/>
      <c r="N55" s="8"/>
      <c r="O55" s="44"/>
    </row>
    <row r="56" spans="2:16" ht="15.75">
      <c r="B56" s="40" t="s">
        <v>59</v>
      </c>
      <c r="C56" s="30">
        <v>26.333999633789063</v>
      </c>
      <c r="D56" s="4">
        <f>STDEV(C54:C56)</f>
        <v>6.0769506521834216E-2</v>
      </c>
      <c r="E56" s="1">
        <f>AVERAGE(C54:C56)</f>
        <v>26.353000005086262</v>
      </c>
      <c r="F56" s="8"/>
      <c r="G56" s="30">
        <v>20.590999603271484</v>
      </c>
      <c r="H56" s="3">
        <f>STDEV(G54:G56)</f>
        <v>9.5398503010265708E-3</v>
      </c>
      <c r="I56" s="1">
        <f>AVERAGE(G54:G56)</f>
        <v>20.590000152587891</v>
      </c>
      <c r="J56" s="8"/>
      <c r="K56" s="1">
        <f>E56-I56</f>
        <v>5.7629998524983712</v>
      </c>
      <c r="L56" s="1">
        <f>K56-$K$7</f>
        <v>-9.0000152587894178E-2</v>
      </c>
      <c r="M56" s="27">
        <f>SQRT((D56*D56)+(H56*H56))</f>
        <v>6.1513751850080227E-2</v>
      </c>
      <c r="N56" s="14"/>
      <c r="O56" s="34">
        <f>POWER(2,-L56)</f>
        <v>1.0643702950274028</v>
      </c>
      <c r="P56" s="26">
        <f>M56/SQRT((COUNT(C54:C56)+COUNT(G54:G56)/2))</f>
        <v>2.8997860712945512E-2</v>
      </c>
    </row>
    <row r="57" spans="2:16">
      <c r="B57" s="40" t="s">
        <v>60</v>
      </c>
      <c r="C57" s="30">
        <v>22.766000747680664</v>
      </c>
      <c r="D57" s="10"/>
      <c r="E57" s="8"/>
      <c r="F57" s="8"/>
      <c r="G57" s="30">
        <v>15.369999885559082</v>
      </c>
      <c r="I57" s="8"/>
      <c r="J57" s="8"/>
      <c r="K57" s="8"/>
      <c r="L57" s="8"/>
      <c r="M57" s="8"/>
      <c r="N57" s="8"/>
      <c r="O57" s="44"/>
    </row>
    <row r="58" spans="2:16">
      <c r="B58" s="40" t="s">
        <v>60</v>
      </c>
      <c r="C58" s="30">
        <v>22.867000579833984</v>
      </c>
      <c r="D58" s="9"/>
      <c r="E58" s="8"/>
      <c r="F58" s="8"/>
      <c r="G58" s="30">
        <v>15.368000030517578</v>
      </c>
      <c r="H58" s="9"/>
      <c r="I58" s="8"/>
      <c r="J58" s="8"/>
      <c r="K58" s="8"/>
      <c r="L58" s="8"/>
      <c r="M58" s="8"/>
      <c r="N58" s="8"/>
      <c r="O58" s="44"/>
    </row>
    <row r="59" spans="2:16" ht="15.75">
      <c r="B59" s="40" t="s">
        <v>60</v>
      </c>
      <c r="C59" s="30">
        <v>22.75</v>
      </c>
      <c r="D59" s="4">
        <f>STDEV(C57:C59)</f>
        <v>6.3437798541599921E-2</v>
      </c>
      <c r="E59" s="1">
        <f>AVERAGE(C57:C59)</f>
        <v>22.794333775838215</v>
      </c>
      <c r="F59" s="8"/>
      <c r="G59" s="30">
        <v>15.41100025177002</v>
      </c>
      <c r="H59" s="3">
        <f>STDEV(G57:G59)</f>
        <v>2.4269488654745514E-2</v>
      </c>
      <c r="I59" s="1">
        <f>AVERAGE(G57:G59)</f>
        <v>15.383000055948893</v>
      </c>
      <c r="J59" s="8"/>
      <c r="K59" s="1">
        <f>E59-I59</f>
        <v>7.4113337198893223</v>
      </c>
      <c r="L59" s="1">
        <f>K59-$K$7</f>
        <v>1.5583337148030569</v>
      </c>
      <c r="M59" s="27">
        <f>SQRT((D59*D59)+(H59*H59))</f>
        <v>6.7921737046158046E-2</v>
      </c>
      <c r="N59" s="14"/>
      <c r="O59" s="34">
        <f>POWER(2,-L59)</f>
        <v>0.33954302117666485</v>
      </c>
      <c r="P59" s="26">
        <f>M59/SQRT((COUNT(C57:C59)+COUNT(G57:G59)/2))</f>
        <v>3.2018613903538599E-2</v>
      </c>
    </row>
    <row r="60" spans="2:16">
      <c r="B60" s="40" t="s">
        <v>61</v>
      </c>
      <c r="C60" s="30">
        <v>26.39900016784668</v>
      </c>
      <c r="D60" s="10"/>
      <c r="E60" s="8"/>
      <c r="F60" s="8"/>
      <c r="G60" s="30">
        <v>19.343000411987305</v>
      </c>
      <c r="I60" s="8"/>
      <c r="J60" s="8"/>
      <c r="K60" s="8"/>
      <c r="L60" s="8"/>
      <c r="M60" s="8"/>
      <c r="N60" s="8"/>
      <c r="O60" s="44"/>
    </row>
    <row r="61" spans="2:16">
      <c r="B61" s="40" t="s">
        <v>61</v>
      </c>
      <c r="C61" s="30">
        <v>26.569000244140625</v>
      </c>
      <c r="D61" s="9"/>
      <c r="E61" s="8"/>
      <c r="F61" s="8"/>
      <c r="G61" s="30">
        <v>19.305000305175781</v>
      </c>
      <c r="H61" s="9"/>
      <c r="I61" s="8"/>
      <c r="J61" s="8"/>
      <c r="K61" s="8"/>
      <c r="L61" s="8"/>
      <c r="M61" s="8"/>
      <c r="N61" s="8"/>
      <c r="O61" s="44"/>
    </row>
    <row r="62" spans="2:16" ht="15.75">
      <c r="B62" s="40" t="s">
        <v>61</v>
      </c>
      <c r="C62" s="30">
        <v>26.452999114990234</v>
      </c>
      <c r="D62" s="4">
        <f>STDEV(C60:C62)</f>
        <v>8.6864045301383905E-2</v>
      </c>
      <c r="E62" s="1">
        <f>AVERAGE(C60:C62)</f>
        <v>26.473666508992512</v>
      </c>
      <c r="F62" s="8"/>
      <c r="G62" s="30">
        <v>19.618000030517578</v>
      </c>
      <c r="H62" s="3">
        <f>STDEV(G60:G62)</f>
        <v>0.17080087156966869</v>
      </c>
      <c r="I62" s="1">
        <f>AVERAGE(G60:G62)</f>
        <v>19.422000249226887</v>
      </c>
      <c r="J62" s="8"/>
      <c r="K62" s="1">
        <f>E62-I62</f>
        <v>7.051666259765625</v>
      </c>
      <c r="L62" s="1">
        <f>K62-$K$7</f>
        <v>1.1986662546793596</v>
      </c>
      <c r="M62" s="27">
        <f>SQRT((D62*D62)+(H62*H62))</f>
        <v>0.1916201975134128</v>
      </c>
      <c r="N62" s="14"/>
      <c r="O62" s="34">
        <f>POWER(2,-L62)</f>
        <v>0.4356778717926324</v>
      </c>
      <c r="P62" s="26">
        <f>M62/SQRT((COUNT(C60:C62)+COUNT(G60:G62)/2))</f>
        <v>9.0330627382693207E-2</v>
      </c>
    </row>
    <row r="63" spans="2:16">
      <c r="B63" s="40" t="s">
        <v>62</v>
      </c>
      <c r="C63" s="30"/>
      <c r="D63" s="10"/>
      <c r="E63" s="8"/>
      <c r="F63" s="8"/>
      <c r="G63" s="30">
        <v>18.110000610351563</v>
      </c>
      <c r="I63" s="8"/>
      <c r="J63" s="8"/>
      <c r="K63" s="8"/>
      <c r="L63" s="8"/>
      <c r="M63" s="8"/>
      <c r="N63" s="8"/>
      <c r="O63" s="44"/>
    </row>
    <row r="64" spans="2:16">
      <c r="B64" s="40" t="s">
        <v>62</v>
      </c>
      <c r="C64" s="30">
        <v>26.007999420166016</v>
      </c>
      <c r="D64" s="9"/>
      <c r="E64" s="8"/>
      <c r="F64" s="8"/>
      <c r="G64" s="30">
        <v>18.139999389648438</v>
      </c>
      <c r="H64" s="9"/>
      <c r="I64" s="8"/>
      <c r="J64" s="8"/>
      <c r="K64" s="8"/>
      <c r="L64" s="8"/>
      <c r="M64" s="8"/>
      <c r="N64" s="8"/>
      <c r="O64" s="44"/>
    </row>
    <row r="65" spans="2:16" ht="15.75">
      <c r="B65" s="40" t="s">
        <v>62</v>
      </c>
      <c r="C65" s="30">
        <v>25.972000122070312</v>
      </c>
      <c r="D65" s="4">
        <f>STDEV(C63:C65)</f>
        <v>2.5455347801427646E-2</v>
      </c>
      <c r="E65" s="1">
        <f>AVERAGE(C63:C65)</f>
        <v>25.989999771118164</v>
      </c>
      <c r="F65" s="8"/>
      <c r="G65" s="30">
        <v>18.208000183105469</v>
      </c>
      <c r="H65" s="3">
        <f>STDEV(G63:G65)</f>
        <v>5.0212798717120921E-2</v>
      </c>
      <c r="I65" s="1">
        <f>AVERAGE(G63:G65)</f>
        <v>18.152666727701824</v>
      </c>
      <c r="J65" s="8"/>
      <c r="K65" s="1">
        <f>E65-I65</f>
        <v>7.83733304341634</v>
      </c>
      <c r="L65" s="1">
        <f>K65-$K$7</f>
        <v>1.9843330383300746</v>
      </c>
      <c r="M65" s="27">
        <f>SQRT((D65*D65)+(H65*H65))</f>
        <v>5.6296535299232647E-2</v>
      </c>
      <c r="N65" s="14"/>
      <c r="O65" s="34">
        <f>POWER(2,-L65)</f>
        <v>0.25272967220351489</v>
      </c>
      <c r="P65" s="26">
        <f>M65/SQRT((COUNT(C63:C65)+COUNT(G63:G65)/2))</f>
        <v>3.0091763878879112E-2</v>
      </c>
    </row>
    <row r="66" spans="2:16">
      <c r="B66" s="40" t="s">
        <v>63</v>
      </c>
      <c r="C66" s="30">
        <v>23.610000610351563</v>
      </c>
      <c r="D66" s="10"/>
      <c r="E66" s="8"/>
      <c r="F66" s="8"/>
      <c r="G66" s="30">
        <v>14.866999626159668</v>
      </c>
      <c r="I66" s="8"/>
      <c r="J66" s="8"/>
      <c r="K66" s="8"/>
      <c r="L66" s="8"/>
      <c r="M66" s="8"/>
      <c r="N66" s="8"/>
      <c r="O66" s="44"/>
    </row>
    <row r="67" spans="2:16">
      <c r="B67" s="40" t="s">
        <v>63</v>
      </c>
      <c r="C67" s="30">
        <v>23.496999740600586</v>
      </c>
      <c r="D67" s="9"/>
      <c r="E67" s="8"/>
      <c r="F67" s="8"/>
      <c r="G67" s="30">
        <v>14.866999626159668</v>
      </c>
      <c r="H67" s="9"/>
      <c r="I67" s="8"/>
      <c r="J67" s="8"/>
      <c r="K67" s="8"/>
      <c r="L67" s="8"/>
      <c r="M67" s="8"/>
      <c r="N67" s="8"/>
      <c r="O67" s="44"/>
    </row>
    <row r="68" spans="2:16" ht="15.75">
      <c r="B68" s="40" t="s">
        <v>63</v>
      </c>
      <c r="C68" s="30">
        <v>23.556999206542969</v>
      </c>
      <c r="D68" s="4">
        <f>STDEV(C66:C68)</f>
        <v>5.6536538750808371E-2</v>
      </c>
      <c r="E68" s="1">
        <f>AVERAGE(C66:C68)</f>
        <v>23.554666519165039</v>
      </c>
      <c r="F68" s="8"/>
      <c r="G68" s="30">
        <v>14.892999649047852</v>
      </c>
      <c r="H68" s="3">
        <f>STDEV(G66:G68)</f>
        <v>1.5011120213429228E-2</v>
      </c>
      <c r="I68" s="1">
        <f>AVERAGE(G66:G68)</f>
        <v>14.875666300455729</v>
      </c>
      <c r="J68" s="8"/>
      <c r="K68" s="1">
        <f>E68-I68</f>
        <v>8.6790002187093105</v>
      </c>
      <c r="L68" s="1">
        <f>K68-$K$7</f>
        <v>2.8260002136230451</v>
      </c>
      <c r="M68" s="27">
        <f>SQRT((D68*D68)+(H68*H68))</f>
        <v>5.8495418145216124E-2</v>
      </c>
      <c r="N68" s="14"/>
      <c r="O68" s="34">
        <f>POWER(2,-L68)</f>
        <v>0.14102274630051251</v>
      </c>
      <c r="P68" s="26">
        <f>M68/SQRT((COUNT(C66:C68)+COUNT(G66:G68)/2))</f>
        <v>2.7575004559216628E-2</v>
      </c>
    </row>
    <row r="69" spans="2:16">
      <c r="B69" s="40" t="s">
        <v>64</v>
      </c>
      <c r="C69" s="30">
        <v>26.13800048828125</v>
      </c>
      <c r="D69" s="10"/>
      <c r="E69" s="8"/>
      <c r="F69" s="8"/>
      <c r="G69" s="30">
        <v>17.625</v>
      </c>
      <c r="I69" s="8"/>
      <c r="J69" s="8"/>
      <c r="K69" s="8"/>
      <c r="L69" s="8"/>
      <c r="M69" s="8"/>
      <c r="N69" s="8"/>
      <c r="O69" s="44"/>
    </row>
    <row r="70" spans="2:16">
      <c r="B70" s="40" t="s">
        <v>64</v>
      </c>
      <c r="C70" s="30">
        <v>26.541999816894531</v>
      </c>
      <c r="D70" s="9"/>
      <c r="E70" s="8"/>
      <c r="F70" s="8"/>
      <c r="G70" s="30">
        <v>17.663999557495117</v>
      </c>
      <c r="H70" s="9"/>
      <c r="I70" s="8"/>
      <c r="J70" s="8"/>
      <c r="K70" s="8"/>
      <c r="L70" s="8"/>
      <c r="M70" s="8"/>
      <c r="N70" s="8"/>
      <c r="O70" s="44"/>
    </row>
    <row r="71" spans="2:16" ht="15.75">
      <c r="B71" s="40" t="s">
        <v>64</v>
      </c>
      <c r="C71" s="30">
        <v>26.468000411987305</v>
      </c>
      <c r="D71" s="4">
        <f>STDEV(C69:C71)</f>
        <v>0.21509351419485465</v>
      </c>
      <c r="E71" s="1">
        <f>AVERAGE(C69:C71)</f>
        <v>26.382666905721027</v>
      </c>
      <c r="F71" s="8"/>
      <c r="G71" s="30">
        <v>17.722999572753906</v>
      </c>
      <c r="H71" s="3">
        <f>STDEV(G69:G71)</f>
        <v>4.9338766950712737E-2</v>
      </c>
      <c r="I71" s="1">
        <f>AVERAGE(G69:G71)</f>
        <v>17.670666376749676</v>
      </c>
      <c r="J71" s="8"/>
      <c r="K71" s="1">
        <f>E71-I71</f>
        <v>8.7120005289713518</v>
      </c>
      <c r="L71" s="1">
        <f>K71-$K$7</f>
        <v>2.8590005238850864</v>
      </c>
      <c r="M71" s="27">
        <f>SQRT((D71*D71)+(H71*H71))</f>
        <v>0.22067970856630403</v>
      </c>
      <c r="N71" s="14"/>
      <c r="O71" s="34">
        <f>POWER(2,-L71)</f>
        <v>0.13783359533216455</v>
      </c>
      <c r="P71" s="26">
        <f>M71/SQRT((COUNT(C69:C71)+COUNT(G69:G71)/2))</f>
        <v>0.10402941226500309</v>
      </c>
    </row>
    <row r="72" spans="2:16">
      <c r="B72" s="40" t="s">
        <v>65</v>
      </c>
      <c r="C72" s="30">
        <v>24.982999801635742</v>
      </c>
      <c r="D72" s="10"/>
      <c r="E72" s="8"/>
      <c r="F72" s="8"/>
      <c r="G72" s="30">
        <v>16.856000900268555</v>
      </c>
      <c r="I72" s="8"/>
      <c r="J72" s="8"/>
      <c r="K72" s="8"/>
      <c r="L72" s="8"/>
      <c r="M72" s="8"/>
      <c r="N72" s="8"/>
      <c r="O72" s="44"/>
    </row>
    <row r="73" spans="2:16">
      <c r="B73" s="40" t="s">
        <v>65</v>
      </c>
      <c r="C73" s="30">
        <v>25.056999206542969</v>
      </c>
      <c r="D73" s="9"/>
      <c r="E73" s="8"/>
      <c r="F73" s="8"/>
      <c r="G73" s="30">
        <v>16.878000259399414</v>
      </c>
      <c r="H73" s="9"/>
      <c r="I73" s="8"/>
      <c r="J73" s="8"/>
      <c r="K73" s="8"/>
      <c r="L73" s="8"/>
      <c r="M73" s="8"/>
      <c r="N73" s="8"/>
      <c r="O73" s="44"/>
    </row>
    <row r="74" spans="2:16" ht="15.75">
      <c r="B74" s="40" t="s">
        <v>65</v>
      </c>
      <c r="C74" s="30">
        <v>24.905000686645508</v>
      </c>
      <c r="D74" s="4">
        <f>STDEV(C72:C74)</f>
        <v>7.6008030186402342E-2</v>
      </c>
      <c r="E74" s="1">
        <f>AVERAGE(C72:C74)</f>
        <v>24.981666564941406</v>
      </c>
      <c r="F74" s="8"/>
      <c r="G74" s="30">
        <v>16.858999252319336</v>
      </c>
      <c r="H74" s="3">
        <f>STDEV(G72:G74)</f>
        <v>1.1930354753360082E-2</v>
      </c>
      <c r="I74" s="1">
        <f>AVERAGE(G72:G74)</f>
        <v>16.864333470662434</v>
      </c>
      <c r="J74" s="8"/>
      <c r="K74" s="1">
        <f>E74-I74</f>
        <v>8.1173330942789725</v>
      </c>
      <c r="L74" s="1">
        <f>K74-$K$7</f>
        <v>2.2643330891927071</v>
      </c>
      <c r="M74" s="27">
        <f>SQRT((D74*D74)+(H74*H74))</f>
        <v>7.6938638000409593E-2</v>
      </c>
      <c r="N74" s="14"/>
      <c r="O74" s="34">
        <f>POWER(2,-L74)</f>
        <v>0.20814588048554955</v>
      </c>
      <c r="P74" s="26">
        <f>M74/SQRT((COUNT(C72:C74)+COUNT(G72:G74)/2))</f>
        <v>3.6269221776897745E-2</v>
      </c>
    </row>
    <row r="75" spans="2:16">
      <c r="B75" s="40" t="s">
        <v>66</v>
      </c>
      <c r="C75" s="30">
        <v>22.628000259399414</v>
      </c>
      <c r="D75" s="10"/>
      <c r="E75" s="8"/>
      <c r="F75" s="8"/>
      <c r="G75" s="30">
        <v>14.038000106811523</v>
      </c>
      <c r="I75" s="8"/>
      <c r="J75" s="8"/>
      <c r="K75" s="8"/>
      <c r="L75" s="8"/>
      <c r="M75" s="8"/>
      <c r="N75" s="8"/>
      <c r="O75" s="44"/>
    </row>
    <row r="76" spans="2:16">
      <c r="B76" s="40" t="s">
        <v>66</v>
      </c>
      <c r="C76" s="30">
        <v>22.511999130249023</v>
      </c>
      <c r="D76" s="9"/>
      <c r="E76" s="8"/>
      <c r="F76" s="8"/>
      <c r="G76" s="30">
        <v>13.925999641418457</v>
      </c>
      <c r="H76" s="9"/>
      <c r="I76" s="8"/>
      <c r="J76" s="8"/>
      <c r="K76" s="8"/>
      <c r="L76" s="8"/>
      <c r="M76" s="8"/>
      <c r="N76" s="8"/>
      <c r="O76" s="44"/>
    </row>
    <row r="77" spans="2:16" ht="15.75">
      <c r="B77" s="40" t="s">
        <v>66</v>
      </c>
      <c r="C77" s="30">
        <v>22.422000885009766</v>
      </c>
      <c r="D77" s="4">
        <f>STDEV(C75:C77)</f>
        <v>0.10327284925480797</v>
      </c>
      <c r="E77" s="1">
        <f>AVERAGE(C75:C77)</f>
        <v>22.520666758219402</v>
      </c>
      <c r="F77" s="8"/>
      <c r="G77" s="30">
        <v>14.038999557495117</v>
      </c>
      <c r="H77" s="3">
        <f>STDEV(G75:G77)</f>
        <v>6.4953937760108937E-2</v>
      </c>
      <c r="I77" s="1">
        <f>AVERAGE(G75:G77)</f>
        <v>14.000999768575033</v>
      </c>
      <c r="J77" s="8"/>
      <c r="K77" s="1">
        <f>E77-I77</f>
        <v>8.5196669896443691</v>
      </c>
      <c r="L77" s="1">
        <f>K77-$K$7</f>
        <v>2.6666669845581037</v>
      </c>
      <c r="M77" s="27">
        <f>SQRT((D77*D77)+(H77*H77))</f>
        <v>0.12200121074706757</v>
      </c>
      <c r="N77" s="14"/>
      <c r="O77" s="34">
        <f>POWER(2,-L77)</f>
        <v>0.15749009653461288</v>
      </c>
      <c r="P77" s="26">
        <f>M77/SQRT((COUNT(C75:C77)+COUNT(G75:G77)/2))</f>
        <v>5.7511922288147062E-2</v>
      </c>
    </row>
    <row r="78" spans="2:16">
      <c r="B78" s="40" t="s">
        <v>67</v>
      </c>
      <c r="C78" s="30">
        <v>24.548999786376953</v>
      </c>
      <c r="D78" s="10"/>
      <c r="E78" s="8"/>
      <c r="F78" s="8"/>
      <c r="G78" s="30">
        <v>16.520000457763672</v>
      </c>
      <c r="I78" s="8"/>
      <c r="J78" s="8"/>
      <c r="K78" s="8"/>
      <c r="L78" s="8"/>
      <c r="M78" s="8"/>
      <c r="N78" s="8"/>
      <c r="O78" s="44"/>
    </row>
    <row r="79" spans="2:16">
      <c r="B79" s="40" t="s">
        <v>67</v>
      </c>
      <c r="C79" s="30">
        <v>24.569000244140625</v>
      </c>
      <c r="D79" s="9"/>
      <c r="E79" s="8"/>
      <c r="F79" s="8"/>
      <c r="G79" s="30">
        <v>16.527000427246094</v>
      </c>
      <c r="H79" s="9"/>
      <c r="I79" s="8"/>
      <c r="J79" s="8"/>
      <c r="K79" s="8"/>
      <c r="L79" s="8"/>
      <c r="M79" s="8"/>
      <c r="N79" s="8"/>
      <c r="O79" s="44"/>
    </row>
    <row r="80" spans="2:16" ht="15.75">
      <c r="B80" s="40" t="s">
        <v>67</v>
      </c>
      <c r="C80" s="30">
        <v>24.413999557495117</v>
      </c>
      <c r="D80" s="4">
        <f>STDEV(C78:C80)</f>
        <v>8.4311222038235045E-2</v>
      </c>
      <c r="E80" s="1">
        <f>AVERAGE(C78:C80)</f>
        <v>24.510666529337566</v>
      </c>
      <c r="F80" s="8"/>
      <c r="G80" s="30">
        <v>16.563999176025391</v>
      </c>
      <c r="H80" s="3">
        <f>STDEV(G78:G80)</f>
        <v>2.3642455430370954E-2</v>
      </c>
      <c r="I80" s="1">
        <f>AVERAGE(G78:G80)</f>
        <v>16.537000020345051</v>
      </c>
      <c r="J80" s="8"/>
      <c r="K80" s="1">
        <f>E80-I80</f>
        <v>7.9736665089925154</v>
      </c>
      <c r="L80" s="1">
        <f>K80-$K$7</f>
        <v>2.12066650390625</v>
      </c>
      <c r="M80" s="27">
        <f>SQRT((D80*D80)+(H80*H80))</f>
        <v>8.7563393380782409E-2</v>
      </c>
      <c r="N80" s="14"/>
      <c r="O80" s="34">
        <f>POWER(2,-L80)</f>
        <v>0.22994065890919227</v>
      </c>
      <c r="P80" s="26">
        <f>M80/SQRT((COUNT(C78:C80)+COUNT(G78:G80)/2))</f>
        <v>4.1277779495504333E-2</v>
      </c>
    </row>
    <row r="81" spans="2:16">
      <c r="B81" s="40" t="s">
        <v>68</v>
      </c>
      <c r="C81" s="30">
        <v>24.843000411987305</v>
      </c>
      <c r="D81" s="10"/>
      <c r="E81" s="8"/>
      <c r="F81" s="8"/>
      <c r="G81" s="30">
        <v>18.260000228881836</v>
      </c>
      <c r="I81" s="8"/>
      <c r="J81" s="8"/>
      <c r="K81" s="8"/>
      <c r="L81" s="8"/>
      <c r="M81" s="8"/>
      <c r="N81" s="8"/>
      <c r="O81" s="44"/>
    </row>
    <row r="82" spans="2:16">
      <c r="B82" s="40" t="s">
        <v>68</v>
      </c>
      <c r="C82" s="30">
        <v>25.291999816894531</v>
      </c>
      <c r="D82" s="9"/>
      <c r="E82" s="8"/>
      <c r="F82" s="8"/>
      <c r="G82" s="30">
        <v>18.267999649047852</v>
      </c>
      <c r="H82" s="9"/>
      <c r="I82" s="8"/>
      <c r="J82" s="8"/>
      <c r="K82" s="8"/>
      <c r="L82" s="8"/>
      <c r="M82" s="8"/>
      <c r="N82" s="8"/>
      <c r="O82" s="44"/>
    </row>
    <row r="83" spans="2:16" ht="15.75">
      <c r="B83" s="40" t="s">
        <v>68</v>
      </c>
      <c r="C83" s="30">
        <v>25.705999374389648</v>
      </c>
      <c r="D83" s="4">
        <f>STDEV(C81:C83)</f>
        <v>0.43161775301782668</v>
      </c>
      <c r="E83" s="1">
        <f>AVERAGE(C81:C83)</f>
        <v>25.280333201090496</v>
      </c>
      <c r="F83" s="8"/>
      <c r="G83" s="30">
        <v>18.225000381469727</v>
      </c>
      <c r="H83" s="3">
        <f>STDEV(G81:G83)</f>
        <v>2.2868891002548231E-2</v>
      </c>
      <c r="I83" s="1">
        <f>AVERAGE(G81:G83)</f>
        <v>18.251000086466473</v>
      </c>
      <c r="J83" s="8"/>
      <c r="K83" s="1">
        <f>E83-I83</f>
        <v>7.0293331146240234</v>
      </c>
      <c r="L83" s="1">
        <f>K83-$K$7</f>
        <v>1.176333109537758</v>
      </c>
      <c r="M83" s="27">
        <f>SQRT((D83*D83)+(H83*H83))</f>
        <v>0.43222317255770087</v>
      </c>
      <c r="N83" s="14"/>
      <c r="O83" s="34">
        <f>POWER(2,-L83)</f>
        <v>0.44247470576745696</v>
      </c>
      <c r="P83" s="26">
        <f>M83/SQRT((COUNT(C81:C83)+COUNT(G81:G83)/2))</f>
        <v>0.20375195753434239</v>
      </c>
    </row>
    <row r="84" spans="2:16">
      <c r="B84" s="40" t="s">
        <v>69</v>
      </c>
      <c r="C84" s="30">
        <v>24.257999420166016</v>
      </c>
      <c r="D84" s="10"/>
      <c r="E84" s="8"/>
      <c r="F84" s="8"/>
      <c r="G84" s="30">
        <v>15.685999870300293</v>
      </c>
      <c r="I84" s="8"/>
      <c r="J84" s="8"/>
      <c r="K84" s="8"/>
      <c r="L84" s="8"/>
      <c r="M84" s="8"/>
      <c r="N84" s="8"/>
      <c r="O84" s="44"/>
    </row>
    <row r="85" spans="2:16">
      <c r="B85" s="40" t="s">
        <v>69</v>
      </c>
      <c r="C85" s="30">
        <v>23.971000671386719</v>
      </c>
      <c r="D85" s="9"/>
      <c r="E85" s="8"/>
      <c r="F85" s="8"/>
      <c r="G85" s="30">
        <v>15.741000175476074</v>
      </c>
      <c r="H85" s="9"/>
      <c r="I85" s="8"/>
      <c r="J85" s="8"/>
      <c r="K85" s="8"/>
      <c r="L85" s="8"/>
      <c r="M85" s="8"/>
      <c r="N85" s="8"/>
      <c r="O85" s="44"/>
    </row>
    <row r="86" spans="2:16" ht="15.75">
      <c r="B86" s="40" t="s">
        <v>69</v>
      </c>
      <c r="C86" s="30">
        <v>24.759000778198242</v>
      </c>
      <c r="D86" s="4">
        <f>STDEV(C84:C86)</f>
        <v>0.39881382684284677</v>
      </c>
      <c r="E86" s="1">
        <f>AVERAGE(C84:C86)</f>
        <v>24.329333623250324</v>
      </c>
      <c r="F86" s="8"/>
      <c r="G86" s="30">
        <v>15.710000038146973</v>
      </c>
      <c r="H86" s="3">
        <f>STDEV(G84:G86)</f>
        <v>2.7574294008856099E-2</v>
      </c>
      <c r="I86" s="1">
        <f>AVERAGE(G84:G86)</f>
        <v>15.712333361307779</v>
      </c>
      <c r="J86" s="8"/>
      <c r="K86" s="1">
        <f>E86-I86</f>
        <v>8.617000261942545</v>
      </c>
      <c r="L86" s="1">
        <f>K86-$K$7</f>
        <v>2.7640002568562796</v>
      </c>
      <c r="M86" s="27">
        <f>SQRT((D86*D86)+(H86*H86))</f>
        <v>0.39976594423627809</v>
      </c>
      <c r="N86" s="14"/>
      <c r="O86" s="34">
        <f>POWER(2,-L86)</f>
        <v>0.14721532248927124</v>
      </c>
      <c r="P86" s="26">
        <f>M86/SQRT((COUNT(C84:C86)+COUNT(G84:G86)/2))</f>
        <v>0.18845147337127699</v>
      </c>
    </row>
    <row r="87" spans="2:16">
      <c r="B87" s="40" t="s">
        <v>70</v>
      </c>
      <c r="C87" s="30">
        <v>25.646999359130859</v>
      </c>
      <c r="D87" s="10"/>
      <c r="E87" s="8"/>
      <c r="F87" s="8"/>
      <c r="G87" s="30">
        <v>17.327999114990234</v>
      </c>
      <c r="I87" s="8"/>
      <c r="J87" s="8"/>
      <c r="K87" s="8"/>
      <c r="L87" s="8"/>
      <c r="M87" s="8"/>
      <c r="N87" s="8"/>
      <c r="O87" s="44"/>
    </row>
    <row r="88" spans="2:16">
      <c r="B88" s="40" t="s">
        <v>70</v>
      </c>
      <c r="C88" s="30">
        <v>25.601999282836914</v>
      </c>
      <c r="D88" s="9"/>
      <c r="E88" s="8"/>
      <c r="F88" s="8"/>
      <c r="G88" s="30">
        <v>17.356000900268555</v>
      </c>
      <c r="H88" s="9"/>
      <c r="I88" s="8"/>
      <c r="J88" s="8"/>
      <c r="K88" s="8"/>
      <c r="L88" s="8"/>
      <c r="M88" s="8"/>
      <c r="N88" s="8"/>
      <c r="O88" s="44"/>
    </row>
    <row r="89" spans="2:16" ht="15.75">
      <c r="B89" s="40" t="s">
        <v>70</v>
      </c>
      <c r="C89" s="30">
        <v>25.781000137329102</v>
      </c>
      <c r="D89" s="4">
        <f>STDEV(C87:C89)</f>
        <v>9.3115091269826464E-2</v>
      </c>
      <c r="E89" s="1">
        <f>AVERAGE(C87:C89)</f>
        <v>25.676666259765625</v>
      </c>
      <c r="F89" s="8"/>
      <c r="G89" s="30">
        <v>17.311000823974609</v>
      </c>
      <c r="H89" s="3">
        <f>STDEV(G87:G89)</f>
        <v>2.2723148045865522E-2</v>
      </c>
      <c r="I89" s="1">
        <f>AVERAGE(G87:G89)</f>
        <v>17.331666946411133</v>
      </c>
      <c r="J89" s="8"/>
      <c r="K89" s="1">
        <f>E89-I89</f>
        <v>8.3449993133544922</v>
      </c>
      <c r="L89" s="1">
        <f>K89-$K$7</f>
        <v>2.4919993082682268</v>
      </c>
      <c r="M89" s="27">
        <f>SQRT((D89*D89)+(H89*H89))</f>
        <v>9.584759610601841E-2</v>
      </c>
      <c r="N89" s="14"/>
      <c r="O89" s="34">
        <f>POWER(2,-L89)</f>
        <v>0.17775976155420456</v>
      </c>
      <c r="P89" s="26">
        <f>M89/SQRT((COUNT(C87:C89)+COUNT(G87:G89)/2))</f>
        <v>4.5182990111329965E-2</v>
      </c>
    </row>
    <row r="90" spans="2:16">
      <c r="B90" s="40" t="s">
        <v>71</v>
      </c>
      <c r="C90" s="30">
        <v>25.23699951171875</v>
      </c>
      <c r="D90" s="10"/>
      <c r="E90" s="8"/>
      <c r="F90" s="8"/>
      <c r="G90" s="30">
        <v>17.971000671386719</v>
      </c>
      <c r="I90" s="8"/>
      <c r="J90" s="8"/>
      <c r="K90" s="8"/>
      <c r="L90" s="8"/>
      <c r="M90" s="8"/>
      <c r="N90" s="8"/>
      <c r="O90" s="44"/>
    </row>
    <row r="91" spans="2:16">
      <c r="B91" s="40" t="s">
        <v>71</v>
      </c>
      <c r="C91" s="30">
        <v>25.535999298095703</v>
      </c>
      <c r="D91" s="9"/>
      <c r="E91" s="8"/>
      <c r="F91" s="8"/>
      <c r="G91" s="30">
        <v>17.955999374389648</v>
      </c>
      <c r="H91" s="9"/>
      <c r="I91" s="8"/>
      <c r="J91" s="8"/>
      <c r="K91" s="8"/>
      <c r="L91" s="8"/>
      <c r="M91" s="8"/>
      <c r="N91" s="8"/>
      <c r="O91" s="44"/>
    </row>
    <row r="92" spans="2:16" ht="15.75">
      <c r="B92" s="40" t="s">
        <v>71</v>
      </c>
      <c r="C92" s="30">
        <v>25.516000747680664</v>
      </c>
      <c r="D92" s="4">
        <f>STDEV(C90:C92)</f>
        <v>0.1671538731929566</v>
      </c>
      <c r="E92" s="1">
        <f>AVERAGE(C90:C92)</f>
        <v>25.429666519165039</v>
      </c>
      <c r="F92" s="8"/>
      <c r="G92" s="30">
        <v>18.024999618530273</v>
      </c>
      <c r="H92" s="3">
        <f>STDEV(G90:G92)</f>
        <v>3.6290400235858014E-2</v>
      </c>
      <c r="I92" s="1">
        <f>AVERAGE(G90:G92)</f>
        <v>17.983999888102215</v>
      </c>
      <c r="J92" s="8"/>
      <c r="K92" s="1">
        <f>E92-I92</f>
        <v>7.4456666310628243</v>
      </c>
      <c r="L92" s="1">
        <f>K92-$K$7</f>
        <v>1.5926666259765589</v>
      </c>
      <c r="M92" s="27">
        <f>SQRT((D92*D92)+(H92*H92))</f>
        <v>0.17104797710784472</v>
      </c>
      <c r="N92" s="14"/>
      <c r="O92" s="34">
        <f>POWER(2,-L92)</f>
        <v>0.3315580467497326</v>
      </c>
      <c r="P92" s="26">
        <f>M92/SQRT((COUNT(C90:C92)+COUNT(G90:G92)/2))</f>
        <v>8.06327896807989E-2</v>
      </c>
    </row>
    <row r="93" spans="2:16">
      <c r="B93" s="40" t="s">
        <v>72</v>
      </c>
      <c r="C93" s="30">
        <v>21.988000869750977</v>
      </c>
      <c r="D93" s="10"/>
      <c r="E93" s="8"/>
      <c r="F93" s="8"/>
      <c r="G93" s="30">
        <v>13.909999847412109</v>
      </c>
      <c r="I93" s="8"/>
      <c r="J93" s="8"/>
      <c r="K93" s="8"/>
      <c r="L93" s="8"/>
      <c r="M93" s="8"/>
      <c r="N93" s="8"/>
      <c r="O93" s="44"/>
    </row>
    <row r="94" spans="2:16">
      <c r="B94" s="40" t="s">
        <v>72</v>
      </c>
      <c r="C94" s="30">
        <v>22.239999771118164</v>
      </c>
      <c r="D94" s="9"/>
      <c r="E94" s="8"/>
      <c r="F94" s="8"/>
      <c r="G94" s="30">
        <v>14.072999954223633</v>
      </c>
      <c r="H94" s="9"/>
      <c r="I94" s="8"/>
      <c r="J94" s="8"/>
      <c r="K94" s="8"/>
      <c r="L94" s="8"/>
      <c r="M94" s="8"/>
      <c r="N94" s="8"/>
      <c r="O94" s="44"/>
    </row>
    <row r="95" spans="2:16" ht="15.75">
      <c r="B95" s="40" t="s">
        <v>72</v>
      </c>
      <c r="C95" s="30">
        <v>22.346000671386719</v>
      </c>
      <c r="D95" s="4">
        <f>STDEV(C93:C95)</f>
        <v>0.18389466872789087</v>
      </c>
      <c r="E95" s="1">
        <f>AVERAGE(C93:C95)</f>
        <v>22.191333770751953</v>
      </c>
      <c r="F95" s="8"/>
      <c r="G95" s="30">
        <v>14.031999588012695</v>
      </c>
      <c r="H95" s="3">
        <f>STDEV(G93:G95)</f>
        <v>8.4787972374829684E-2</v>
      </c>
      <c r="I95" s="1">
        <f>AVERAGE(G93:G95)</f>
        <v>14.004999796549479</v>
      </c>
      <c r="J95" s="8"/>
      <c r="K95" s="1">
        <f>E95-I95</f>
        <v>8.1863339742024746</v>
      </c>
      <c r="L95" s="1">
        <f>K95-$K$7</f>
        <v>2.3333339691162092</v>
      </c>
      <c r="M95" s="27">
        <f>SQRT((D95*D95)+(H95*H95))</f>
        <v>0.20249999863203852</v>
      </c>
      <c r="N95" s="14"/>
      <c r="O95" s="34">
        <f>POWER(2,-L95)</f>
        <v>0.19842504405185318</v>
      </c>
      <c r="P95" s="26">
        <f>M95/SQRT((COUNT(C93:C95)+COUNT(G93:G95)/2))</f>
        <v>9.5459414815320692E-2</v>
      </c>
    </row>
    <row r="96" spans="2:16">
      <c r="B96" s="40" t="s">
        <v>73</v>
      </c>
      <c r="C96" s="30">
        <v>26.538000106811523</v>
      </c>
      <c r="D96" s="10"/>
      <c r="E96" s="8"/>
      <c r="F96" s="8"/>
      <c r="G96" s="30">
        <v>18.409000396728516</v>
      </c>
      <c r="I96" s="8"/>
      <c r="J96" s="8"/>
      <c r="K96" s="8"/>
      <c r="L96" s="8"/>
      <c r="M96" s="8"/>
      <c r="N96" s="8"/>
      <c r="O96" s="44"/>
    </row>
    <row r="97" spans="2:16">
      <c r="B97" s="40" t="s">
        <v>73</v>
      </c>
      <c r="C97" s="30">
        <v>26.923000335693359</v>
      </c>
      <c r="D97" s="9"/>
      <c r="E97" s="8"/>
      <c r="F97" s="8"/>
      <c r="G97" s="30">
        <v>18.417999267578125</v>
      </c>
      <c r="H97" s="9"/>
      <c r="I97" s="8"/>
      <c r="J97" s="8"/>
      <c r="K97" s="8"/>
      <c r="L97" s="8"/>
      <c r="M97" s="8"/>
      <c r="N97" s="8"/>
      <c r="O97" s="44"/>
    </row>
    <row r="98" spans="2:16" ht="15.75">
      <c r="B98" s="40" t="s">
        <v>73</v>
      </c>
      <c r="C98" s="30">
        <v>26.88599967956543</v>
      </c>
      <c r="D98" s="4">
        <f>STDEV(C96:C98)</f>
        <v>0.2124060291948201</v>
      </c>
      <c r="E98" s="1">
        <f>AVERAGE(C96:C98)</f>
        <v>26.782333374023437</v>
      </c>
      <c r="F98" s="8"/>
      <c r="G98" s="30">
        <v>18.454999923706055</v>
      </c>
      <c r="H98" s="3">
        <f>STDEV(G96:G98)</f>
        <v>2.4378900414848474E-2</v>
      </c>
      <c r="I98" s="1">
        <f>AVERAGE(G96:G98)</f>
        <v>18.427333196004231</v>
      </c>
      <c r="J98" s="8"/>
      <c r="K98" s="1">
        <f>E98-I98</f>
        <v>8.3550001780192069</v>
      </c>
      <c r="L98" s="1">
        <f>K98-$K$7</f>
        <v>2.5020001729329415</v>
      </c>
      <c r="M98" s="27">
        <f>SQRT((D98*D98)+(H98*H98))</f>
        <v>0.21380049584542096</v>
      </c>
      <c r="N98" s="14"/>
      <c r="O98" s="34">
        <f>POWER(2,-L98)</f>
        <v>0.17653177938758516</v>
      </c>
      <c r="P98" s="26">
        <f>M98/SQRT((COUNT(C96:C98)+COUNT(G96:G98)/2))</f>
        <v>0.10078652028889563</v>
      </c>
    </row>
    <row r="99" spans="2:16">
      <c r="B99" s="40" t="s">
        <v>74</v>
      </c>
      <c r="C99" s="30">
        <v>29.145000457763672</v>
      </c>
      <c r="D99" s="10"/>
      <c r="E99" s="8"/>
      <c r="F99" s="8"/>
      <c r="G99" s="30">
        <v>20.375</v>
      </c>
      <c r="I99" s="8"/>
      <c r="J99" s="8"/>
      <c r="K99" s="8"/>
      <c r="L99" s="8"/>
      <c r="M99" s="8"/>
      <c r="N99" s="8"/>
      <c r="O99" s="44"/>
    </row>
    <row r="100" spans="2:16">
      <c r="B100" s="40" t="s">
        <v>74</v>
      </c>
      <c r="C100" s="30">
        <v>29</v>
      </c>
      <c r="D100" s="9"/>
      <c r="E100" s="8"/>
      <c r="F100" s="8"/>
      <c r="G100" s="30">
        <v>20.37700080871582</v>
      </c>
      <c r="H100" s="9"/>
      <c r="I100" s="8"/>
      <c r="J100" s="8"/>
      <c r="K100" s="8"/>
      <c r="L100" s="8"/>
      <c r="M100" s="8"/>
      <c r="N100" s="8"/>
      <c r="O100" s="44"/>
    </row>
    <row r="101" spans="2:16" ht="15.75">
      <c r="B101" s="40" t="s">
        <v>74</v>
      </c>
      <c r="C101" s="30">
        <v>29.190999984741211</v>
      </c>
      <c r="D101" s="4">
        <f>STDEV(C99:C101)</f>
        <v>9.9684572030124555E-2</v>
      </c>
      <c r="E101" s="1">
        <f>AVERAGE(C99:C101)</f>
        <v>29.112000147501629</v>
      </c>
      <c r="F101" s="8"/>
      <c r="G101" s="30">
        <v>20.356000900268555</v>
      </c>
      <c r="H101" s="3">
        <f>STDEV(G99:G101)</f>
        <v>1.1589975416397899E-2</v>
      </c>
      <c r="I101" s="1">
        <f>AVERAGE(G99:G101)</f>
        <v>20.369333902994793</v>
      </c>
      <c r="J101" s="8"/>
      <c r="K101" s="1">
        <f>E101-I101</f>
        <v>8.7426662445068359</v>
      </c>
      <c r="L101" s="1">
        <f>K101-$K$7</f>
        <v>2.8896662394205705</v>
      </c>
      <c r="M101" s="27">
        <f>SQRT((D101*D101)+(H101*H101))</f>
        <v>0.10035607321423949</v>
      </c>
      <c r="N101" s="14"/>
      <c r="O101" s="34">
        <f>POWER(2,-L101)</f>
        <v>0.13493474245804085</v>
      </c>
      <c r="P101" s="26">
        <f>M101/SQRT((COUNT(C99:C101)+COUNT(G99:G101)/2))</f>
        <v>4.7308306602028262E-2</v>
      </c>
    </row>
    <row r="102" spans="2:16">
      <c r="B102" s="40" t="s">
        <v>75</v>
      </c>
      <c r="C102" s="30">
        <v>23.018999099731445</v>
      </c>
      <c r="D102" s="10"/>
      <c r="E102" s="8"/>
      <c r="F102" s="8"/>
      <c r="G102" s="30">
        <v>14.642000198364258</v>
      </c>
      <c r="I102" s="8"/>
      <c r="J102" s="8"/>
      <c r="K102" s="8"/>
      <c r="L102" s="8"/>
      <c r="M102" s="8"/>
      <c r="N102" s="8"/>
      <c r="O102" s="44"/>
    </row>
    <row r="103" spans="2:16">
      <c r="B103" s="40" t="s">
        <v>75</v>
      </c>
      <c r="C103" s="30">
        <v>23.12299919128418</v>
      </c>
      <c r="D103" s="9"/>
      <c r="E103" s="8"/>
      <c r="F103" s="8"/>
      <c r="G103" s="30">
        <v>14.616000175476074</v>
      </c>
      <c r="H103" s="9"/>
      <c r="I103" s="8"/>
      <c r="J103" s="8"/>
      <c r="K103" s="8"/>
      <c r="L103" s="8"/>
      <c r="M103" s="8"/>
      <c r="N103" s="8"/>
      <c r="O103" s="44"/>
    </row>
    <row r="104" spans="2:16" ht="15.75">
      <c r="B104" s="40" t="s">
        <v>75</v>
      </c>
      <c r="C104" s="30">
        <v>23.458999633789063</v>
      </c>
      <c r="D104" s="4">
        <f>STDEV(C102:C104)</f>
        <v>0.22996839869042968</v>
      </c>
      <c r="E104" s="1">
        <f>AVERAGE(C102:C104)</f>
        <v>23.200332641601563</v>
      </c>
      <c r="F104" s="8"/>
      <c r="G104" s="30">
        <v>14.600000381469727</v>
      </c>
      <c r="H104" s="3">
        <f>STDEV(G102:G104)</f>
        <v>2.1197402425791788E-2</v>
      </c>
      <c r="I104" s="1">
        <f>AVERAGE(G102:G104)</f>
        <v>14.619333585103353</v>
      </c>
      <c r="J104" s="8"/>
      <c r="K104" s="1">
        <f>E104-I104</f>
        <v>8.580999056498209</v>
      </c>
      <c r="L104" s="1">
        <f>K104-$K$7</f>
        <v>2.7279990514119437</v>
      </c>
      <c r="M104" s="27">
        <f>SQRT((D104*D104)+(H104*H104))</f>
        <v>0.23094327066585288</v>
      </c>
      <c r="N104" s="14"/>
      <c r="O104" s="34">
        <f>POWER(2,-L104)</f>
        <v>0.15093517317733671</v>
      </c>
      <c r="P104" s="26">
        <f>M104/SQRT((COUNT(C102:C104)+COUNT(G102:G104)/2))</f>
        <v>0.10886770183814991</v>
      </c>
    </row>
    <row r="105" spans="2:16">
      <c r="B105" s="40" t="s">
        <v>76</v>
      </c>
      <c r="C105" s="30">
        <v>25.072999954223633</v>
      </c>
      <c r="D105" s="10"/>
      <c r="E105" s="8"/>
      <c r="F105" s="8"/>
      <c r="G105" s="30">
        <v>16.809000015258789</v>
      </c>
      <c r="I105" s="8"/>
      <c r="J105" s="8"/>
      <c r="K105" s="8"/>
      <c r="L105" s="8"/>
      <c r="M105" s="8"/>
      <c r="N105" s="8"/>
      <c r="O105" s="44"/>
    </row>
    <row r="106" spans="2:16">
      <c r="B106" s="40" t="s">
        <v>76</v>
      </c>
      <c r="C106" s="30">
        <v>24.694999694824219</v>
      </c>
      <c r="D106" s="9"/>
      <c r="E106" s="8"/>
      <c r="F106" s="8"/>
      <c r="G106" s="30">
        <v>16.770999908447266</v>
      </c>
      <c r="H106" s="9"/>
      <c r="I106" s="8"/>
      <c r="J106" s="8"/>
      <c r="K106" s="8"/>
      <c r="L106" s="8"/>
      <c r="M106" s="8"/>
      <c r="N106" s="8"/>
      <c r="O106" s="44"/>
    </row>
    <row r="107" spans="2:16" ht="15.75">
      <c r="B107" s="40" t="s">
        <v>76</v>
      </c>
      <c r="C107" s="30">
        <v>25.114999771118164</v>
      </c>
      <c r="D107" s="4">
        <f>STDEV(C105:C107)</f>
        <v>0.23131805118074469</v>
      </c>
      <c r="E107" s="1">
        <f>AVERAGE(C105:C107)</f>
        <v>24.960999806722004</v>
      </c>
      <c r="F107" s="8"/>
      <c r="G107" s="30">
        <v>16.860000610351563</v>
      </c>
      <c r="H107" s="3">
        <f>STDEV(G105:G107)</f>
        <v>4.4658320906190464E-2</v>
      </c>
      <c r="I107" s="1">
        <f>AVERAGE(G105:G107)</f>
        <v>16.813333511352539</v>
      </c>
      <c r="J107" s="8"/>
      <c r="K107" s="1">
        <f>E107-I107</f>
        <v>8.147666295369465</v>
      </c>
      <c r="L107" s="1">
        <f>K107-$K$7</f>
        <v>2.2946662902831996</v>
      </c>
      <c r="M107" s="27">
        <f>SQRT((D107*D107)+(H107*H107))</f>
        <v>0.23558948709188599</v>
      </c>
      <c r="N107" s="14"/>
      <c r="O107" s="34">
        <f>POWER(2,-L107)</f>
        <v>0.20381522213728648</v>
      </c>
      <c r="P107" s="26">
        <f>M107/SQRT((COUNT(C105:C107)+COUNT(G105:G107)/2))</f>
        <v>0.11105794926595547</v>
      </c>
    </row>
    <row r="108" spans="2:16">
      <c r="B108" s="40" t="s">
        <v>77</v>
      </c>
      <c r="C108" s="30">
        <v>26.986000061035156</v>
      </c>
      <c r="D108" s="10"/>
      <c r="E108" s="8"/>
      <c r="F108" s="8"/>
      <c r="G108" s="30">
        <v>19.346000671386719</v>
      </c>
      <c r="I108" s="8"/>
      <c r="J108" s="8"/>
      <c r="K108" s="8"/>
      <c r="L108" s="8"/>
      <c r="M108" s="8"/>
      <c r="N108" s="8"/>
      <c r="O108" s="44"/>
    </row>
    <row r="109" spans="2:16">
      <c r="B109" s="40" t="s">
        <v>77</v>
      </c>
      <c r="C109" s="30">
        <v>27.061000823974609</v>
      </c>
      <c r="D109" s="9"/>
      <c r="E109" s="8"/>
      <c r="F109" s="8"/>
      <c r="G109" s="30">
        <v>19.381999969482422</v>
      </c>
      <c r="H109" s="9"/>
      <c r="I109" s="8"/>
      <c r="J109" s="8"/>
      <c r="K109" s="8"/>
      <c r="L109" s="8"/>
      <c r="M109" s="8"/>
      <c r="N109" s="8"/>
      <c r="O109" s="44"/>
    </row>
    <row r="110" spans="2:16" ht="15.75">
      <c r="B110" s="40" t="s">
        <v>77</v>
      </c>
      <c r="C110" s="30">
        <v>27.155000686645508</v>
      </c>
      <c r="D110" s="4">
        <f>STDEV(C108:C110)</f>
        <v>8.4678116102822013E-2</v>
      </c>
      <c r="E110" s="1">
        <f>AVERAGE(C108:C110)</f>
        <v>27.067333857218426</v>
      </c>
      <c r="F110" s="8"/>
      <c r="G110" s="30">
        <v>19.364999771118164</v>
      </c>
      <c r="H110" s="3">
        <f>STDEV(G108:G110)</f>
        <v>1.8008895942528025E-2</v>
      </c>
      <c r="I110" s="1">
        <f>AVERAGE(G108:G110)</f>
        <v>19.364333470662434</v>
      </c>
      <c r="J110" s="8"/>
      <c r="K110" s="1">
        <f>E110-I110</f>
        <v>7.703000386555992</v>
      </c>
      <c r="L110" s="1">
        <f>K110-$K$7</f>
        <v>1.8500003814697266</v>
      </c>
      <c r="M110" s="27">
        <f>SQRT((D110*D110)+(H110*H110))</f>
        <v>8.6571956659138791E-2</v>
      </c>
      <c r="N110" s="14"/>
      <c r="O110" s="34">
        <f>POWER(2,-L110)</f>
        <v>0.27739229467036075</v>
      </c>
      <c r="P110" s="26">
        <f>M110/SQRT((COUNT(C108:C110)+COUNT(G108:G110)/2))</f>
        <v>4.0810411742843292E-2</v>
      </c>
    </row>
    <row r="111" spans="2:16">
      <c r="B111" s="40" t="s">
        <v>78</v>
      </c>
      <c r="C111" s="30">
        <v>23.447999954223633</v>
      </c>
      <c r="D111" s="10"/>
      <c r="E111" s="8"/>
      <c r="F111" s="8"/>
      <c r="G111" s="30">
        <v>14.921999931335449</v>
      </c>
      <c r="I111" s="8"/>
      <c r="J111" s="8"/>
      <c r="K111" s="8"/>
      <c r="L111" s="8"/>
      <c r="M111" s="8"/>
      <c r="N111" s="8"/>
      <c r="O111" s="44"/>
    </row>
    <row r="112" spans="2:16">
      <c r="B112" s="40" t="s">
        <v>78</v>
      </c>
      <c r="C112" s="30">
        <v>23.556999206542969</v>
      </c>
      <c r="D112" s="9"/>
      <c r="E112" s="8"/>
      <c r="F112" s="8"/>
      <c r="G112" s="30">
        <v>15.088000297546387</v>
      </c>
      <c r="H112" s="9"/>
      <c r="I112" s="8"/>
      <c r="J112" s="8"/>
      <c r="K112" s="8"/>
      <c r="L112" s="8"/>
      <c r="M112" s="8"/>
      <c r="N112" s="8"/>
      <c r="O112" s="44"/>
    </row>
    <row r="113" spans="2:17" ht="15.75">
      <c r="B113" s="40" t="s">
        <v>78</v>
      </c>
      <c r="C113" s="30">
        <v>23.96299934387207</v>
      </c>
      <c r="D113" s="4">
        <f>STDEV(C111:C113)</f>
        <v>0.27139802254742451</v>
      </c>
      <c r="E113" s="1">
        <f>AVERAGE(C111:C113)</f>
        <v>23.655999501546223</v>
      </c>
      <c r="F113" s="8"/>
      <c r="G113" s="30">
        <v>15.048000335693359</v>
      </c>
      <c r="H113" s="3">
        <f>STDEV(G111:G113)</f>
        <v>8.6633538952653771E-2</v>
      </c>
      <c r="I113" s="1">
        <f>AVERAGE(G111:G113)</f>
        <v>15.019333521525065</v>
      </c>
      <c r="J113" s="8"/>
      <c r="K113" s="1">
        <f>E113-I113</f>
        <v>8.6366659800211583</v>
      </c>
      <c r="L113" s="1">
        <f>K113-$K$7</f>
        <v>2.7836659749348929</v>
      </c>
      <c r="M113" s="27">
        <f>SQRT((D113*D113)+(H113*H113))</f>
        <v>0.28488990279424314</v>
      </c>
      <c r="N113" s="14"/>
      <c r="O113" s="34">
        <f>POWER(2,-L113)</f>
        <v>0.14522221068393407</v>
      </c>
      <c r="P113" s="26">
        <f>M113/SQRT((COUNT(C111:C113)+COUNT(G111:G113)/2))</f>
        <v>0.13429838810492381</v>
      </c>
    </row>
    <row r="114" spans="2:17">
      <c r="B114" s="40" t="s">
        <v>79</v>
      </c>
      <c r="C114" s="30">
        <v>26.688999176025391</v>
      </c>
      <c r="D114" s="10"/>
      <c r="E114" s="8"/>
      <c r="F114" s="8"/>
      <c r="G114" s="30">
        <v>17.919000625610352</v>
      </c>
      <c r="I114" s="8"/>
      <c r="J114" s="8"/>
      <c r="K114" s="8"/>
      <c r="L114" s="8"/>
      <c r="M114" s="8"/>
      <c r="N114" s="8"/>
      <c r="O114" s="44"/>
    </row>
    <row r="115" spans="2:17">
      <c r="B115" s="40" t="s">
        <v>79</v>
      </c>
      <c r="C115" s="30">
        <v>26.777999877929688</v>
      </c>
      <c r="D115" s="9"/>
      <c r="E115" s="8"/>
      <c r="F115" s="8"/>
      <c r="G115" s="30">
        <v>17.985000610351563</v>
      </c>
      <c r="H115" s="9"/>
      <c r="I115" s="8"/>
      <c r="J115" s="8"/>
      <c r="K115" s="8"/>
      <c r="L115" s="8"/>
      <c r="M115" s="8"/>
      <c r="N115" s="8"/>
      <c r="O115" s="44"/>
    </row>
    <row r="116" spans="2:17" ht="15.75">
      <c r="B116" s="40" t="s">
        <v>79</v>
      </c>
      <c r="C116" s="30">
        <v>26.385000228881836</v>
      </c>
      <c r="D116" s="4">
        <f>STDEV(C114:C116)</f>
        <v>0.20606843885593246</v>
      </c>
      <c r="E116" s="1">
        <f>AVERAGE(C114:C116)</f>
        <v>26.617333094278973</v>
      </c>
      <c r="F116" s="8"/>
      <c r="G116" s="30">
        <v>18.044000625610352</v>
      </c>
      <c r="H116" s="3">
        <f>STDEV(G114:G116)</f>
        <v>6.2532657849555459E-2</v>
      </c>
      <c r="I116" s="1">
        <f>AVERAGE(G114:G116)</f>
        <v>17.982667287190754</v>
      </c>
      <c r="J116" s="8"/>
      <c r="K116" s="1">
        <f>E116-I116</f>
        <v>8.6346658070882185</v>
      </c>
      <c r="L116" s="1">
        <f>K116-$K$7</f>
        <v>2.7816658020019531</v>
      </c>
      <c r="M116" s="27">
        <f>SQRT((D116*D116)+(H116*H116))</f>
        <v>0.21534747453882702</v>
      </c>
      <c r="N116" s="14"/>
      <c r="O116" s="34">
        <f>POWER(2,-L116)</f>
        <v>0.14542368845676065</v>
      </c>
      <c r="P116" s="26">
        <f>M116/SQRT((COUNT(C114:C116)+COUNT(G114:G116)/2))</f>
        <v>0.10151577303853465</v>
      </c>
    </row>
    <row r="117" spans="2:17">
      <c r="B117" s="40" t="s">
        <v>80</v>
      </c>
      <c r="C117" s="30">
        <v>25.166999816894531</v>
      </c>
      <c r="D117" s="10"/>
      <c r="E117" s="8"/>
      <c r="F117" s="8"/>
      <c r="G117" s="30">
        <v>17.961000442504883</v>
      </c>
      <c r="I117" s="8"/>
      <c r="J117" s="8"/>
      <c r="K117" s="8"/>
      <c r="L117" s="8"/>
      <c r="M117" s="8"/>
      <c r="N117" s="8"/>
      <c r="O117" s="44"/>
    </row>
    <row r="118" spans="2:17">
      <c r="B118" s="40" t="s">
        <v>80</v>
      </c>
      <c r="C118" s="30">
        <v>25.128000259399414</v>
      </c>
      <c r="D118" s="9"/>
      <c r="E118" s="8"/>
      <c r="F118" s="8"/>
      <c r="G118" s="30">
        <v>17.958999633789062</v>
      </c>
      <c r="H118" s="9"/>
      <c r="I118" s="8"/>
      <c r="J118" s="8"/>
      <c r="K118" s="8"/>
      <c r="L118" s="8"/>
      <c r="M118" s="8"/>
      <c r="N118" s="8"/>
      <c r="O118" s="44"/>
    </row>
    <row r="119" spans="2:17" ht="15.75">
      <c r="B119" s="40" t="s">
        <v>80</v>
      </c>
      <c r="C119" s="30">
        <v>25.298000335693359</v>
      </c>
      <c r="D119" s="4">
        <f>STDEV(C117:C119)</f>
        <v>8.9052538191717934E-2</v>
      </c>
      <c r="E119" s="1">
        <f>AVERAGE(C117:C119)</f>
        <v>25.197666803995769</v>
      </c>
      <c r="F119" s="8"/>
      <c r="G119" s="30">
        <v>18.014999389648438</v>
      </c>
      <c r="H119" s="3">
        <f>STDEV(G117:G119)</f>
        <v>3.176964532495162E-2</v>
      </c>
      <c r="I119" s="1">
        <f>AVERAGE(G117:G119)</f>
        <v>17.978333155314129</v>
      </c>
      <c r="J119" s="8"/>
      <c r="K119" s="1">
        <f>E119-I119</f>
        <v>7.2193336486816406</v>
      </c>
      <c r="L119" s="1">
        <f>K119-$K$7</f>
        <v>1.3663336435953752</v>
      </c>
      <c r="M119" s="27">
        <f>SQRT((D119*D119)+(H119*H119))</f>
        <v>9.45498012819731E-2</v>
      </c>
      <c r="N119" s="14"/>
      <c r="O119" s="34">
        <f>POWER(2,-L119)</f>
        <v>0.38787571502931706</v>
      </c>
      <c r="P119" s="26">
        <f>M119/SQRT((COUNT(C117:C119)+COUNT(G117:G119)/2))</f>
        <v>4.4571203764215805E-2</v>
      </c>
    </row>
    <row r="120" spans="2:17">
      <c r="B120" s="40" t="s">
        <v>81</v>
      </c>
      <c r="C120" s="30">
        <v>23.666000366210938</v>
      </c>
      <c r="D120" s="10"/>
      <c r="E120" s="8"/>
      <c r="F120" s="8"/>
      <c r="G120" s="30">
        <v>15.661999702453613</v>
      </c>
      <c r="I120" s="8"/>
      <c r="J120" s="8"/>
      <c r="K120" s="8"/>
      <c r="L120" s="8"/>
      <c r="M120" s="8"/>
      <c r="N120" s="8"/>
      <c r="O120" s="44"/>
    </row>
    <row r="121" spans="2:17">
      <c r="B121" s="40" t="s">
        <v>81</v>
      </c>
      <c r="C121" s="30">
        <v>23.679000854492188</v>
      </c>
      <c r="D121" s="9"/>
      <c r="E121" s="8"/>
      <c r="F121" s="8"/>
      <c r="G121" s="30">
        <v>15.774999618530273</v>
      </c>
      <c r="H121" s="9"/>
      <c r="I121" s="8"/>
      <c r="J121" s="8"/>
      <c r="K121" s="8"/>
      <c r="L121" s="8"/>
      <c r="M121" s="8"/>
      <c r="N121" s="8"/>
      <c r="O121" s="44"/>
    </row>
    <row r="122" spans="2:17" ht="15.75">
      <c r="B122" s="40" t="s">
        <v>81</v>
      </c>
      <c r="C122" s="30">
        <v>23.264999389648438</v>
      </c>
      <c r="D122" s="4">
        <f>STDEV(C120:C122)</f>
        <v>0.23536071917817281</v>
      </c>
      <c r="E122" s="1">
        <f>AVERAGE(C120:C122)</f>
        <v>23.536666870117188</v>
      </c>
      <c r="F122" s="8"/>
      <c r="G122" s="30">
        <v>15.717000007629395</v>
      </c>
      <c r="H122" s="3">
        <f>STDEV(G120:G122)</f>
        <v>5.6506591750306229E-2</v>
      </c>
      <c r="I122" s="1">
        <f>AVERAGE(G120:G122)</f>
        <v>15.717999776204428</v>
      </c>
      <c r="J122" s="8"/>
      <c r="K122" s="1">
        <f>E122-I122</f>
        <v>7.8186670939127598</v>
      </c>
      <c r="L122" s="1">
        <f>K122-$K$7</f>
        <v>1.9656670888264944</v>
      </c>
      <c r="M122" s="27">
        <f>SQRT((D122*D122)+(H122*H122))</f>
        <v>0.2420488856477189</v>
      </c>
      <c r="N122" s="14"/>
      <c r="O122" s="34">
        <f>POWER(2,-L122)</f>
        <v>0.25602079673922101</v>
      </c>
      <c r="P122" s="26">
        <f>M122/SQRT((COUNT(C120:C122)+COUNT(G120:G122)/2))</f>
        <v>0.11410293894676617</v>
      </c>
    </row>
    <row r="123" spans="2:17">
      <c r="B123" s="40" t="s">
        <v>82</v>
      </c>
      <c r="C123" s="30">
        <v>24.643999099731445</v>
      </c>
      <c r="D123" s="10"/>
      <c r="E123" s="8"/>
      <c r="F123" s="8"/>
      <c r="G123" s="30">
        <v>16.982000350952148</v>
      </c>
      <c r="I123" s="8"/>
      <c r="J123" s="8"/>
      <c r="K123" s="8"/>
      <c r="L123" s="8"/>
      <c r="M123" s="8"/>
      <c r="N123" s="8"/>
      <c r="O123" s="44"/>
    </row>
    <row r="124" spans="2:17">
      <c r="B124" s="40" t="s">
        <v>82</v>
      </c>
      <c r="C124" s="30">
        <v>24.475000381469727</v>
      </c>
      <c r="D124" s="9"/>
      <c r="E124" s="8"/>
      <c r="F124" s="8"/>
      <c r="G124" s="30">
        <v>16.98699951171875</v>
      </c>
      <c r="H124" s="9"/>
      <c r="I124" s="8"/>
      <c r="J124" s="8"/>
      <c r="K124" s="8"/>
      <c r="L124" s="8"/>
      <c r="M124" s="8"/>
      <c r="N124" s="8"/>
      <c r="O124" s="44"/>
    </row>
    <row r="125" spans="2:17" ht="15.75">
      <c r="B125" s="40" t="s">
        <v>82</v>
      </c>
      <c r="C125" s="30">
        <v>24.438999176025391</v>
      </c>
      <c r="D125" s="4">
        <f>STDEV(C123:C125)</f>
        <v>0.10945442147840756</v>
      </c>
      <c r="E125" s="1">
        <f>AVERAGE(C123:C125)</f>
        <v>24.519332885742188</v>
      </c>
      <c r="F125" s="8"/>
      <c r="G125" s="30">
        <v>16.87299919128418</v>
      </c>
      <c r="H125" s="3">
        <f>STDEV(G123:G125)</f>
        <v>6.4423491414903736E-2</v>
      </c>
      <c r="I125" s="1">
        <f>AVERAGE(G123:G125)</f>
        <v>16.947333017985027</v>
      </c>
      <c r="J125" s="8"/>
      <c r="K125" s="1">
        <f>E125-I125</f>
        <v>7.5719998677571603</v>
      </c>
      <c r="L125" s="1">
        <f>K125-$K$7</f>
        <v>1.7189998626708949</v>
      </c>
      <c r="M125" s="27">
        <f>SQRT((D125*D125)+(H125*H125))</f>
        <v>0.12700652198709741</v>
      </c>
      <c r="N125" s="14"/>
      <c r="O125" s="34">
        <f>POWER(2,-L125)</f>
        <v>0.30375922689087531</v>
      </c>
      <c r="P125" s="26">
        <f>M125/SQRT((COUNT(C123:C125)+COUNT(G123:G125)/2))</f>
        <v>5.9871448634663288E-2</v>
      </c>
    </row>
    <row r="126" spans="2:17">
      <c r="B126" s="43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</row>
    <row r="127" spans="2:17">
      <c r="B127" s="43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</row>
    <row r="128" spans="2:17">
      <c r="B128" s="43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</row>
    <row r="129" spans="2:17">
      <c r="B129" s="43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</row>
    <row r="130" spans="2:17">
      <c r="B130" s="43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</row>
    <row r="131" spans="2:17">
      <c r="B131" s="43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</row>
    <row r="132" spans="2:17">
      <c r="B132" s="43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</row>
    <row r="133" spans="2:17">
      <c r="B133" s="4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</row>
    <row r="134" spans="2:17">
      <c r="B134" s="43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Q629"/>
  <sheetViews>
    <sheetView showGridLines="0" topLeftCell="A94" workbookViewId="0">
      <selection activeCell="Q118" sqref="Q118"/>
    </sheetView>
  </sheetViews>
  <sheetFormatPr defaultRowHeight="12.75"/>
  <cols>
    <col min="1" max="1" width="0.7109375" customWidth="1"/>
    <col min="2" max="2" width="21.140625" style="40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12.7109375" style="31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41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2" t="s">
        <v>2</v>
      </c>
      <c r="P2" s="11" t="s">
        <v>5</v>
      </c>
    </row>
    <row r="3" spans="2:16" ht="15.75">
      <c r="C3" s="36" t="s">
        <v>245</v>
      </c>
      <c r="D3" s="37"/>
      <c r="E3" s="38"/>
      <c r="F3" s="17"/>
      <c r="G3" s="39" t="s">
        <v>9</v>
      </c>
      <c r="H3" s="39"/>
      <c r="I3" s="39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24.416000366210937</v>
      </c>
      <c r="D5" s="10"/>
      <c r="E5" s="8"/>
      <c r="F5" s="8"/>
      <c r="G5" s="30">
        <v>18.396999359130859</v>
      </c>
      <c r="H5" s="10"/>
      <c r="I5" s="8"/>
      <c r="J5" s="8"/>
      <c r="K5" s="8"/>
      <c r="L5" s="8"/>
      <c r="M5" s="8"/>
      <c r="N5" s="8"/>
      <c r="O5" s="33"/>
    </row>
    <row r="6" spans="2:16">
      <c r="B6" s="42" t="s">
        <v>4</v>
      </c>
      <c r="C6" s="30">
        <v>24.120000839233398</v>
      </c>
      <c r="D6" s="9"/>
      <c r="E6" s="8"/>
      <c r="F6" s="8"/>
      <c r="G6" s="30">
        <v>18.118000030517578</v>
      </c>
      <c r="H6" s="9"/>
      <c r="I6" s="8"/>
      <c r="J6" s="8"/>
      <c r="K6" s="8"/>
      <c r="L6" s="8"/>
      <c r="M6" s="8"/>
      <c r="N6" s="8"/>
      <c r="O6" s="33"/>
    </row>
    <row r="7" spans="2:16" ht="15.75">
      <c r="B7" s="42"/>
      <c r="C7" s="30">
        <v>24.284999847412109</v>
      </c>
      <c r="D7" s="4">
        <f>STDEV(C5:C8)</f>
        <v>0.14832482855568907</v>
      </c>
      <c r="E7" s="1">
        <f>AVERAGE(C5:C8)</f>
        <v>24.273667017618816</v>
      </c>
      <c r="F7" s="8"/>
      <c r="G7" s="30">
        <v>18.090999603271484</v>
      </c>
      <c r="H7" s="3">
        <f>STDEV(G5:G8)</f>
        <v>0.16941344841547182</v>
      </c>
      <c r="I7" s="1">
        <f>AVERAGE(G5:G8)</f>
        <v>18.201999664306641</v>
      </c>
      <c r="J7" s="8"/>
      <c r="K7" s="2">
        <f>E7-I7</f>
        <v>6.0716673533121757</v>
      </c>
      <c r="L7" s="1">
        <f>K7-$K$7</f>
        <v>0</v>
      </c>
      <c r="M7" s="27">
        <f>SQRT((D7*D7)+(H7*H7))</f>
        <v>0.22516920586549191</v>
      </c>
      <c r="N7" s="14"/>
      <c r="O7" s="34">
        <f>POWER(2,-L7)</f>
        <v>1</v>
      </c>
      <c r="P7" s="26">
        <f>M7/SQRT((COUNT(C5:C8)+COUNT(G5:G8)/2))</f>
        <v>0.10614578158791939</v>
      </c>
    </row>
    <row r="8" spans="2:16">
      <c r="B8" s="42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3"/>
    </row>
    <row r="9" spans="2:16">
      <c r="B9" s="40" t="s">
        <v>83</v>
      </c>
      <c r="C9" s="30">
        <v>26.718999862670898</v>
      </c>
      <c r="D9" s="10"/>
      <c r="E9" s="8"/>
      <c r="F9" s="8"/>
      <c r="G9" s="30">
        <v>18.51099967956543</v>
      </c>
      <c r="I9" s="8"/>
      <c r="J9" s="8"/>
      <c r="K9" s="8"/>
      <c r="L9" s="8"/>
      <c r="M9" s="8"/>
      <c r="N9" s="8"/>
      <c r="O9" s="33"/>
    </row>
    <row r="10" spans="2:16">
      <c r="B10" s="40" t="s">
        <v>83</v>
      </c>
      <c r="C10" s="30">
        <v>26.625</v>
      </c>
      <c r="D10" s="9"/>
      <c r="E10" s="8"/>
      <c r="F10" s="8"/>
      <c r="G10" s="30">
        <v>18.461000442504883</v>
      </c>
      <c r="H10" s="9"/>
      <c r="I10" s="8"/>
      <c r="J10" s="8"/>
      <c r="K10" s="8"/>
      <c r="L10" s="8"/>
      <c r="M10" s="8"/>
      <c r="N10" s="8"/>
      <c r="O10" s="33"/>
    </row>
    <row r="11" spans="2:16" ht="15.75">
      <c r="B11" s="40" t="s">
        <v>83</v>
      </c>
      <c r="C11" s="30">
        <v>26.243999481201172</v>
      </c>
      <c r="D11" s="4">
        <f>STDEV(C9:C11)</f>
        <v>0.25153619086972678</v>
      </c>
      <c r="E11" s="1">
        <f>AVERAGE(C9:C11)</f>
        <v>26.529333114624023</v>
      </c>
      <c r="F11" s="8"/>
      <c r="G11" s="30">
        <v>18.475000381469727</v>
      </c>
      <c r="H11" s="3">
        <f>STDEV(G9:G11)</f>
        <v>2.5793640886335432E-2</v>
      </c>
      <c r="I11" s="1">
        <f>AVERAGE(G9:G11)</f>
        <v>18.482333501180012</v>
      </c>
      <c r="J11" s="8"/>
      <c r="K11" s="1">
        <f>E11-I11</f>
        <v>8.0469996134440116</v>
      </c>
      <c r="L11" s="1">
        <f>K11-$K$7</f>
        <v>1.9753322601318359</v>
      </c>
      <c r="M11" s="27">
        <f>SQRT((D11*D11)+(H11*H11))</f>
        <v>0.25285522978064906</v>
      </c>
      <c r="N11" s="14"/>
      <c r="O11" s="34">
        <f>POWER(2,-L11)</f>
        <v>0.25431134706182462</v>
      </c>
      <c r="P11" s="26">
        <f>M11/SQRT((COUNT(C9:C11)+COUNT(G9:G11)/2))</f>
        <v>0.11919709842425308</v>
      </c>
    </row>
    <row r="12" spans="2:16">
      <c r="B12" s="40" t="s">
        <v>84</v>
      </c>
      <c r="C12" s="30">
        <v>23.187000274658203</v>
      </c>
      <c r="D12" s="10"/>
      <c r="E12" s="8"/>
      <c r="F12" s="8"/>
      <c r="G12" s="30">
        <v>14.451999664306641</v>
      </c>
      <c r="I12" s="8"/>
      <c r="J12" s="8"/>
      <c r="K12" s="8"/>
      <c r="L12" s="8"/>
      <c r="M12" s="8"/>
      <c r="N12" s="8"/>
      <c r="O12" s="33"/>
    </row>
    <row r="13" spans="2:16">
      <c r="B13" s="40" t="s">
        <v>84</v>
      </c>
      <c r="C13" s="30">
        <v>23.136999130249023</v>
      </c>
      <c r="D13" s="9"/>
      <c r="E13" s="8"/>
      <c r="F13" s="8"/>
      <c r="G13" s="30">
        <v>14.39900016784668</v>
      </c>
      <c r="H13" s="9"/>
      <c r="I13" s="8"/>
      <c r="J13" s="8"/>
      <c r="K13" s="8"/>
      <c r="L13" s="8"/>
      <c r="M13" s="8"/>
      <c r="N13" s="8"/>
      <c r="O13" s="33"/>
    </row>
    <row r="14" spans="2:16" ht="15.75">
      <c r="B14" s="40" t="s">
        <v>84</v>
      </c>
      <c r="C14" s="30">
        <v>23.010000228881836</v>
      </c>
      <c r="D14" s="4">
        <f>STDEV(C12:C14)</f>
        <v>9.1248608752441021E-2</v>
      </c>
      <c r="E14" s="1">
        <f>AVERAGE(C12:C14)</f>
        <v>23.11133321126302</v>
      </c>
      <c r="F14" s="8"/>
      <c r="G14" s="30">
        <v>14.472999572753906</v>
      </c>
      <c r="H14" s="3">
        <f>STDEV(G12:G14)</f>
        <v>3.8135405042267083E-2</v>
      </c>
      <c r="I14" s="1">
        <f>AVERAGE(G12:G14)</f>
        <v>14.441333134969076</v>
      </c>
      <c r="J14" s="8"/>
      <c r="K14" s="1">
        <f>E14-I14</f>
        <v>8.6700000762939435</v>
      </c>
      <c r="L14" s="1">
        <f>K14-$K$7</f>
        <v>2.5983327229817679</v>
      </c>
      <c r="M14" s="27">
        <f>SQRT((D14*D14)+(H14*H14))</f>
        <v>9.8897005601756349E-2</v>
      </c>
      <c r="N14" s="14"/>
      <c r="O14" s="34">
        <f>POWER(2,-L14)</f>
        <v>0.16512921322608248</v>
      </c>
      <c r="P14" s="26">
        <f>M14/SQRT((COUNT(C12:C14)+COUNT(G12:G14)/2))</f>
        <v>4.6620495533363934E-2</v>
      </c>
    </row>
    <row r="15" spans="2:16">
      <c r="B15" s="40" t="s">
        <v>85</v>
      </c>
      <c r="C15" s="30">
        <v>23.482999801635742</v>
      </c>
      <c r="D15" s="10"/>
      <c r="E15" s="8"/>
      <c r="F15" s="8"/>
      <c r="G15" s="30">
        <v>15.548000335693359</v>
      </c>
      <c r="I15" s="8"/>
      <c r="J15" s="8"/>
      <c r="K15" s="8"/>
      <c r="L15" s="8"/>
      <c r="M15" s="8"/>
      <c r="N15" s="8"/>
      <c r="O15" s="33"/>
    </row>
    <row r="16" spans="2:16">
      <c r="B16" s="40" t="s">
        <v>85</v>
      </c>
      <c r="C16" s="30">
        <v>23.360000610351563</v>
      </c>
      <c r="D16" s="9"/>
      <c r="E16" s="8"/>
      <c r="F16" s="8"/>
      <c r="G16" s="30">
        <v>15.51099967956543</v>
      </c>
      <c r="H16" s="9"/>
      <c r="I16" s="8"/>
      <c r="J16" s="8"/>
      <c r="K16" s="8"/>
      <c r="L16" s="8"/>
      <c r="M16" s="8"/>
      <c r="N16" s="8"/>
      <c r="O16" s="33"/>
    </row>
    <row r="17" spans="2:16" ht="15.75">
      <c r="B17" s="40" t="s">
        <v>85</v>
      </c>
      <c r="C17" s="30">
        <v>23.260000228881836</v>
      </c>
      <c r="D17" s="4">
        <f>STDEV(C15:C17)</f>
        <v>0.11169727451097287</v>
      </c>
      <c r="E17" s="1">
        <f>AVERAGE(C15:C17)</f>
        <v>23.367666880289715</v>
      </c>
      <c r="F17" s="8"/>
      <c r="G17" s="30">
        <v>15.553999900817871</v>
      </c>
      <c r="H17" s="3">
        <f>STDEV(G15:G17)</f>
        <v>2.3288274457830601E-2</v>
      </c>
      <c r="I17" s="1">
        <f>AVERAGE(G15:G17)</f>
        <v>15.537666638692221</v>
      </c>
      <c r="J17" s="8"/>
      <c r="K17" s="1">
        <f>E17-I17</f>
        <v>7.8300002415974941</v>
      </c>
      <c r="L17" s="1">
        <f>K17-$K$7</f>
        <v>1.7583328882853184</v>
      </c>
      <c r="M17" s="27">
        <f>SQRT((D17*D17)+(H17*H17))</f>
        <v>0.11409918869300902</v>
      </c>
      <c r="N17" s="14"/>
      <c r="O17" s="34">
        <f>POWER(2,-L17)</f>
        <v>0.29558953769134994</v>
      </c>
      <c r="P17" s="26">
        <f>M17/SQRT((COUNT(C15:C17)+COUNT(G15:G17)/2))</f>
        <v>5.3786873368473417E-2</v>
      </c>
    </row>
    <row r="18" spans="2:16">
      <c r="B18" s="40" t="s">
        <v>86</v>
      </c>
      <c r="C18" s="30">
        <v>25.868000030517578</v>
      </c>
      <c r="D18" s="10"/>
      <c r="E18" s="8"/>
      <c r="F18" s="8"/>
      <c r="G18" s="30">
        <v>18.812999725341797</v>
      </c>
      <c r="I18" s="8"/>
      <c r="J18" s="8"/>
      <c r="K18" s="8"/>
      <c r="L18" s="8"/>
      <c r="M18" s="8"/>
      <c r="N18" s="8"/>
      <c r="O18" s="33"/>
    </row>
    <row r="19" spans="2:16">
      <c r="B19" s="40" t="s">
        <v>86</v>
      </c>
      <c r="C19" s="30">
        <v>25.836000442504883</v>
      </c>
      <c r="D19" s="9"/>
      <c r="E19" s="8"/>
      <c r="F19" s="8"/>
      <c r="G19" s="30">
        <v>18.915000915527344</v>
      </c>
      <c r="H19" s="9"/>
      <c r="I19" s="8"/>
      <c r="J19" s="8"/>
      <c r="K19" s="8"/>
      <c r="L19" s="8"/>
      <c r="M19" s="8"/>
      <c r="N19" s="8"/>
      <c r="O19" s="33"/>
    </row>
    <row r="20" spans="2:16" ht="15.75">
      <c r="B20" s="40" t="s">
        <v>86</v>
      </c>
      <c r="C20" s="30">
        <v>25.934000015258789</v>
      </c>
      <c r="D20" s="4">
        <f>STDEV(C18:C20)</f>
        <v>4.9973139249618347E-2</v>
      </c>
      <c r="E20" s="1">
        <f>AVERAGE(C18:C20)</f>
        <v>25.87933349609375</v>
      </c>
      <c r="F20" s="8"/>
      <c r="G20" s="30">
        <v>18.903999328613281</v>
      </c>
      <c r="H20" s="3">
        <f>STDEV(G18:G20)</f>
        <v>5.5985422968041904E-2</v>
      </c>
      <c r="I20" s="1">
        <f>AVERAGE(G18:G20)</f>
        <v>18.877333323160808</v>
      </c>
      <c r="J20" s="8"/>
      <c r="K20" s="1">
        <f>E20-I20</f>
        <v>7.0020001729329415</v>
      </c>
      <c r="L20" s="1">
        <f>K20-$K$7</f>
        <v>0.93033281962076586</v>
      </c>
      <c r="M20" s="27">
        <f>SQRT((D20*D20)+(H20*H20))</f>
        <v>7.5044534986715053E-2</v>
      </c>
      <c r="N20" s="14"/>
      <c r="O20" s="34">
        <f>POWER(2,-L20)</f>
        <v>0.52473727464086506</v>
      </c>
      <c r="P20" s="26">
        <f>M20/SQRT((COUNT(C18:C20)+COUNT(G18:G20)/2))</f>
        <v>3.5376333053398226E-2</v>
      </c>
    </row>
    <row r="21" spans="2:16">
      <c r="B21" s="40" t="s">
        <v>87</v>
      </c>
      <c r="C21" s="30">
        <v>21.694000244140625</v>
      </c>
      <c r="D21" s="10"/>
      <c r="E21" s="8"/>
      <c r="F21" s="8"/>
      <c r="G21" s="30">
        <v>13.121999740600586</v>
      </c>
      <c r="I21" s="8"/>
      <c r="J21" s="8"/>
      <c r="K21" s="8"/>
      <c r="L21" s="8"/>
      <c r="M21" s="8"/>
      <c r="N21" s="8"/>
      <c r="O21" s="33"/>
    </row>
    <row r="22" spans="2:16">
      <c r="B22" s="40" t="s">
        <v>87</v>
      </c>
      <c r="C22" s="30">
        <v>21.781999588012695</v>
      </c>
      <c r="D22" s="9"/>
      <c r="E22" s="8"/>
      <c r="F22" s="8"/>
      <c r="G22" s="30">
        <v>13.060000419616699</v>
      </c>
      <c r="H22" s="9"/>
      <c r="I22" s="8"/>
      <c r="J22" s="8"/>
      <c r="K22" s="8"/>
      <c r="L22" s="8"/>
      <c r="M22" s="8"/>
      <c r="N22" s="8"/>
      <c r="O22" s="33"/>
    </row>
    <row r="23" spans="2:16" ht="15.75">
      <c r="B23" s="40" t="s">
        <v>87</v>
      </c>
      <c r="C23" s="30">
        <v>21.944000244140625</v>
      </c>
      <c r="D23" s="4">
        <f>STDEV(C21:C23)</f>
        <v>0.12681226091339026</v>
      </c>
      <c r="E23" s="1">
        <f>AVERAGE(C21:C23)</f>
        <v>21.806666692097981</v>
      </c>
      <c r="F23" s="8"/>
      <c r="G23" s="30">
        <v>13.081999778747559</v>
      </c>
      <c r="H23" s="3">
        <f>STDEV(G21:G23)</f>
        <v>3.1432161217653021E-2</v>
      </c>
      <c r="I23" s="1">
        <f>AVERAGE(G21:G23)</f>
        <v>13.087999979654947</v>
      </c>
      <c r="J23" s="8"/>
      <c r="K23" s="1">
        <f>E23-I23</f>
        <v>8.7186667124430333</v>
      </c>
      <c r="L23" s="1">
        <f>K23-$K$7</f>
        <v>2.6469993591308576</v>
      </c>
      <c r="M23" s="27">
        <f>SQRT((D23*D23)+(H23*H23))</f>
        <v>0.13064964705952442</v>
      </c>
      <c r="N23" s="14"/>
      <c r="O23" s="34">
        <f>POWER(2,-L23)</f>
        <v>0.15965179081938996</v>
      </c>
      <c r="P23" s="26">
        <f>M23/SQRT((COUNT(C21:C23)+COUNT(G21:G23)/2))</f>
        <v>6.1588834263612537E-2</v>
      </c>
    </row>
    <row r="24" spans="2:16">
      <c r="B24" s="40" t="s">
        <v>88</v>
      </c>
      <c r="C24" s="30">
        <v>23.920000076293945</v>
      </c>
      <c r="D24" s="10"/>
      <c r="E24" s="8"/>
      <c r="F24" s="8"/>
      <c r="G24" s="30">
        <v>16.941999435424805</v>
      </c>
      <c r="I24" s="8"/>
      <c r="J24" s="8"/>
      <c r="K24" s="8"/>
      <c r="L24" s="8"/>
      <c r="M24" s="8"/>
      <c r="N24" s="8"/>
      <c r="O24" s="33"/>
    </row>
    <row r="25" spans="2:16">
      <c r="B25" s="40" t="s">
        <v>88</v>
      </c>
      <c r="C25" s="30">
        <v>23.854000091552734</v>
      </c>
      <c r="D25" s="9"/>
      <c r="E25" s="8"/>
      <c r="F25" s="8"/>
      <c r="G25" s="30">
        <v>16.958000183105469</v>
      </c>
      <c r="H25" s="9"/>
      <c r="I25" s="8"/>
      <c r="J25" s="8"/>
      <c r="K25" s="8"/>
      <c r="L25" s="8"/>
      <c r="M25" s="8"/>
      <c r="N25" s="8"/>
      <c r="O25" s="33"/>
    </row>
    <row r="26" spans="2:16" ht="15.75">
      <c r="B26" s="40" t="s">
        <v>88</v>
      </c>
      <c r="C26" s="30">
        <v>23.936000823974609</v>
      </c>
      <c r="D26" s="4">
        <f>STDEV(C24:C26)</f>
        <v>4.3466734464231944E-2</v>
      </c>
      <c r="E26" s="1">
        <f>AVERAGE(C24:C26)</f>
        <v>23.90333366394043</v>
      </c>
      <c r="F26" s="8"/>
      <c r="G26" s="30">
        <v>16.857000350952148</v>
      </c>
      <c r="H26" s="3">
        <f>STDEV(G24:G26)</f>
        <v>5.428602395725949E-2</v>
      </c>
      <c r="I26" s="1">
        <f>AVERAGE(G24:G26)</f>
        <v>16.918999989827473</v>
      </c>
      <c r="J26" s="8"/>
      <c r="K26" s="1">
        <f>E26-I26</f>
        <v>6.9843336741129569</v>
      </c>
      <c r="L26" s="1">
        <f>K26-$K$7</f>
        <v>0.91266632080078125</v>
      </c>
      <c r="M26" s="27">
        <f>SQRT((D26*D26)+(H26*H26))</f>
        <v>6.9543722952342721E-2</v>
      </c>
      <c r="N26" s="14"/>
      <c r="O26" s="34">
        <f>POWER(2,-L26)</f>
        <v>0.53120244021348406</v>
      </c>
      <c r="P26" s="26">
        <f>M26/SQRT((COUNT(C24:C26)+COUNT(G24:G26)/2))</f>
        <v>3.2783225392373397E-2</v>
      </c>
    </row>
    <row r="27" spans="2:16">
      <c r="B27" s="40" t="s">
        <v>89</v>
      </c>
      <c r="C27" s="30">
        <v>28.708000183105469</v>
      </c>
      <c r="D27" s="10"/>
      <c r="E27" s="8"/>
      <c r="F27" s="8"/>
      <c r="G27" s="30">
        <v>20.951000213623047</v>
      </c>
      <c r="I27" s="8"/>
      <c r="J27" s="8"/>
      <c r="K27" s="8"/>
      <c r="L27" s="8"/>
      <c r="M27" s="8"/>
      <c r="N27" s="8"/>
      <c r="O27" s="33"/>
    </row>
    <row r="28" spans="2:16">
      <c r="B28" s="40" t="s">
        <v>89</v>
      </c>
      <c r="C28" s="30">
        <v>28.583000183105469</v>
      </c>
      <c r="D28" s="9"/>
      <c r="E28" s="8"/>
      <c r="F28" s="8"/>
      <c r="G28" s="30">
        <v>20.91200065612793</v>
      </c>
      <c r="H28" s="9"/>
      <c r="I28" s="8"/>
      <c r="J28" s="8"/>
      <c r="K28" s="8"/>
      <c r="L28" s="8"/>
      <c r="M28" s="8"/>
      <c r="N28" s="8"/>
      <c r="O28" s="33"/>
    </row>
    <row r="29" spans="2:16" ht="15.75">
      <c r="B29" s="40" t="s">
        <v>89</v>
      </c>
      <c r="C29" s="30"/>
      <c r="D29" s="4">
        <f>STDEV(C27:C29)</f>
        <v>8.8388347648318447E-2</v>
      </c>
      <c r="E29" s="1">
        <f>AVERAGE(C27:C29)</f>
        <v>28.645500183105469</v>
      </c>
      <c r="F29" s="8"/>
      <c r="G29" s="30">
        <v>21.020000457763672</v>
      </c>
      <c r="H29" s="3">
        <f>STDEV(G27:G29)</f>
        <v>5.4689969113236335E-2</v>
      </c>
      <c r="I29" s="1">
        <f>AVERAGE(G27:G29)</f>
        <v>20.961000442504883</v>
      </c>
      <c r="J29" s="8"/>
      <c r="K29" s="1">
        <f>E29-I29</f>
        <v>7.6844997406005859</v>
      </c>
      <c r="L29" s="1">
        <f>K29-$K$7</f>
        <v>1.6128323872884103</v>
      </c>
      <c r="M29" s="27">
        <f>SQRT((D29*D29)+(H29*H29))</f>
        <v>0.10393985146038427</v>
      </c>
      <c r="N29" s="14"/>
      <c r="O29" s="34">
        <f>POWER(2,-L29)</f>
        <v>0.32695582074597357</v>
      </c>
      <c r="P29" s="26">
        <f>M29/SQRT((COUNT(C27:C29)+COUNT(G27:G29)/2))</f>
        <v>5.5558187570990437E-2</v>
      </c>
    </row>
    <row r="30" spans="2:16">
      <c r="B30" s="40" t="s">
        <v>90</v>
      </c>
      <c r="C30" s="30">
        <v>24.951999664306641</v>
      </c>
      <c r="D30" s="10"/>
      <c r="E30" s="8"/>
      <c r="F30" s="8"/>
      <c r="G30" s="30">
        <v>14.52299976348877</v>
      </c>
      <c r="I30" s="8"/>
      <c r="J30" s="8"/>
      <c r="K30" s="8"/>
      <c r="L30" s="8"/>
      <c r="M30" s="8"/>
      <c r="N30" s="8"/>
      <c r="O30" s="33"/>
    </row>
    <row r="31" spans="2:16">
      <c r="B31" s="40" t="s">
        <v>90</v>
      </c>
      <c r="C31" s="30">
        <v>24.680999755859375</v>
      </c>
      <c r="D31" s="9"/>
      <c r="E31" s="8"/>
      <c r="F31" s="8"/>
      <c r="G31" s="30">
        <v>14.588000297546387</v>
      </c>
      <c r="H31" s="9"/>
      <c r="I31" s="8"/>
      <c r="J31" s="8"/>
      <c r="K31" s="8"/>
      <c r="L31" s="8"/>
      <c r="M31" s="8"/>
      <c r="N31" s="8"/>
      <c r="O31" s="33"/>
    </row>
    <row r="32" spans="2:16" ht="15.75">
      <c r="B32" s="40" t="s">
        <v>90</v>
      </c>
      <c r="C32" s="30">
        <v>24.871000289916992</v>
      </c>
      <c r="D32" s="4">
        <f>STDEV(C30:C32)</f>
        <v>0.13910550670391672</v>
      </c>
      <c r="E32" s="1">
        <f>AVERAGE(C30:C32)</f>
        <v>24.834666570027668</v>
      </c>
      <c r="F32" s="8"/>
      <c r="G32" s="30">
        <v>14.607999801635742</v>
      </c>
      <c r="H32" s="3">
        <f>STDEV(G30:G32)</f>
        <v>4.4441077238260858E-2</v>
      </c>
      <c r="I32" s="1">
        <f>AVERAGE(G30:G32)</f>
        <v>14.572999954223633</v>
      </c>
      <c r="J32" s="8"/>
      <c r="K32" s="1">
        <f>E32-I32</f>
        <v>10.261666615804035</v>
      </c>
      <c r="L32" s="1">
        <f>K32-$K$7</f>
        <v>4.1899992624918596</v>
      </c>
      <c r="M32" s="27">
        <f>SQRT((D32*D32)+(H32*H32))</f>
        <v>0.14603202163036191</v>
      </c>
      <c r="N32" s="14"/>
      <c r="O32" s="34">
        <f>POWER(2,-L32)</f>
        <v>5.4787885589904654E-2</v>
      </c>
      <c r="P32" s="26">
        <f>M32/SQRT((COUNT(C30:C32)+COUNT(G30:G32)/2))</f>
        <v>6.8840155176806334E-2</v>
      </c>
    </row>
    <row r="33" spans="2:16">
      <c r="B33" s="40" t="s">
        <v>91</v>
      </c>
      <c r="C33" s="30">
        <v>26.947999954223633</v>
      </c>
      <c r="D33" s="10"/>
      <c r="E33" s="8"/>
      <c r="F33" s="8"/>
      <c r="G33" s="30">
        <v>15.939000129699707</v>
      </c>
      <c r="I33" s="8"/>
      <c r="J33" s="8"/>
      <c r="K33" s="8"/>
      <c r="L33" s="8"/>
      <c r="M33" s="8"/>
      <c r="N33" s="8"/>
      <c r="O33" s="33"/>
    </row>
    <row r="34" spans="2:16">
      <c r="B34" s="40" t="s">
        <v>91</v>
      </c>
      <c r="C34" s="30">
        <v>27.08799934387207</v>
      </c>
      <c r="D34" s="9"/>
      <c r="E34" s="8"/>
      <c r="F34" s="8"/>
      <c r="G34" s="30">
        <v>15.756999969482422</v>
      </c>
      <c r="H34" s="9"/>
      <c r="I34" s="8"/>
      <c r="J34" s="8"/>
      <c r="K34" s="8"/>
      <c r="L34" s="8"/>
      <c r="M34" s="8"/>
      <c r="N34" s="8"/>
      <c r="O34" s="33"/>
    </row>
    <row r="35" spans="2:16" ht="15.75">
      <c r="B35" s="40" t="s">
        <v>91</v>
      </c>
      <c r="C35" s="30">
        <v>26.930000305175781</v>
      </c>
      <c r="D35" s="4">
        <f>STDEV(C33:C35)</f>
        <v>8.6494231692766946E-2</v>
      </c>
      <c r="E35" s="1">
        <f>AVERAGE(C33:C35)</f>
        <v>26.988666534423828</v>
      </c>
      <c r="F35" s="8"/>
      <c r="G35" s="30">
        <v>15.77400016784668</v>
      </c>
      <c r="H35" s="3">
        <f>STDEV(G33:G35)</f>
        <v>0.10053030428270709</v>
      </c>
      <c r="I35" s="1">
        <f>AVERAGE(G33:G35)</f>
        <v>15.823333422342936</v>
      </c>
      <c r="J35" s="8"/>
      <c r="K35" s="1">
        <f>E35-I35</f>
        <v>11.165333112080893</v>
      </c>
      <c r="L35" s="1">
        <f>K35-$K$7</f>
        <v>5.0936657587687169</v>
      </c>
      <c r="M35" s="27">
        <f>SQRT((D35*D35)+(H35*H35))</f>
        <v>0.13261822723628802</v>
      </c>
      <c r="N35" s="14"/>
      <c r="O35" s="34">
        <f>POWER(2,-L35)</f>
        <v>2.9285579264057428E-2</v>
      </c>
      <c r="P35" s="26">
        <f>M35/SQRT((COUNT(C33:C35)+COUNT(G33:G35)/2))</f>
        <v>6.2516831858478505E-2</v>
      </c>
    </row>
    <row r="36" spans="2:16">
      <c r="B36" s="40" t="s">
        <v>92</v>
      </c>
      <c r="C36" s="30">
        <v>26.006999969482422</v>
      </c>
      <c r="D36" s="10"/>
      <c r="E36" s="8"/>
      <c r="F36" s="8"/>
      <c r="G36" s="30">
        <v>18.517000198364258</v>
      </c>
      <c r="I36" s="8"/>
      <c r="J36" s="8"/>
      <c r="K36" s="8"/>
      <c r="L36" s="8"/>
      <c r="M36" s="8"/>
      <c r="N36" s="8"/>
      <c r="O36" s="33"/>
    </row>
    <row r="37" spans="2:16">
      <c r="B37" s="40" t="s">
        <v>92</v>
      </c>
      <c r="C37" s="30">
        <v>26.381000518798828</v>
      </c>
      <c r="D37" s="9"/>
      <c r="E37" s="8"/>
      <c r="F37" s="8"/>
      <c r="G37" s="30">
        <v>18.523000717163086</v>
      </c>
      <c r="H37" s="9"/>
      <c r="I37" s="8"/>
      <c r="J37" s="8"/>
      <c r="K37" s="8"/>
      <c r="L37" s="8"/>
      <c r="M37" s="8"/>
      <c r="N37" s="8"/>
      <c r="O37" s="33"/>
    </row>
    <row r="38" spans="2:16" ht="15.75">
      <c r="B38" s="40" t="s">
        <v>92</v>
      </c>
      <c r="C38" s="30">
        <v>26.180999755859375</v>
      </c>
      <c r="D38" s="4">
        <f>STDEV(C36:C38)</f>
        <v>0.18715084901604653</v>
      </c>
      <c r="E38" s="1">
        <f>AVERAGE(C36:C38)</f>
        <v>26.189666748046875</v>
      </c>
      <c r="F38" s="8"/>
      <c r="G38" s="30">
        <v>18.492000579833984</v>
      </c>
      <c r="H38" s="3">
        <f>STDEV(G36:G38)</f>
        <v>1.6441794645239899E-2</v>
      </c>
      <c r="I38" s="1">
        <f>AVERAGE(G36:G38)</f>
        <v>18.510667165120442</v>
      </c>
      <c r="J38" s="8"/>
      <c r="K38" s="1">
        <f>E38-I38</f>
        <v>7.6789995829264335</v>
      </c>
      <c r="L38" s="1">
        <f>K38-$K$7</f>
        <v>1.6073322296142578</v>
      </c>
      <c r="M38" s="27">
        <f>SQRT((D38*D38)+(H38*H38))</f>
        <v>0.18787169264842238</v>
      </c>
      <c r="N38" s="14"/>
      <c r="O38" s="34">
        <f>POWER(2,-L38)</f>
        <v>0.32820469235682564</v>
      </c>
      <c r="P38" s="26">
        <f>M38/SQRT((COUNT(C36:C38)+COUNT(G36:G38)/2))</f>
        <v>8.8563565243129555E-2</v>
      </c>
    </row>
    <row r="39" spans="2:16">
      <c r="B39" s="40" t="s">
        <v>93</v>
      </c>
      <c r="C39" s="30">
        <v>21.922000885009766</v>
      </c>
      <c r="D39" s="10"/>
      <c r="E39" s="8"/>
      <c r="F39" s="8"/>
      <c r="G39" s="30">
        <v>13.401000022888184</v>
      </c>
      <c r="I39" s="8"/>
      <c r="J39" s="8"/>
      <c r="K39" s="8"/>
      <c r="L39" s="8"/>
      <c r="M39" s="8"/>
      <c r="N39" s="8"/>
      <c r="O39" s="33"/>
    </row>
    <row r="40" spans="2:16">
      <c r="B40" s="40" t="s">
        <v>93</v>
      </c>
      <c r="C40" s="30">
        <v>21.955999374389648</v>
      </c>
      <c r="D40" s="9"/>
      <c r="E40" s="8"/>
      <c r="F40" s="8"/>
      <c r="G40" s="30">
        <v>13.458000183105469</v>
      </c>
      <c r="H40" s="9"/>
      <c r="I40" s="8"/>
      <c r="J40" s="8"/>
      <c r="K40" s="8"/>
      <c r="L40" s="8"/>
      <c r="M40" s="8"/>
      <c r="N40" s="8"/>
      <c r="O40" s="33"/>
    </row>
    <row r="41" spans="2:16" ht="15.75">
      <c r="B41" s="40" t="s">
        <v>93</v>
      </c>
      <c r="C41" s="30">
        <v>21.844999313354492</v>
      </c>
      <c r="D41" s="4">
        <f>STDEV(C39:C41)</f>
        <v>5.6871423502647074E-2</v>
      </c>
      <c r="E41" s="1">
        <f>AVERAGE(C39:C41)</f>
        <v>21.907666524251301</v>
      </c>
      <c r="F41" s="8"/>
      <c r="G41" s="30">
        <v>13.473999977111816</v>
      </c>
      <c r="H41" s="3">
        <f>STDEV(G39:G41)</f>
        <v>3.8371006827408599E-2</v>
      </c>
      <c r="I41" s="1">
        <f>AVERAGE(G39:G41)</f>
        <v>13.44433339436849</v>
      </c>
      <c r="J41" s="8"/>
      <c r="K41" s="1">
        <f>E41-I41</f>
        <v>8.4633331298828107</v>
      </c>
      <c r="L41" s="1">
        <f>K41-$K$7</f>
        <v>2.3916657765706351</v>
      </c>
      <c r="M41" s="27">
        <f>SQRT((D41*D41)+(H41*H41))</f>
        <v>6.8605342183874249E-2</v>
      </c>
      <c r="N41" s="14"/>
      <c r="O41" s="34">
        <f>POWER(2,-L41)</f>
        <v>0.19056224547765657</v>
      </c>
      <c r="P41" s="26">
        <f>M41/SQRT((COUNT(C39:C41)+COUNT(G39:G41)/2))</f>
        <v>3.2340868455893991E-2</v>
      </c>
    </row>
    <row r="42" spans="2:16">
      <c r="B42" s="40" t="s">
        <v>94</v>
      </c>
      <c r="C42" s="30">
        <v>24.714000701904297</v>
      </c>
      <c r="D42" s="10"/>
      <c r="E42" s="8"/>
      <c r="F42" s="8"/>
      <c r="G42" s="30">
        <v>16.97599983215332</v>
      </c>
      <c r="I42" s="8"/>
      <c r="J42" s="8"/>
      <c r="K42" s="8"/>
      <c r="L42" s="8"/>
      <c r="M42" s="8"/>
      <c r="N42" s="8"/>
      <c r="O42" s="33"/>
    </row>
    <row r="43" spans="2:16">
      <c r="B43" s="40" t="s">
        <v>94</v>
      </c>
      <c r="C43" s="30">
        <v>24.76300048828125</v>
      </c>
      <c r="D43" s="9"/>
      <c r="E43" s="8"/>
      <c r="F43" s="8"/>
      <c r="G43" s="30">
        <v>17.063999176025391</v>
      </c>
      <c r="H43" s="9"/>
      <c r="I43" s="8"/>
      <c r="J43" s="8"/>
      <c r="K43" s="8"/>
      <c r="L43" s="8"/>
      <c r="M43" s="8"/>
      <c r="N43" s="8"/>
      <c r="O43" s="33"/>
    </row>
    <row r="44" spans="2:16" ht="15.75">
      <c r="B44" s="40" t="s">
        <v>94</v>
      </c>
      <c r="C44" s="30">
        <v>24.597999572753906</v>
      </c>
      <c r="D44" s="4">
        <f>STDEV(C42:C44)</f>
        <v>8.4737381709623166E-2</v>
      </c>
      <c r="E44" s="1">
        <f>AVERAGE(C42:C44)</f>
        <v>24.691666920979817</v>
      </c>
      <c r="F44" s="8"/>
      <c r="G44" s="30">
        <v>17.069999694824219</v>
      </c>
      <c r="H44" s="3">
        <f>STDEV(G42:G44)</f>
        <v>5.2624241767962369E-2</v>
      </c>
      <c r="I44" s="1">
        <f>AVERAGE(G42:G44)</f>
        <v>17.036666234334309</v>
      </c>
      <c r="J44" s="8"/>
      <c r="K44" s="1">
        <f>E44-I44</f>
        <v>7.6550006866455078</v>
      </c>
      <c r="L44" s="1">
        <f>K44-$K$7</f>
        <v>1.5833333333333321</v>
      </c>
      <c r="M44" s="27">
        <f>SQRT((D44*D44)+(H44*H44))</f>
        <v>9.9748356781730163E-2</v>
      </c>
      <c r="N44" s="14"/>
      <c r="O44" s="34">
        <f>POWER(2,-L44)</f>
        <v>0.33370996354250887</v>
      </c>
      <c r="P44" s="26">
        <f>M44/SQRT((COUNT(C42:C44)+COUNT(G42:G44)/2))</f>
        <v>4.7021826328384364E-2</v>
      </c>
    </row>
    <row r="45" spans="2:16">
      <c r="B45" s="40" t="s">
        <v>95</v>
      </c>
      <c r="C45" s="30">
        <v>26.10099983215332</v>
      </c>
      <c r="D45" s="10"/>
      <c r="E45" s="8"/>
      <c r="F45" s="8"/>
      <c r="G45" s="30">
        <v>20.281000137329102</v>
      </c>
      <c r="I45" s="8"/>
      <c r="J45" s="8"/>
      <c r="K45" s="8"/>
      <c r="L45" s="8"/>
      <c r="M45" s="8"/>
      <c r="N45" s="8"/>
      <c r="O45" s="33"/>
    </row>
    <row r="46" spans="2:16">
      <c r="B46" s="40" t="s">
        <v>95</v>
      </c>
      <c r="C46" s="30">
        <v>26.690999984741211</v>
      </c>
      <c r="D46" s="9"/>
      <c r="E46" s="8"/>
      <c r="F46" s="8"/>
      <c r="G46" s="30">
        <v>20.562999725341797</v>
      </c>
      <c r="H46" s="9"/>
      <c r="I46" s="8"/>
      <c r="J46" s="8"/>
      <c r="K46" s="8"/>
      <c r="L46" s="8"/>
      <c r="M46" s="8"/>
      <c r="N46" s="8"/>
      <c r="O46" s="33"/>
    </row>
    <row r="47" spans="2:16" ht="15.75">
      <c r="B47" s="40" t="s">
        <v>95</v>
      </c>
      <c r="C47" s="30">
        <v>26.256000518798828</v>
      </c>
      <c r="D47" s="4">
        <f>STDEV(C45:C47)</f>
        <v>0.30587304781668723</v>
      </c>
      <c r="E47" s="1">
        <f>AVERAGE(C45:C47)</f>
        <v>26.349333445231121</v>
      </c>
      <c r="F47" s="8"/>
      <c r="G47" s="30">
        <v>20.568000793457031</v>
      </c>
      <c r="H47" s="3">
        <f>STDEV(G45:G47)</f>
        <v>0.16427525424293482</v>
      </c>
      <c r="I47" s="1">
        <f>AVERAGE(G45:G47)</f>
        <v>20.470666885375977</v>
      </c>
      <c r="J47" s="8"/>
      <c r="K47" s="1">
        <f>E47-I47</f>
        <v>5.8786665598551444</v>
      </c>
      <c r="L47" s="1">
        <f>K47-$K$7</f>
        <v>-0.19300079345703125</v>
      </c>
      <c r="M47" s="27">
        <f>SQRT((D47*D47)+(H47*H47))</f>
        <v>0.34719545005263291</v>
      </c>
      <c r="N47" s="14"/>
      <c r="O47" s="34">
        <f>POWER(2,-L47)</f>
        <v>1.1431389641202934</v>
      </c>
      <c r="P47" s="26">
        <f>M47/SQRT((COUNT(C45:C47)+COUNT(G45:G47)/2))</f>
        <v>0.16366950475288802</v>
      </c>
    </row>
    <row r="48" spans="2:16">
      <c r="B48" s="40" t="s">
        <v>96</v>
      </c>
      <c r="C48" s="30">
        <v>21.966999053955078</v>
      </c>
      <c r="D48" s="10"/>
      <c r="E48" s="8"/>
      <c r="F48" s="8"/>
      <c r="G48" s="30">
        <v>13.128000259399414</v>
      </c>
      <c r="I48" s="8"/>
      <c r="J48" s="8"/>
      <c r="K48" s="8"/>
      <c r="L48" s="8"/>
      <c r="M48" s="8"/>
      <c r="N48" s="8"/>
      <c r="O48" s="33"/>
    </row>
    <row r="49" spans="2:16">
      <c r="B49" s="40" t="s">
        <v>96</v>
      </c>
      <c r="C49" s="30">
        <v>21.815999984741211</v>
      </c>
      <c r="D49" s="9"/>
      <c r="E49" s="8"/>
      <c r="F49" s="8"/>
      <c r="G49" s="30">
        <v>13.10200023651123</v>
      </c>
      <c r="H49" s="9"/>
      <c r="I49" s="8"/>
      <c r="J49" s="8"/>
      <c r="K49" s="8"/>
      <c r="L49" s="8"/>
      <c r="M49" s="8"/>
      <c r="N49" s="8"/>
      <c r="O49" s="33"/>
    </row>
    <row r="50" spans="2:16" ht="15.75">
      <c r="B50" s="40" t="s">
        <v>96</v>
      </c>
      <c r="C50" s="30">
        <v>21.625</v>
      </c>
      <c r="D50" s="4">
        <f>STDEV(C48:C50)</f>
        <v>0.17138896599110112</v>
      </c>
      <c r="E50" s="1">
        <f>AVERAGE(C48:C50)</f>
        <v>21.802666346232098</v>
      </c>
      <c r="F50" s="8"/>
      <c r="G50" s="30">
        <v>13.166999816894531</v>
      </c>
      <c r="H50" s="3">
        <f>STDEV(G48:G50)</f>
        <v>3.2715725385524218E-2</v>
      </c>
      <c r="I50" s="1">
        <f>AVERAGE(G48:G50)</f>
        <v>13.132333437601725</v>
      </c>
      <c r="J50" s="8"/>
      <c r="K50" s="1">
        <f>E50-I50</f>
        <v>8.6703329086303729</v>
      </c>
      <c r="L50" s="1">
        <f>K50-$K$7</f>
        <v>2.5986655553181972</v>
      </c>
      <c r="M50" s="27">
        <f>SQRT((D50*D50)+(H50*H50))</f>
        <v>0.17448351312086724</v>
      </c>
      <c r="N50" s="14"/>
      <c r="O50" s="34">
        <f>POWER(2,-L50)</f>
        <v>0.16509112201411044</v>
      </c>
      <c r="P50" s="26">
        <f>M50/SQRT((COUNT(C48:C50)+COUNT(G48:G50)/2))</f>
        <v>8.2252316888678123E-2</v>
      </c>
    </row>
    <row r="51" spans="2:16">
      <c r="B51" s="40" t="s">
        <v>97</v>
      </c>
      <c r="C51" s="30">
        <v>23.062000274658203</v>
      </c>
      <c r="D51" s="10"/>
      <c r="E51" s="8"/>
      <c r="F51" s="8"/>
      <c r="G51" s="30">
        <v>15.298000335693359</v>
      </c>
      <c r="I51" s="8"/>
      <c r="J51" s="8"/>
      <c r="K51" s="8"/>
      <c r="L51" s="8"/>
      <c r="M51" s="8"/>
      <c r="N51" s="8"/>
      <c r="O51" s="33"/>
    </row>
    <row r="52" spans="2:16">
      <c r="B52" s="40" t="s">
        <v>97</v>
      </c>
      <c r="C52" s="30">
        <v>22.839000701904297</v>
      </c>
      <c r="D52" s="9"/>
      <c r="E52" s="8"/>
      <c r="F52" s="8"/>
      <c r="G52" s="30">
        <v>15.33899974822998</v>
      </c>
      <c r="H52" s="9"/>
      <c r="I52" s="8"/>
      <c r="J52" s="8"/>
      <c r="K52" s="8"/>
      <c r="L52" s="8"/>
      <c r="M52" s="8"/>
      <c r="N52" s="8"/>
      <c r="O52" s="33"/>
    </row>
    <row r="53" spans="2:16" ht="15.75">
      <c r="B53" s="40" t="s">
        <v>97</v>
      </c>
      <c r="C53" s="30">
        <v>22.964000701904297</v>
      </c>
      <c r="D53" s="4">
        <f>STDEV(C51:C53)</f>
        <v>0.11177188503702</v>
      </c>
      <c r="E53" s="1">
        <f>AVERAGE(C51:C53)</f>
        <v>22.955000559488933</v>
      </c>
      <c r="F53" s="8"/>
      <c r="G53" s="30">
        <v>15.442999839782715</v>
      </c>
      <c r="H53" s="3">
        <f>STDEV(G51:G53)</f>
        <v>7.4746044552520402E-2</v>
      </c>
      <c r="I53" s="1">
        <f>AVERAGE(G51:G53)</f>
        <v>15.359999974568685</v>
      </c>
      <c r="J53" s="8"/>
      <c r="K53" s="1">
        <f>E53-I53</f>
        <v>7.595000584920248</v>
      </c>
      <c r="L53" s="1">
        <f>K53-$K$7</f>
        <v>1.5233332316080723</v>
      </c>
      <c r="M53" s="27">
        <f>SQRT((D53*D53)+(H53*H53))</f>
        <v>0.13446161333620901</v>
      </c>
      <c r="N53" s="14"/>
      <c r="O53" s="34">
        <f>POWER(2,-L53)</f>
        <v>0.34788123557391015</v>
      </c>
      <c r="P53" s="26">
        <f>M53/SQRT((COUNT(C51:C53)+COUNT(G51:G53)/2))</f>
        <v>6.3385812399544605E-2</v>
      </c>
    </row>
    <row r="54" spans="2:16">
      <c r="B54" s="40" t="s">
        <v>98</v>
      </c>
      <c r="C54" s="30">
        <v>26.101999282836914</v>
      </c>
      <c r="D54" s="10"/>
      <c r="E54" s="8"/>
      <c r="F54" s="8"/>
      <c r="G54" s="30">
        <v>19.298999786376953</v>
      </c>
      <c r="I54" s="8"/>
      <c r="J54" s="8"/>
      <c r="K54" s="8"/>
      <c r="L54" s="8"/>
      <c r="M54" s="8"/>
      <c r="N54" s="8"/>
      <c r="O54" s="33"/>
    </row>
    <row r="55" spans="2:16">
      <c r="B55" s="40" t="s">
        <v>98</v>
      </c>
      <c r="C55" s="30">
        <v>26.447000503540039</v>
      </c>
      <c r="D55" s="9"/>
      <c r="E55" s="8"/>
      <c r="F55" s="8"/>
      <c r="G55" s="30">
        <v>19.58799934387207</v>
      </c>
      <c r="H55" s="9"/>
      <c r="I55" s="8"/>
      <c r="J55" s="8"/>
      <c r="K55" s="8"/>
      <c r="L55" s="8"/>
      <c r="M55" s="8"/>
      <c r="N55" s="8"/>
      <c r="O55" s="33"/>
    </row>
    <row r="56" spans="2:16" ht="15.75">
      <c r="B56" s="40" t="s">
        <v>98</v>
      </c>
      <c r="C56" s="30"/>
      <c r="D56" s="4">
        <f>STDEV(C54:C56)</f>
        <v>0.2439527026768164</v>
      </c>
      <c r="E56" s="1">
        <f>AVERAGE(C54:C56)</f>
        <v>26.274499893188477</v>
      </c>
      <c r="F56" s="8"/>
      <c r="G56" s="30">
        <v>19.485000610351562</v>
      </c>
      <c r="H56" s="3">
        <f>STDEV(G54:G56)</f>
        <v>0.1464728586113386</v>
      </c>
      <c r="I56" s="1">
        <f>AVERAGE(G54:G56)</f>
        <v>19.457333246866863</v>
      </c>
      <c r="J56" s="8"/>
      <c r="K56" s="1">
        <f>E56-I56</f>
        <v>6.8171666463216134</v>
      </c>
      <c r="L56" s="1">
        <f>K56-$K$7</f>
        <v>0.74549929300943774</v>
      </c>
      <c r="M56" s="27">
        <f>SQRT((D56*D56)+(H56*H56))</f>
        <v>0.28454739403674106</v>
      </c>
      <c r="N56" s="14"/>
      <c r="O56" s="34">
        <f>POWER(2,-L56)</f>
        <v>0.59646141031410205</v>
      </c>
      <c r="P56" s="26">
        <f>M56/SQRT((COUNT(C54:C56)+COUNT(G54:G56)/2))</f>
        <v>0.1520969798264068</v>
      </c>
    </row>
    <row r="57" spans="2:16">
      <c r="B57" s="40" t="s">
        <v>99</v>
      </c>
      <c r="C57" s="30">
        <v>22.492000579833984</v>
      </c>
      <c r="D57" s="10"/>
      <c r="E57" s="8"/>
      <c r="F57" s="8"/>
      <c r="G57" s="30">
        <v>13.678999900817871</v>
      </c>
      <c r="I57" s="8"/>
      <c r="J57" s="8"/>
      <c r="K57" s="8"/>
      <c r="L57" s="8"/>
      <c r="M57" s="8"/>
      <c r="N57" s="8"/>
      <c r="O57" s="33"/>
    </row>
    <row r="58" spans="2:16">
      <c r="B58" s="40" t="s">
        <v>99</v>
      </c>
      <c r="C58" s="30">
        <v>22.180999755859375</v>
      </c>
      <c r="D58" s="9"/>
      <c r="E58" s="8"/>
      <c r="F58" s="8"/>
      <c r="G58" s="30">
        <v>13.708999633789062</v>
      </c>
      <c r="H58" s="9"/>
      <c r="I58" s="8"/>
      <c r="J58" s="8"/>
      <c r="K58" s="8"/>
      <c r="L58" s="8"/>
      <c r="M58" s="8"/>
      <c r="N58" s="8"/>
      <c r="O58" s="33"/>
    </row>
    <row r="59" spans="2:16" ht="15.75">
      <c r="B59" s="40" t="s">
        <v>99</v>
      </c>
      <c r="C59" s="30">
        <v>22.197000503540039</v>
      </c>
      <c r="D59" s="4">
        <f>STDEV(C57:C59)</f>
        <v>0.17512023557777248</v>
      </c>
      <c r="E59" s="1">
        <f>AVERAGE(C57:C59)</f>
        <v>22.290000279744465</v>
      </c>
      <c r="F59" s="8"/>
      <c r="G59" s="30">
        <v>13.654999732971191</v>
      </c>
      <c r="H59" s="3">
        <f>STDEV(G57:G59)</f>
        <v>2.7055440991143542E-2</v>
      </c>
      <c r="I59" s="1">
        <f>AVERAGE(G57:G59)</f>
        <v>13.680999755859375</v>
      </c>
      <c r="J59" s="8"/>
      <c r="K59" s="1">
        <f>E59-I59</f>
        <v>8.60900052388509</v>
      </c>
      <c r="L59" s="1">
        <f>K59-$K$7</f>
        <v>2.5373331705729143</v>
      </c>
      <c r="M59" s="27">
        <f>SQRT((D59*D59)+(H59*H59))</f>
        <v>0.17719789444584205</v>
      </c>
      <c r="N59" s="14"/>
      <c r="O59" s="34">
        <f>POWER(2,-L59)</f>
        <v>0.17226085825266529</v>
      </c>
      <c r="P59" s="26">
        <f>M59/SQRT((COUNT(C57:C59)+COUNT(G57:G59)/2))</f>
        <v>8.3531888516422001E-2</v>
      </c>
    </row>
    <row r="60" spans="2:16">
      <c r="B60" s="40" t="s">
        <v>100</v>
      </c>
      <c r="C60" s="30">
        <v>23.854999542236328</v>
      </c>
      <c r="D60" s="10"/>
      <c r="E60" s="8"/>
      <c r="F60" s="8"/>
      <c r="G60" s="30">
        <v>16.62299919128418</v>
      </c>
      <c r="I60" s="8"/>
      <c r="J60" s="8"/>
      <c r="K60" s="8"/>
      <c r="L60" s="8"/>
      <c r="M60" s="8"/>
      <c r="N60" s="8"/>
      <c r="O60" s="33"/>
    </row>
    <row r="61" spans="2:16">
      <c r="B61" s="40" t="s">
        <v>100</v>
      </c>
      <c r="C61" s="30">
        <v>23.771999359130859</v>
      </c>
      <c r="D61" s="9"/>
      <c r="E61" s="8"/>
      <c r="F61" s="8"/>
      <c r="G61" s="30">
        <v>16.250999450683594</v>
      </c>
      <c r="H61" s="9"/>
      <c r="I61" s="8"/>
      <c r="J61" s="8"/>
      <c r="K61" s="8"/>
      <c r="L61" s="8"/>
      <c r="M61" s="8"/>
      <c r="N61" s="8"/>
      <c r="O61" s="33"/>
    </row>
    <row r="62" spans="2:16" ht="15.75">
      <c r="B62" s="40" t="s">
        <v>100</v>
      </c>
      <c r="C62" s="30">
        <v>23.568000793457031</v>
      </c>
      <c r="D62" s="4">
        <f>STDEV(C60:C62)</f>
        <v>0.14768927234422641</v>
      </c>
      <c r="E62" s="1">
        <f>AVERAGE(C60:C62)</f>
        <v>23.731666564941406</v>
      </c>
      <c r="F62" s="8"/>
      <c r="G62" s="30">
        <v>16.611000061035156</v>
      </c>
      <c r="H62" s="3">
        <f>STDEV(G60:G62)</f>
        <v>0.21139545311533237</v>
      </c>
      <c r="I62" s="1">
        <f>AVERAGE(G60:G62)</f>
        <v>16.494999567667644</v>
      </c>
      <c r="J62" s="8"/>
      <c r="K62" s="1">
        <f>E62-I62</f>
        <v>7.2366669972737618</v>
      </c>
      <c r="L62" s="1">
        <f>K62-$K$7</f>
        <v>1.1649996439615862</v>
      </c>
      <c r="M62" s="27">
        <f>SQRT((D62*D62)+(H62*H62))</f>
        <v>0.25787624699340528</v>
      </c>
      <c r="N62" s="14"/>
      <c r="O62" s="34">
        <f>POWER(2,-L62)</f>
        <v>0.44596436976825182</v>
      </c>
      <c r="P62" s="26">
        <f>M62/SQRT((COUNT(C60:C62)+COUNT(G60:G62)/2))</f>
        <v>0.12156402863731595</v>
      </c>
    </row>
    <row r="63" spans="2:16">
      <c r="B63" s="40" t="s">
        <v>101</v>
      </c>
      <c r="C63" s="30">
        <v>26.763999938964844</v>
      </c>
      <c r="D63" s="10"/>
      <c r="E63" s="8"/>
      <c r="F63" s="8"/>
      <c r="G63" s="30">
        <v>19.065000534057617</v>
      </c>
      <c r="I63" s="8"/>
      <c r="J63" s="8"/>
      <c r="K63" s="8"/>
      <c r="L63" s="8"/>
      <c r="M63" s="8"/>
      <c r="N63" s="8"/>
      <c r="O63" s="33"/>
    </row>
    <row r="64" spans="2:16">
      <c r="B64" s="40" t="s">
        <v>101</v>
      </c>
      <c r="C64" s="30">
        <v>26.538999557495117</v>
      </c>
      <c r="D64" s="9"/>
      <c r="E64" s="8"/>
      <c r="F64" s="8"/>
      <c r="G64" s="30">
        <v>19.134000778198242</v>
      </c>
      <c r="H64" s="9"/>
      <c r="I64" s="8"/>
      <c r="J64" s="8"/>
      <c r="K64" s="8"/>
      <c r="L64" s="8"/>
      <c r="M64" s="8"/>
      <c r="N64" s="8"/>
      <c r="O64" s="33"/>
    </row>
    <row r="65" spans="2:16" ht="15.75">
      <c r="B65" s="40" t="s">
        <v>101</v>
      </c>
      <c r="C65" s="30">
        <v>26.743999481201172</v>
      </c>
      <c r="D65" s="4">
        <f>STDEV(C63:C65)</f>
        <v>0.12453256514647561</v>
      </c>
      <c r="E65" s="1">
        <f>AVERAGE(C63:C65)</f>
        <v>26.682332992553711</v>
      </c>
      <c r="F65" s="8"/>
      <c r="G65" s="30">
        <v>19.097000122070312</v>
      </c>
      <c r="H65" s="3">
        <f>STDEV(G63:G65)</f>
        <v>3.4530314889831201E-2</v>
      </c>
      <c r="I65" s="1">
        <f>AVERAGE(G63:G65)</f>
        <v>19.098667144775391</v>
      </c>
      <c r="J65" s="8"/>
      <c r="K65" s="1">
        <f>E65-I65</f>
        <v>7.5836658477783203</v>
      </c>
      <c r="L65" s="1">
        <f>K65-$K$7</f>
        <v>1.5119984944661446</v>
      </c>
      <c r="M65" s="27">
        <f>SQRT((D65*D65)+(H65*H65))</f>
        <v>0.12923119758151316</v>
      </c>
      <c r="N65" s="14"/>
      <c r="O65" s="34">
        <f>POWER(2,-L65)</f>
        <v>0.35062517855761005</v>
      </c>
      <c r="P65" s="26">
        <f>M65/SQRT((COUNT(C63:C65)+COUNT(G63:G65)/2))</f>
        <v>6.0920170767164349E-2</v>
      </c>
    </row>
    <row r="66" spans="2:16">
      <c r="B66" s="40" t="s">
        <v>102</v>
      </c>
      <c r="C66" s="30">
        <v>23.792999267578125</v>
      </c>
      <c r="D66" s="10"/>
      <c r="E66" s="8"/>
      <c r="F66" s="8"/>
      <c r="G66" s="30">
        <v>15.435999870300293</v>
      </c>
      <c r="I66" s="8"/>
      <c r="J66" s="8"/>
      <c r="K66" s="8"/>
      <c r="L66" s="8"/>
      <c r="M66" s="8"/>
      <c r="N66" s="8"/>
      <c r="O66" s="33"/>
    </row>
    <row r="67" spans="2:16">
      <c r="B67" s="40" t="s">
        <v>102</v>
      </c>
      <c r="C67" s="30">
        <v>23.981000900268555</v>
      </c>
      <c r="D67" s="9"/>
      <c r="E67" s="8"/>
      <c r="F67" s="8"/>
      <c r="G67" s="30">
        <v>15.564999580383301</v>
      </c>
      <c r="H67" s="9"/>
      <c r="I67" s="8"/>
      <c r="J67" s="8"/>
      <c r="K67" s="8"/>
      <c r="L67" s="8"/>
      <c r="M67" s="8"/>
      <c r="N67" s="8"/>
      <c r="O67" s="33"/>
    </row>
    <row r="68" spans="2:16" ht="15.75">
      <c r="B68" s="40" t="s">
        <v>102</v>
      </c>
      <c r="C68" s="30">
        <v>23.801000595092773</v>
      </c>
      <c r="D68" s="4">
        <f>STDEV(C66:C68)</f>
        <v>0.10630831340934591</v>
      </c>
      <c r="E68" s="1">
        <f>AVERAGE(C66:C68)</f>
        <v>23.858333587646484</v>
      </c>
      <c r="F68" s="8"/>
      <c r="G68" s="30">
        <v>15.428999900817871</v>
      </c>
      <c r="H68" s="3">
        <f>STDEV(G66:G68)</f>
        <v>7.6578758604191777E-2</v>
      </c>
      <c r="I68" s="1">
        <f>AVERAGE(G66:G68)</f>
        <v>15.476666450500488</v>
      </c>
      <c r="J68" s="8"/>
      <c r="K68" s="1">
        <f>E68-I68</f>
        <v>8.3816671371459961</v>
      </c>
      <c r="L68" s="1">
        <f>K68-$K$7</f>
        <v>2.3099997838338204</v>
      </c>
      <c r="M68" s="27">
        <f>SQRT((D68*D68)+(H68*H68))</f>
        <v>0.13101818106392255</v>
      </c>
      <c r="N68" s="14"/>
      <c r="O68" s="34">
        <f>POWER(2,-L68)</f>
        <v>0.2016604700213214</v>
      </c>
      <c r="P68" s="26">
        <f>M68/SQRT((COUNT(C66:C68)+COUNT(G66:G68)/2))</f>
        <v>6.1762562859351035E-2</v>
      </c>
    </row>
    <row r="69" spans="2:16">
      <c r="B69" s="40" t="s">
        <v>103</v>
      </c>
      <c r="C69" s="30">
        <v>27.034000396728516</v>
      </c>
      <c r="D69" s="10"/>
      <c r="E69" s="8"/>
      <c r="F69" s="8"/>
      <c r="G69" s="30">
        <v>19.392000198364258</v>
      </c>
      <c r="I69" s="8"/>
      <c r="J69" s="8"/>
      <c r="K69" s="8"/>
      <c r="L69" s="8"/>
      <c r="M69" s="8"/>
      <c r="N69" s="8"/>
      <c r="O69" s="33"/>
    </row>
    <row r="70" spans="2:16">
      <c r="B70" s="40" t="s">
        <v>103</v>
      </c>
      <c r="C70" s="30">
        <v>26.898000717163086</v>
      </c>
      <c r="D70" s="9"/>
      <c r="E70" s="8"/>
      <c r="F70" s="8"/>
      <c r="G70" s="30">
        <v>19.465000152587891</v>
      </c>
      <c r="H70" s="9"/>
      <c r="I70" s="8"/>
      <c r="J70" s="8"/>
      <c r="K70" s="8"/>
      <c r="L70" s="8"/>
      <c r="M70" s="8"/>
      <c r="N70" s="8"/>
      <c r="O70" s="33"/>
    </row>
    <row r="71" spans="2:16" ht="15.75">
      <c r="B71" s="40" t="s">
        <v>103</v>
      </c>
      <c r="C71" s="30">
        <v>26.527999877929688</v>
      </c>
      <c r="D71" s="4">
        <f>STDEV(C69:C71)</f>
        <v>0.26186289634703475</v>
      </c>
      <c r="E71" s="1">
        <f>AVERAGE(C69:C71)</f>
        <v>26.820000330607098</v>
      </c>
      <c r="F71" s="8"/>
      <c r="G71" s="30">
        <v>19.527999877929688</v>
      </c>
      <c r="H71" s="3">
        <f>STDEV(G69:G71)</f>
        <v>6.8061089656883345E-2</v>
      </c>
      <c r="I71" s="1">
        <f>AVERAGE(G69:G71)</f>
        <v>19.461666742960613</v>
      </c>
      <c r="J71" s="8"/>
      <c r="K71" s="1">
        <f>E71-I71</f>
        <v>7.3583335876464844</v>
      </c>
      <c r="L71" s="1">
        <f>K71-$K$7</f>
        <v>1.2866662343343087</v>
      </c>
      <c r="M71" s="27">
        <f>SQRT((D71*D71)+(H71*H71))</f>
        <v>0.27056327985988821</v>
      </c>
      <c r="N71" s="14"/>
      <c r="O71" s="34">
        <f>POWER(2,-L71)</f>
        <v>0.40989712202896955</v>
      </c>
      <c r="P71" s="26">
        <f>M71/SQRT((COUNT(C69:C71)+COUNT(G69:G71)/2))</f>
        <v>0.1275447532860004</v>
      </c>
    </row>
    <row r="72" spans="2:16">
      <c r="B72" s="40" t="s">
        <v>104</v>
      </c>
      <c r="C72" s="30">
        <v>27.250999450683594</v>
      </c>
      <c r="D72" s="10"/>
      <c r="E72" s="8"/>
      <c r="F72" s="8"/>
      <c r="G72" s="30">
        <v>19.746999740600586</v>
      </c>
      <c r="I72" s="8"/>
      <c r="J72" s="8"/>
      <c r="K72" s="8"/>
      <c r="L72" s="8"/>
      <c r="M72" s="8"/>
      <c r="N72" s="8"/>
      <c r="O72" s="33"/>
    </row>
    <row r="73" spans="2:16">
      <c r="B73" s="40" t="s">
        <v>104</v>
      </c>
      <c r="C73" s="30">
        <v>27.322000503540039</v>
      </c>
      <c r="D73" s="9"/>
      <c r="E73" s="8"/>
      <c r="F73" s="8"/>
      <c r="G73" s="30">
        <v>19.750999450683594</v>
      </c>
      <c r="H73" s="9"/>
      <c r="I73" s="8"/>
      <c r="J73" s="8"/>
      <c r="K73" s="8"/>
      <c r="L73" s="8"/>
      <c r="M73" s="8"/>
      <c r="N73" s="8"/>
      <c r="O73" s="33"/>
    </row>
    <row r="74" spans="2:16" ht="15.75">
      <c r="B74" s="40" t="s">
        <v>104</v>
      </c>
      <c r="C74" s="30">
        <v>27.47599983215332</v>
      </c>
      <c r="D74" s="4">
        <f>STDEV(C72:C74)</f>
        <v>0.11502326893690366</v>
      </c>
      <c r="E74" s="1">
        <f>AVERAGE(C72:C74)</f>
        <v>27.349666595458984</v>
      </c>
      <c r="F74" s="8"/>
      <c r="G74" s="30">
        <v>19.760000228881836</v>
      </c>
      <c r="H74" s="3">
        <f>STDEV(G72:G74)</f>
        <v>6.6586332991210844E-3</v>
      </c>
      <c r="I74" s="1">
        <f>AVERAGE(G72:G74)</f>
        <v>19.752666473388672</v>
      </c>
      <c r="J74" s="8"/>
      <c r="K74" s="1">
        <f>E74-I74</f>
        <v>7.5970001220703125</v>
      </c>
      <c r="L74" s="1">
        <f>K74-$K$7</f>
        <v>1.5253327687581368</v>
      </c>
      <c r="M74" s="27">
        <f>SQRT((D74*D74)+(H74*H74))</f>
        <v>0.11521584003227782</v>
      </c>
      <c r="N74" s="14"/>
      <c r="O74" s="34">
        <f>POWER(2,-L74)</f>
        <v>0.34739941535920288</v>
      </c>
      <c r="P74" s="26">
        <f>M74/SQRT((COUNT(C72:C74)+COUNT(G72:G74)/2))</f>
        <v>5.4313267857952097E-2</v>
      </c>
    </row>
    <row r="75" spans="2:16">
      <c r="B75" s="40" t="s">
        <v>105</v>
      </c>
      <c r="C75" s="30">
        <v>21.926000595092773</v>
      </c>
      <c r="D75" s="10"/>
      <c r="E75" s="8"/>
      <c r="F75" s="8"/>
      <c r="G75" s="30">
        <v>13.161999702453613</v>
      </c>
      <c r="I75" s="8"/>
      <c r="J75" s="8"/>
      <c r="K75" s="8"/>
      <c r="L75" s="8"/>
      <c r="M75" s="8"/>
      <c r="N75" s="8"/>
      <c r="O75" s="33"/>
    </row>
    <row r="76" spans="2:16">
      <c r="B76" s="40" t="s">
        <v>105</v>
      </c>
      <c r="C76" s="30">
        <v>22.652000427246094</v>
      </c>
      <c r="D76" s="9"/>
      <c r="E76" s="8"/>
      <c r="F76" s="8"/>
      <c r="G76" s="30">
        <v>13.175999641418457</v>
      </c>
      <c r="H76" s="9"/>
      <c r="I76" s="8"/>
      <c r="J76" s="8"/>
      <c r="K76" s="8"/>
      <c r="L76" s="8"/>
      <c r="M76" s="8"/>
      <c r="N76" s="8"/>
      <c r="O76" s="33"/>
    </row>
    <row r="77" spans="2:16" ht="15.75">
      <c r="B77" s="40" t="s">
        <v>105</v>
      </c>
      <c r="C77" s="30">
        <v>21.937000274658203</v>
      </c>
      <c r="D77" s="4">
        <f>STDEV(C75:C77)</f>
        <v>0.41601722068481295</v>
      </c>
      <c r="E77" s="1">
        <f>AVERAGE(C75:C77)</f>
        <v>22.171667098999023</v>
      </c>
      <c r="F77" s="8"/>
      <c r="G77" s="30">
        <v>13.220999717712402</v>
      </c>
      <c r="H77" s="3">
        <f>STDEV(G75:G77)</f>
        <v>3.082749573032055E-2</v>
      </c>
      <c r="I77" s="1">
        <f>AVERAGE(G75:G77)</f>
        <v>13.186333020528158</v>
      </c>
      <c r="J77" s="8"/>
      <c r="K77" s="1">
        <f>E77-I77</f>
        <v>8.9853340784708653</v>
      </c>
      <c r="L77" s="1">
        <f>K77-$K$7</f>
        <v>2.9136667251586896</v>
      </c>
      <c r="M77" s="27">
        <f>SQRT((D77*D77)+(H77*H77))</f>
        <v>0.41715783871254208</v>
      </c>
      <c r="N77" s="14"/>
      <c r="O77" s="34">
        <f>POWER(2,-L77)</f>
        <v>0.13270855438429455</v>
      </c>
      <c r="P77" s="26">
        <f>M77/SQRT((COUNT(C75:C77)+COUNT(G75:G77)/2))</f>
        <v>0.19665009105250841</v>
      </c>
    </row>
    <row r="78" spans="2:16">
      <c r="B78" s="40" t="s">
        <v>106</v>
      </c>
      <c r="C78" s="30">
        <v>25.013999938964844</v>
      </c>
      <c r="D78" s="10"/>
      <c r="E78" s="8"/>
      <c r="F78" s="8"/>
      <c r="G78" s="30">
        <v>16.785999298095703</v>
      </c>
      <c r="I78" s="8"/>
      <c r="J78" s="8"/>
      <c r="K78" s="8"/>
      <c r="L78" s="8"/>
      <c r="M78" s="8"/>
      <c r="N78" s="8"/>
      <c r="O78" s="33"/>
    </row>
    <row r="79" spans="2:16">
      <c r="B79" s="40" t="s">
        <v>106</v>
      </c>
      <c r="C79" s="30">
        <v>25.643999099731445</v>
      </c>
      <c r="D79" s="9"/>
      <c r="E79" s="8"/>
      <c r="F79" s="8"/>
      <c r="G79" s="30">
        <v>16.892999649047852</v>
      </c>
      <c r="H79" s="9"/>
      <c r="I79" s="8"/>
      <c r="J79" s="8"/>
      <c r="K79" s="8"/>
      <c r="L79" s="8"/>
      <c r="M79" s="8"/>
      <c r="N79" s="8"/>
      <c r="O79" s="33"/>
    </row>
    <row r="80" spans="2:16" ht="15.75">
      <c r="B80" s="40" t="s">
        <v>106</v>
      </c>
      <c r="C80" s="30">
        <v>24.951000213623047</v>
      </c>
      <c r="D80" s="4">
        <f>STDEV(C78:C80)</f>
        <v>0.38321346620986424</v>
      </c>
      <c r="E80" s="1">
        <f>AVERAGE(C78:C80)</f>
        <v>25.202999750773113</v>
      </c>
      <c r="F80" s="8"/>
      <c r="G80" s="30">
        <v>16.864999771118164</v>
      </c>
      <c r="H80" s="3">
        <f>STDEV(G78:G80)</f>
        <v>5.5488952362509232E-2</v>
      </c>
      <c r="I80" s="1">
        <f>AVERAGE(G78:G80)</f>
        <v>16.847999572753906</v>
      </c>
      <c r="J80" s="8"/>
      <c r="K80" s="1">
        <f>E80-I80</f>
        <v>8.3550001780192069</v>
      </c>
      <c r="L80" s="1">
        <f>K80-$K$7</f>
        <v>2.2833328247070312</v>
      </c>
      <c r="M80" s="27">
        <f>SQRT((D80*D80)+(H80*H80))</f>
        <v>0.38721000054087906</v>
      </c>
      <c r="N80" s="14"/>
      <c r="O80" s="34">
        <f>POWER(2,-L80)</f>
        <v>0.20542265106878352</v>
      </c>
      <c r="P80" s="26">
        <f>M80/SQRT((COUNT(C78:C80)+COUNT(G78:G80)/2))</f>
        <v>0.18253254475046823</v>
      </c>
    </row>
    <row r="81" spans="2:17">
      <c r="B81" s="40" t="s">
        <v>107</v>
      </c>
      <c r="C81" s="30">
        <v>25.125999450683594</v>
      </c>
      <c r="D81" s="10"/>
      <c r="E81" s="8"/>
      <c r="F81" s="8"/>
      <c r="G81" s="30">
        <v>17.496999740600586</v>
      </c>
      <c r="I81" s="8"/>
      <c r="J81" s="8"/>
      <c r="K81" s="8"/>
      <c r="L81" s="8"/>
      <c r="M81" s="8"/>
      <c r="N81" s="8"/>
      <c r="O81" s="33"/>
    </row>
    <row r="82" spans="2:17">
      <c r="B82" s="40" t="s">
        <v>107</v>
      </c>
      <c r="C82" s="30">
        <v>25.106000900268555</v>
      </c>
      <c r="D82" s="9"/>
      <c r="E82" s="8"/>
      <c r="F82" s="8"/>
      <c r="G82" s="30">
        <v>17.429000854492187</v>
      </c>
      <c r="H82" s="9"/>
      <c r="I82" s="8"/>
      <c r="J82" s="8"/>
      <c r="K82" s="8"/>
      <c r="L82" s="8"/>
      <c r="M82" s="8"/>
      <c r="N82" s="8"/>
      <c r="O82" s="33"/>
    </row>
    <row r="83" spans="2:17" ht="15.75">
      <c r="B83" s="40" t="s">
        <v>107</v>
      </c>
      <c r="C83" s="30">
        <v>25.076999664306641</v>
      </c>
      <c r="D83" s="4">
        <f>STDEV(C81:C83)</f>
        <v>2.4637345538188284E-2</v>
      </c>
      <c r="E83" s="1">
        <f>AVERAGE(C81:C83)</f>
        <v>25.103000005086262</v>
      </c>
      <c r="F83" s="8"/>
      <c r="G83" s="30">
        <v>17.448999404907227</v>
      </c>
      <c r="H83" s="3">
        <f>STDEV(G81:G83)</f>
        <v>3.494715715038204E-2</v>
      </c>
      <c r="I83" s="1">
        <f>AVERAGE(G81:G83)</f>
        <v>17.458333333333332</v>
      </c>
      <c r="J83" s="8"/>
      <c r="K83" s="1">
        <f>E83-I83</f>
        <v>7.6446666717529297</v>
      </c>
      <c r="L83" s="1">
        <f>K83-$K$7</f>
        <v>1.572999318440754</v>
      </c>
      <c r="M83" s="27">
        <f>SQRT((D83*D83)+(H83*H83))</f>
        <v>4.2758655124566121E-2</v>
      </c>
      <c r="N83" s="14"/>
      <c r="O83" s="34">
        <f>POWER(2,-L83)</f>
        <v>0.33610890732298138</v>
      </c>
      <c r="P83" s="26">
        <f>M83/SQRT((COUNT(C81:C83)+COUNT(G81:G83)/2))</f>
        <v>2.0156623328665087E-2</v>
      </c>
    </row>
    <row r="84" spans="2:17">
      <c r="B84" s="40" t="s">
        <v>108</v>
      </c>
      <c r="C84" s="30">
        <v>22.323999404907227</v>
      </c>
      <c r="D84" s="10"/>
      <c r="E84" s="8"/>
      <c r="F84" s="8"/>
      <c r="G84" s="30">
        <v>13.906999588012695</v>
      </c>
      <c r="I84" s="8"/>
      <c r="J84" s="8"/>
      <c r="K84" s="8"/>
      <c r="L84" s="8"/>
      <c r="M84" s="8"/>
      <c r="N84" s="8"/>
      <c r="O84" s="33"/>
    </row>
    <row r="85" spans="2:17">
      <c r="B85" s="40" t="s">
        <v>108</v>
      </c>
      <c r="C85" s="30">
        <v>22.531999588012695</v>
      </c>
      <c r="D85" s="9"/>
      <c r="E85" s="8"/>
      <c r="F85" s="8"/>
      <c r="G85" s="30">
        <v>13.937000274658203</v>
      </c>
      <c r="H85" s="9"/>
      <c r="I85" s="8"/>
      <c r="J85" s="8"/>
      <c r="K85" s="8"/>
      <c r="L85" s="8"/>
      <c r="M85" s="8"/>
      <c r="N85" s="8"/>
      <c r="O85" s="33"/>
    </row>
    <row r="86" spans="2:17" ht="15.75">
      <c r="B86" s="40" t="s">
        <v>108</v>
      </c>
      <c r="C86" s="30">
        <v>22.506999969482422</v>
      </c>
      <c r="D86" s="4">
        <f>STDEV(C84:C86)</f>
        <v>0.11356221769982007</v>
      </c>
      <c r="E86" s="1">
        <f>AVERAGE(C84:C86)</f>
        <v>22.454332987467449</v>
      </c>
      <c r="F86" s="8"/>
      <c r="G86" s="30">
        <v>13.909999847412109</v>
      </c>
      <c r="H86" s="3">
        <f>STDEV(G84:G86)</f>
        <v>1.6523043641821993E-2</v>
      </c>
      <c r="I86" s="1">
        <f>AVERAGE(G84:G86)</f>
        <v>13.917999903361002</v>
      </c>
      <c r="J86" s="8"/>
      <c r="K86" s="1">
        <f>E86-I86</f>
        <v>8.5363330841064471</v>
      </c>
      <c r="L86" s="1">
        <f>K86-$K$7</f>
        <v>2.4646657307942714</v>
      </c>
      <c r="M86" s="27">
        <f>SQRT((D86*D86)+(H86*H86))</f>
        <v>0.11475795510591361</v>
      </c>
      <c r="N86" s="14"/>
      <c r="O86" s="34">
        <f>POWER(2,-L86)</f>
        <v>0.1811597387622795</v>
      </c>
      <c r="P86" s="26">
        <f>M86/SQRT((COUNT(C84:C86)+COUNT(G84:G86)/2))</f>
        <v>5.4097418833661932E-2</v>
      </c>
    </row>
    <row r="87" spans="2:17">
      <c r="B87" s="40" t="s">
        <v>109</v>
      </c>
      <c r="C87" s="30">
        <v>24.700000762939453</v>
      </c>
      <c r="D87" s="10"/>
      <c r="E87" s="8"/>
      <c r="F87" s="8"/>
      <c r="G87" s="30">
        <v>17.677000045776367</v>
      </c>
      <c r="I87" s="8"/>
      <c r="J87" s="8"/>
      <c r="K87" s="8"/>
      <c r="L87" s="8"/>
      <c r="M87" s="8"/>
      <c r="N87" s="8"/>
      <c r="O87" s="33"/>
    </row>
    <row r="88" spans="2:17">
      <c r="B88" s="40" t="s">
        <v>109</v>
      </c>
      <c r="C88" s="30">
        <v>24.684999465942383</v>
      </c>
      <c r="D88" s="9"/>
      <c r="E88" s="8"/>
      <c r="F88" s="8"/>
      <c r="G88" s="30">
        <v>17.704999923706055</v>
      </c>
      <c r="H88" s="9"/>
      <c r="I88" s="8"/>
      <c r="J88" s="8"/>
      <c r="K88" s="8"/>
      <c r="L88" s="8"/>
      <c r="M88" s="8"/>
      <c r="N88" s="8"/>
      <c r="O88" s="33"/>
    </row>
    <row r="89" spans="2:17" ht="15.75">
      <c r="B89" s="40" t="s">
        <v>109</v>
      </c>
      <c r="C89" s="30">
        <v>24.586999893188477</v>
      </c>
      <c r="D89" s="4">
        <f>STDEV(C87:C89)</f>
        <v>6.1370665815762018E-2</v>
      </c>
      <c r="E89" s="1">
        <f>AVERAGE(C87:C89)</f>
        <v>24.657333374023438</v>
      </c>
      <c r="F89" s="8"/>
      <c r="G89" s="30">
        <v>17.732000350952148</v>
      </c>
      <c r="H89" s="3">
        <f>STDEV(G87:G89)</f>
        <v>2.7501666025224948E-2</v>
      </c>
      <c r="I89" s="1">
        <f>AVERAGE(G87:G89)</f>
        <v>17.704666773478191</v>
      </c>
      <c r="J89" s="8"/>
      <c r="K89" s="1">
        <f>E89-I89</f>
        <v>6.9526666005452462</v>
      </c>
      <c r="L89" s="1">
        <f>K89-$K$7</f>
        <v>0.88099924723307055</v>
      </c>
      <c r="M89" s="27">
        <f>SQRT((D89*D89)+(H89*H89))</f>
        <v>6.7251024206572141E-2</v>
      </c>
      <c r="N89" s="14"/>
      <c r="O89" s="34">
        <f>POWER(2,-L89)</f>
        <v>0.54299121148209073</v>
      </c>
      <c r="P89" s="26">
        <f>M89/SQRT((COUNT(C87:C89)+COUNT(G87:G89)/2))</f>
        <v>3.1702436838805213E-2</v>
      </c>
    </row>
    <row r="90" spans="2:17" s="35" customFormat="1">
      <c r="B90" s="35" t="s">
        <v>110</v>
      </c>
      <c r="C90" s="45">
        <v>26.886999130249023</v>
      </c>
      <c r="D90" s="46"/>
      <c r="E90" s="47"/>
      <c r="F90" s="47"/>
      <c r="G90" s="45">
        <v>19.089000701904297</v>
      </c>
      <c r="H90" s="48"/>
      <c r="I90" s="47"/>
      <c r="J90" s="47"/>
      <c r="K90" s="47"/>
      <c r="L90" s="47"/>
      <c r="M90" s="47"/>
      <c r="N90" s="47"/>
      <c r="O90" s="49"/>
      <c r="P90" s="50"/>
      <c r="Q90" s="51"/>
    </row>
    <row r="91" spans="2:17" s="35" customFormat="1">
      <c r="B91" s="35" t="s">
        <v>110</v>
      </c>
      <c r="C91" s="35" t="s">
        <v>10</v>
      </c>
      <c r="D91" s="52"/>
      <c r="E91" s="47"/>
      <c r="F91" s="47"/>
      <c r="G91" s="45">
        <v>19.120000839233398</v>
      </c>
      <c r="H91" s="52"/>
      <c r="I91" s="47"/>
      <c r="J91" s="47"/>
      <c r="K91" s="47"/>
      <c r="L91" s="47"/>
      <c r="M91" s="47"/>
      <c r="N91" s="47"/>
      <c r="O91" s="49"/>
      <c r="P91" s="50"/>
      <c r="Q91" s="51"/>
    </row>
    <row r="92" spans="2:17" s="35" customFormat="1" ht="15.75">
      <c r="B92" s="35" t="s">
        <v>110</v>
      </c>
      <c r="C92" s="45">
        <v>29.041000366210938</v>
      </c>
      <c r="D92" s="53">
        <f>STDEV(C90:C92)</f>
        <v>1.5231088806328741</v>
      </c>
      <c r="E92" s="54">
        <f>AVERAGE(C90:C92)</f>
        <v>27.96399974822998</v>
      </c>
      <c r="F92" s="47"/>
      <c r="G92" s="45">
        <v>19.097000122070312</v>
      </c>
      <c r="H92" s="55">
        <f>STDEV(G90:G92)</f>
        <v>1.6093643814831006E-2</v>
      </c>
      <c r="I92" s="54">
        <f>AVERAGE(G90:G92)</f>
        <v>19.102000554402668</v>
      </c>
      <c r="J92" s="47"/>
      <c r="K92" s="54">
        <f>E92-I92</f>
        <v>8.8619991938273124</v>
      </c>
      <c r="L92" s="54">
        <f>K92-$K$7</f>
        <v>2.7903318405151367</v>
      </c>
      <c r="M92" s="54">
        <f>SQRT((D92*D92)+(H92*H92))</f>
        <v>1.523193903491596</v>
      </c>
      <c r="N92" s="47"/>
      <c r="O92" s="56">
        <f>POWER(2,-L92)</f>
        <v>0.14455276995725191</v>
      </c>
      <c r="P92" s="57">
        <f>M92/SQRT((COUNT(C90:C92)+COUNT(G90:G92)/2))</f>
        <v>0.81418138864119494</v>
      </c>
      <c r="Q92" s="51"/>
    </row>
    <row r="93" spans="2:17" s="35" customFormat="1">
      <c r="B93" s="35" t="s">
        <v>111</v>
      </c>
      <c r="C93" s="45">
        <v>29.405000686645508</v>
      </c>
      <c r="D93" s="46"/>
      <c r="E93" s="47"/>
      <c r="F93" s="47"/>
      <c r="G93" s="45">
        <v>14.513999938964844</v>
      </c>
      <c r="H93" s="48"/>
      <c r="I93" s="47"/>
      <c r="J93" s="47"/>
      <c r="K93" s="47"/>
      <c r="L93" s="47"/>
      <c r="M93" s="47"/>
      <c r="N93" s="47"/>
      <c r="O93" s="49"/>
      <c r="P93" s="50"/>
      <c r="Q93" s="51"/>
    </row>
    <row r="94" spans="2:17" s="35" customFormat="1">
      <c r="B94" s="35" t="s">
        <v>111</v>
      </c>
      <c r="C94" s="35" t="s">
        <v>10</v>
      </c>
      <c r="D94" s="52"/>
      <c r="E94" s="47"/>
      <c r="F94" s="47"/>
      <c r="G94" s="45">
        <v>14.496000289916992</v>
      </c>
      <c r="H94" s="52"/>
      <c r="I94" s="47"/>
      <c r="J94" s="47"/>
      <c r="K94" s="47"/>
      <c r="L94" s="47"/>
      <c r="M94" s="47"/>
      <c r="N94" s="47"/>
      <c r="O94" s="49"/>
      <c r="P94" s="50"/>
      <c r="Q94" s="51"/>
    </row>
    <row r="95" spans="2:17" s="35" customFormat="1" ht="15.75">
      <c r="B95" s="35" t="s">
        <v>111</v>
      </c>
      <c r="C95" s="45">
        <v>27.131000518798828</v>
      </c>
      <c r="D95" s="53">
        <f>STDEV(C93:C95)</f>
        <v>1.6079609391037344</v>
      </c>
      <c r="E95" s="54">
        <f>AVERAGE(C93:C95)</f>
        <v>28.268000602722168</v>
      </c>
      <c r="F95" s="47"/>
      <c r="G95" s="45">
        <v>14.555999755859375</v>
      </c>
      <c r="H95" s="55">
        <f>STDEV(G93:G95)</f>
        <v>3.0789359358906046E-2</v>
      </c>
      <c r="I95" s="54">
        <f>AVERAGE(G93:G95)</f>
        <v>14.521999994913736</v>
      </c>
      <c r="J95" s="47"/>
      <c r="K95" s="54">
        <f>E95-I95</f>
        <v>13.746000607808432</v>
      </c>
      <c r="L95" s="54">
        <f>K95-$K$7</f>
        <v>7.6743332544962559</v>
      </c>
      <c r="M95" s="54">
        <f>SQRT((D95*D95)+(H95*H95))</f>
        <v>1.6082556905955891</v>
      </c>
      <c r="N95" s="47"/>
      <c r="O95" s="56">
        <f>POWER(2,-L95)</f>
        <v>4.8954824013878392E-3</v>
      </c>
      <c r="P95" s="57">
        <f>M95/SQRT((COUNT(C93:C95)+COUNT(G93:G95)/2))</f>
        <v>0.85964882636260176</v>
      </c>
      <c r="Q95" s="51"/>
    </row>
    <row r="96" spans="2:17">
      <c r="B96" s="40" t="s">
        <v>112</v>
      </c>
      <c r="C96" s="30">
        <v>25.177000045776367</v>
      </c>
      <c r="D96" s="10"/>
      <c r="E96" s="8"/>
      <c r="F96" s="8"/>
      <c r="G96" s="30">
        <v>17.146999359130859</v>
      </c>
      <c r="I96" s="8"/>
      <c r="J96" s="8"/>
      <c r="K96" s="8"/>
      <c r="L96" s="8"/>
      <c r="M96" s="8"/>
      <c r="N96" s="8"/>
      <c r="O96" s="33"/>
    </row>
    <row r="97" spans="2:16">
      <c r="B97" s="40" t="s">
        <v>112</v>
      </c>
      <c r="C97" s="30">
        <v>25.215999603271484</v>
      </c>
      <c r="D97" s="9"/>
      <c r="E97" s="8"/>
      <c r="F97" s="8"/>
      <c r="G97" s="30">
        <v>17.14900016784668</v>
      </c>
      <c r="H97" s="9"/>
      <c r="I97" s="8"/>
      <c r="J97" s="8"/>
      <c r="K97" s="8"/>
      <c r="L97" s="8"/>
      <c r="M97" s="8"/>
      <c r="N97" s="8"/>
      <c r="O97" s="33"/>
    </row>
    <row r="98" spans="2:16" ht="15.75">
      <c r="B98" s="40" t="s">
        <v>112</v>
      </c>
      <c r="C98" s="30">
        <v>25.025999069213867</v>
      </c>
      <c r="D98" s="4">
        <f>STDEV(C96:C98)</f>
        <v>0.1003514352578173</v>
      </c>
      <c r="E98" s="1">
        <f>AVERAGE(C96:C98)</f>
        <v>25.139666239420574</v>
      </c>
      <c r="F98" s="8"/>
      <c r="G98" s="30">
        <v>17.139999389648438</v>
      </c>
      <c r="H98" s="3">
        <f>STDEV(G96:G98)</f>
        <v>4.7261121521128407E-3</v>
      </c>
      <c r="I98" s="1">
        <f>AVERAGE(G96:G98)</f>
        <v>17.14533297220866</v>
      </c>
      <c r="J98" s="8"/>
      <c r="K98" s="1">
        <f>E98-I98</f>
        <v>7.9943332672119141</v>
      </c>
      <c r="L98" s="1">
        <f>K98-$K$7</f>
        <v>1.9226659138997384</v>
      </c>
      <c r="M98" s="27">
        <f>SQRT((D98*D98)+(H98*H98))</f>
        <v>0.10046266318577388</v>
      </c>
      <c r="N98" s="14"/>
      <c r="O98" s="34">
        <f>POWER(2,-L98)</f>
        <v>0.26376665286027162</v>
      </c>
      <c r="P98" s="26">
        <f>M98/SQRT((COUNT(C96:C98)+COUNT(G96:G98)/2))</f>
        <v>4.7358553596480557E-2</v>
      </c>
    </row>
    <row r="99" spans="2:16">
      <c r="B99" s="40" t="s">
        <v>113</v>
      </c>
      <c r="C99" s="30">
        <v>26.121999740600586</v>
      </c>
      <c r="D99" s="10"/>
      <c r="E99" s="8"/>
      <c r="F99" s="8"/>
      <c r="G99" s="30">
        <v>18.625</v>
      </c>
      <c r="I99" s="8"/>
      <c r="J99" s="8"/>
      <c r="K99" s="8"/>
      <c r="L99" s="8"/>
      <c r="M99" s="8"/>
      <c r="N99" s="8"/>
      <c r="O99" s="33"/>
    </row>
    <row r="100" spans="2:16">
      <c r="B100" s="40" t="s">
        <v>113</v>
      </c>
      <c r="C100" s="30">
        <v>26.919000625610352</v>
      </c>
      <c r="D100" s="9"/>
      <c r="E100" s="8"/>
      <c r="F100" s="8"/>
      <c r="G100" s="30">
        <v>18.655000686645508</v>
      </c>
      <c r="H100" s="9"/>
      <c r="I100" s="8"/>
      <c r="J100" s="8"/>
      <c r="K100" s="8"/>
      <c r="L100" s="8"/>
      <c r="M100" s="8"/>
      <c r="N100" s="8"/>
      <c r="O100" s="33"/>
    </row>
    <row r="101" spans="2:16" ht="15.75">
      <c r="B101" s="40" t="s">
        <v>113</v>
      </c>
      <c r="C101" s="30">
        <v>26.469999313354492</v>
      </c>
      <c r="D101" s="4">
        <f>STDEV(C99:C101)</f>
        <v>0.39956565829874985</v>
      </c>
      <c r="E101" s="1">
        <f>AVERAGE(C99:C101)</f>
        <v>26.503666559855144</v>
      </c>
      <c r="F101" s="8"/>
      <c r="G101" s="30">
        <v>18.650999069213867</v>
      </c>
      <c r="H101" s="3">
        <f>STDEV(G99:G101)</f>
        <v>1.6289085002226783E-2</v>
      </c>
      <c r="I101" s="1">
        <f>AVERAGE(G99:G101)</f>
        <v>18.643666585286457</v>
      </c>
      <c r="J101" s="8"/>
      <c r="K101" s="1">
        <f>E101-I101</f>
        <v>7.8599999745686873</v>
      </c>
      <c r="L101" s="1">
        <f>K101-$K$7</f>
        <v>1.7883326212565116</v>
      </c>
      <c r="M101" s="27">
        <f>SQRT((D101*D101)+(H101*H101))</f>
        <v>0.39989754885710804</v>
      </c>
      <c r="N101" s="14"/>
      <c r="O101" s="34">
        <f>POWER(2,-L101)</f>
        <v>0.28950644655406393</v>
      </c>
      <c r="P101" s="26">
        <f>M101/SQRT((COUNT(C99:C101)+COUNT(G99:G101)/2))</f>
        <v>0.18851351238449321</v>
      </c>
    </row>
    <row r="102" spans="2:16">
      <c r="B102" s="40" t="s">
        <v>114</v>
      </c>
      <c r="C102" s="30">
        <v>22.673999786376953</v>
      </c>
      <c r="D102" s="10"/>
      <c r="E102" s="8"/>
      <c r="F102" s="8"/>
      <c r="G102" s="30">
        <v>13.979999542236328</v>
      </c>
      <c r="I102" s="8"/>
      <c r="J102" s="8"/>
      <c r="K102" s="8"/>
      <c r="L102" s="8"/>
      <c r="M102" s="8"/>
      <c r="N102" s="8"/>
      <c r="O102" s="33"/>
    </row>
    <row r="103" spans="2:16">
      <c r="B103" s="40" t="s">
        <v>114</v>
      </c>
      <c r="C103" s="30"/>
      <c r="D103" s="9"/>
      <c r="E103" s="8"/>
      <c r="F103" s="8"/>
      <c r="G103" s="30">
        <v>14.003000259399414</v>
      </c>
      <c r="H103" s="9"/>
      <c r="I103" s="8"/>
      <c r="J103" s="8"/>
      <c r="K103" s="8"/>
      <c r="L103" s="8"/>
      <c r="M103" s="8"/>
      <c r="N103" s="8"/>
      <c r="O103" s="33"/>
    </row>
    <row r="104" spans="2:16" ht="15.75">
      <c r="B104" s="40" t="s">
        <v>114</v>
      </c>
      <c r="C104" s="30">
        <v>23.201000213623047</v>
      </c>
      <c r="D104" s="4">
        <f>STDEV(C102:C104)</f>
        <v>0.37264557579392066</v>
      </c>
      <c r="E104" s="1">
        <f>AVERAGE(C102:C104)</f>
        <v>22.9375</v>
      </c>
      <c r="F104" s="8"/>
      <c r="G104" s="30">
        <v>14.067000389099121</v>
      </c>
      <c r="H104" s="3">
        <f>STDEV(G102:G104)</f>
        <v>4.5081771901066527E-2</v>
      </c>
      <c r="I104" s="1">
        <f>AVERAGE(G102:G104)</f>
        <v>14.016666730244955</v>
      </c>
      <c r="J104" s="8"/>
      <c r="K104" s="1">
        <f>E104-I104</f>
        <v>8.920833269755045</v>
      </c>
      <c r="L104" s="1">
        <f>K104-$K$7</f>
        <v>2.8491659164428693</v>
      </c>
      <c r="M104" s="27">
        <f>SQRT((D104*D104)+(H104*H104))</f>
        <v>0.37536261310434538</v>
      </c>
      <c r="N104" s="14"/>
      <c r="O104" s="34">
        <f>POWER(2,-L104)</f>
        <v>0.13877639337405814</v>
      </c>
      <c r="P104" s="26">
        <f>M104/SQRT((COUNT(C102:C104)+COUNT(G102:G104)/2))</f>
        <v>0.20063975629152042</v>
      </c>
    </row>
    <row r="105" spans="2:16">
      <c r="B105" s="40" t="s">
        <v>115</v>
      </c>
      <c r="C105" s="30">
        <v>25.180999755859375</v>
      </c>
      <c r="D105" s="10"/>
      <c r="E105" s="8"/>
      <c r="F105" s="8"/>
      <c r="G105" s="30">
        <v>17.336999893188477</v>
      </c>
      <c r="I105" s="8"/>
      <c r="J105" s="8"/>
      <c r="K105" s="8"/>
      <c r="L105" s="8"/>
      <c r="M105" s="8"/>
      <c r="N105" s="8"/>
      <c r="O105" s="33"/>
    </row>
    <row r="106" spans="2:16">
      <c r="B106" s="40" t="s">
        <v>115</v>
      </c>
      <c r="C106" s="30">
        <v>25.107999801635742</v>
      </c>
      <c r="D106" s="9"/>
      <c r="E106" s="8"/>
      <c r="F106" s="8"/>
      <c r="G106" s="30">
        <v>17.347000122070313</v>
      </c>
      <c r="H106" s="9"/>
      <c r="I106" s="8"/>
      <c r="J106" s="8"/>
      <c r="K106" s="8"/>
      <c r="L106" s="8"/>
      <c r="M106" s="8"/>
      <c r="N106" s="8"/>
      <c r="O106" s="33"/>
    </row>
    <row r="107" spans="2:16" ht="15.75">
      <c r="B107" s="40" t="s">
        <v>115</v>
      </c>
      <c r="C107" s="30">
        <v>25.075000762939453</v>
      </c>
      <c r="D107" s="4">
        <f>STDEV(C105:C107)</f>
        <v>5.424284341669617E-2</v>
      </c>
      <c r="E107" s="1">
        <f>AVERAGE(C105:C107)</f>
        <v>25.121333440144856</v>
      </c>
      <c r="F107" s="8"/>
      <c r="G107" s="30">
        <v>17.354999542236328</v>
      </c>
      <c r="H107" s="3">
        <f>STDEV(G105:G107)</f>
        <v>9.0183393383278243E-3</v>
      </c>
      <c r="I107" s="1">
        <f>AVERAGE(G105:G107)</f>
        <v>17.346333185831707</v>
      </c>
      <c r="J107" s="8"/>
      <c r="K107" s="1">
        <f>E107-I107</f>
        <v>7.7750002543131487</v>
      </c>
      <c r="L107" s="1">
        <f>K107-$K$7</f>
        <v>1.703332901000973</v>
      </c>
      <c r="M107" s="27">
        <f>SQRT((D107*D107)+(H107*H107))</f>
        <v>5.4987421346608445E-2</v>
      </c>
      <c r="N107" s="14"/>
      <c r="O107" s="34">
        <f>POWER(2,-L107)</f>
        <v>0.30707587936369535</v>
      </c>
      <c r="P107" s="26">
        <f>M107/SQRT((COUNT(C105:C107)+COUNT(G105:G107)/2))</f>
        <v>2.5921319009432502E-2</v>
      </c>
    </row>
    <row r="108" spans="2:16">
      <c r="B108" s="40" t="s">
        <v>116</v>
      </c>
      <c r="C108" s="30">
        <v>25.527000427246094</v>
      </c>
      <c r="D108" s="10"/>
      <c r="E108" s="8"/>
      <c r="F108" s="8"/>
      <c r="G108" s="30">
        <v>16.976999282836914</v>
      </c>
      <c r="I108" s="8"/>
      <c r="J108" s="8"/>
      <c r="K108" s="8"/>
      <c r="L108" s="8"/>
      <c r="M108" s="8"/>
      <c r="N108" s="8"/>
      <c r="O108" s="33"/>
    </row>
    <row r="109" spans="2:16">
      <c r="B109" s="40" t="s">
        <v>116</v>
      </c>
      <c r="C109" s="30">
        <v>25.459999084472656</v>
      </c>
      <c r="D109" s="9"/>
      <c r="E109" s="8"/>
      <c r="F109" s="8"/>
      <c r="G109" s="30">
        <v>16.851999282836914</v>
      </c>
      <c r="H109" s="9"/>
      <c r="I109" s="8"/>
      <c r="J109" s="8"/>
      <c r="K109" s="8"/>
      <c r="L109" s="8"/>
      <c r="M109" s="8"/>
      <c r="N109" s="8"/>
      <c r="O109" s="33"/>
    </row>
    <row r="110" spans="2:16" ht="15.75">
      <c r="B110" s="40" t="s">
        <v>116</v>
      </c>
      <c r="C110" s="30">
        <v>25.631999969482422</v>
      </c>
      <c r="D110" s="4">
        <f>STDEV(C108:C110)</f>
        <v>8.6697162821152668E-2</v>
      </c>
      <c r="E110" s="1">
        <f>AVERAGE(C108:C110)</f>
        <v>25.539666493733723</v>
      </c>
      <c r="F110" s="8"/>
      <c r="G110" s="30">
        <v>16.954000473022461</v>
      </c>
      <c r="H110" s="3">
        <f>STDEV(G108:G110)</f>
        <v>6.6530930215639161E-2</v>
      </c>
      <c r="I110" s="1">
        <f>AVERAGE(G108:G110)</f>
        <v>16.927666346232098</v>
      </c>
      <c r="J110" s="8"/>
      <c r="K110" s="1">
        <f>E110-I110</f>
        <v>8.6120001475016252</v>
      </c>
      <c r="L110" s="1">
        <f>K110-$K$7</f>
        <v>2.5403327941894496</v>
      </c>
      <c r="M110" s="27">
        <f>SQRT((D110*D110)+(H110*H110))</f>
        <v>0.10928294796808743</v>
      </c>
      <c r="N110" s="14"/>
      <c r="O110" s="34">
        <f>POWER(2,-L110)</f>
        <v>0.17190306889224727</v>
      </c>
      <c r="P110" s="26">
        <f>M110/SQRT((COUNT(C108:C110)+COUNT(G108:G110)/2))</f>
        <v>5.1516475717527509E-2</v>
      </c>
    </row>
    <row r="111" spans="2:16">
      <c r="B111" s="40" t="s">
        <v>117</v>
      </c>
      <c r="C111" s="30">
        <v>24.948999404907227</v>
      </c>
      <c r="D111" s="10"/>
      <c r="E111" s="8"/>
      <c r="F111" s="8"/>
      <c r="G111" s="30">
        <v>16.257999420166016</v>
      </c>
      <c r="I111" s="8"/>
      <c r="J111" s="8"/>
      <c r="K111" s="8"/>
      <c r="L111" s="8"/>
      <c r="M111" s="8"/>
      <c r="N111" s="8"/>
      <c r="O111" s="33"/>
    </row>
    <row r="112" spans="2:16">
      <c r="B112" s="40" t="s">
        <v>117</v>
      </c>
      <c r="C112" s="30">
        <v>24.520000457763672</v>
      </c>
      <c r="D112" s="9"/>
      <c r="E112" s="8"/>
      <c r="F112" s="8"/>
      <c r="G112" s="30">
        <v>16.277999877929688</v>
      </c>
      <c r="H112" s="9"/>
      <c r="I112" s="8"/>
      <c r="J112" s="8"/>
      <c r="K112" s="8"/>
      <c r="L112" s="8"/>
      <c r="M112" s="8"/>
      <c r="N112" s="8"/>
      <c r="O112" s="33"/>
    </row>
    <row r="113" spans="2:17" ht="15.75">
      <c r="B113" s="40" t="s">
        <v>117</v>
      </c>
      <c r="C113" s="30">
        <v>24.670999526977539</v>
      </c>
      <c r="D113" s="4">
        <f>STDEV(C111:C113)</f>
        <v>0.21761002875275678</v>
      </c>
      <c r="E113" s="1">
        <f>AVERAGE(C111:C113)</f>
        <v>24.713333129882812</v>
      </c>
      <c r="F113" s="8"/>
      <c r="G113" s="30">
        <v>16.246999740600586</v>
      </c>
      <c r="H113" s="3">
        <f>STDEV(G111:G113)</f>
        <v>1.5716338503405251E-2</v>
      </c>
      <c r="I113" s="1">
        <f>AVERAGE(G111:G113)</f>
        <v>16.26099967956543</v>
      </c>
      <c r="J113" s="8"/>
      <c r="K113" s="1">
        <f>E113-I113</f>
        <v>8.4523334503173828</v>
      </c>
      <c r="L113" s="1">
        <f>K113-$K$7</f>
        <v>2.3806660970052071</v>
      </c>
      <c r="M113" s="27">
        <f>SQRT((D113*D113)+(H113*H113))</f>
        <v>0.21817682716028586</v>
      </c>
      <c r="N113" s="14"/>
      <c r="O113" s="34">
        <f>POWER(2,-L113)</f>
        <v>0.19202072059842584</v>
      </c>
      <c r="P113" s="26">
        <f>M113/SQRT((COUNT(C111:C113)+COUNT(G111:G113)/2))</f>
        <v>0.10284954265520231</v>
      </c>
    </row>
    <row r="114" spans="2:17" s="35" customFormat="1">
      <c r="B114" s="35" t="s">
        <v>118</v>
      </c>
      <c r="C114" s="45">
        <v>25.826999664306641</v>
      </c>
      <c r="D114" s="46"/>
      <c r="E114" s="47"/>
      <c r="F114" s="47"/>
      <c r="G114" s="45">
        <v>16.590000152587891</v>
      </c>
      <c r="H114" s="48"/>
      <c r="I114" s="47"/>
      <c r="J114" s="47"/>
      <c r="K114" s="47"/>
      <c r="L114" s="47"/>
      <c r="M114" s="47"/>
      <c r="N114" s="47"/>
      <c r="O114" s="49"/>
      <c r="P114" s="50"/>
      <c r="Q114" s="51"/>
    </row>
    <row r="115" spans="2:17" s="35" customFormat="1">
      <c r="B115" s="35" t="s">
        <v>118</v>
      </c>
      <c r="C115" s="45">
        <v>31.21299934387207</v>
      </c>
      <c r="D115" s="52"/>
      <c r="E115" s="47"/>
      <c r="F115" s="47"/>
      <c r="G115" s="45">
        <v>16.551000595092773</v>
      </c>
      <c r="H115" s="52"/>
      <c r="I115" s="47"/>
      <c r="J115" s="47"/>
      <c r="K115" s="47"/>
      <c r="L115" s="47"/>
      <c r="M115" s="47"/>
      <c r="N115" s="47"/>
      <c r="O115" s="49"/>
      <c r="P115" s="50"/>
      <c r="Q115" s="51"/>
    </row>
    <row r="116" spans="2:17" s="35" customFormat="1" ht="15.75">
      <c r="B116" s="35" t="s">
        <v>118</v>
      </c>
      <c r="C116" s="35" t="s">
        <v>10</v>
      </c>
      <c r="D116" s="53">
        <f>STDEV(C114:C116)</f>
        <v>3.8084768968892875</v>
      </c>
      <c r="E116" s="54">
        <f>AVERAGE(C114:C116)</f>
        <v>28.519999504089355</v>
      </c>
      <c r="F116" s="47"/>
      <c r="G116" s="45">
        <v>16.761999130249023</v>
      </c>
      <c r="H116" s="55">
        <f>STDEV(G114:G116)</f>
        <v>0.1122682766408014</v>
      </c>
      <c r="I116" s="54">
        <f>AVERAGE(G114:G116)</f>
        <v>16.63433329264323</v>
      </c>
      <c r="J116" s="47"/>
      <c r="K116" s="54">
        <f>E116-I116</f>
        <v>11.885666211446125</v>
      </c>
      <c r="L116" s="54">
        <f>K116-$K$7</f>
        <v>5.8139988581339495</v>
      </c>
      <c r="M116" s="54">
        <f>SQRT((D116*D116)+(H116*H116))</f>
        <v>3.8101312890869456</v>
      </c>
      <c r="N116" s="47"/>
      <c r="O116" s="56">
        <f>POWER(2,-L116)</f>
        <v>1.7775095754157026E-2</v>
      </c>
      <c r="P116" s="57">
        <f>M116/SQRT((COUNT(C114:C116)+COUNT(G114:G116)/2))</f>
        <v>2.036600840341527</v>
      </c>
      <c r="Q116" s="51"/>
    </row>
    <row r="117" spans="2:17">
      <c r="B117" s="40" t="s">
        <v>119</v>
      </c>
      <c r="C117" s="30">
        <v>25.13800048828125</v>
      </c>
      <c r="D117" s="10"/>
      <c r="E117" s="8"/>
      <c r="F117" s="8"/>
      <c r="G117" s="30">
        <v>17.478000640869141</v>
      </c>
      <c r="I117" s="8"/>
      <c r="J117" s="8"/>
      <c r="K117" s="8"/>
      <c r="L117" s="8"/>
      <c r="M117" s="8"/>
      <c r="N117" s="8"/>
      <c r="O117" s="33"/>
    </row>
    <row r="118" spans="2:17">
      <c r="B118" s="40" t="s">
        <v>119</v>
      </c>
      <c r="C118" s="30">
        <v>25.187000274658203</v>
      </c>
      <c r="D118" s="9"/>
      <c r="E118" s="8"/>
      <c r="F118" s="8"/>
      <c r="G118" s="30"/>
      <c r="H118" s="9"/>
      <c r="I118" s="8"/>
      <c r="J118" s="8"/>
      <c r="K118" s="8"/>
      <c r="L118" s="8"/>
      <c r="M118" s="8"/>
      <c r="N118" s="8"/>
      <c r="O118" s="33"/>
    </row>
    <row r="119" spans="2:17" ht="15.75">
      <c r="B119" s="40" t="s">
        <v>119</v>
      </c>
      <c r="C119" s="30"/>
      <c r="D119" s="4">
        <f>STDEV(C117:C119)</f>
        <v>3.4648081223835767E-2</v>
      </c>
      <c r="E119" s="1">
        <f>AVERAGE(C117:C119)</f>
        <v>25.162500381469727</v>
      </c>
      <c r="F119" s="8"/>
      <c r="G119" s="30">
        <v>17.427999496459961</v>
      </c>
      <c r="H119" s="3">
        <f>STDEV(G117:G119)</f>
        <v>3.5356148278818784E-2</v>
      </c>
      <c r="I119" s="1">
        <f>AVERAGE(G117:G119)</f>
        <v>17.453000068664551</v>
      </c>
      <c r="J119" s="8"/>
      <c r="K119" s="1">
        <f>E119-I119</f>
        <v>7.7095003128051758</v>
      </c>
      <c r="L119" s="1">
        <f>K119-$K$7</f>
        <v>1.6378329594930001</v>
      </c>
      <c r="M119" s="27">
        <f>SQRT((D119*D119)+(H119*H119))</f>
        <v>4.9502997420432446E-2</v>
      </c>
      <c r="N119" s="14"/>
      <c r="O119" s="34">
        <f>POWER(2,-L119)</f>
        <v>0.32133878799335408</v>
      </c>
      <c r="P119" s="26">
        <f>M119/SQRT((COUNT(C117:C119)+COUNT(G117:G119)/2))</f>
        <v>2.8580568886380026E-2</v>
      </c>
    </row>
    <row r="120" spans="2:17">
      <c r="B120" s="40" t="s">
        <v>120</v>
      </c>
      <c r="C120" s="30">
        <v>21.948999404907227</v>
      </c>
      <c r="D120" s="10"/>
      <c r="E120" s="8"/>
      <c r="F120" s="8"/>
      <c r="G120" s="30">
        <v>12.833000183105469</v>
      </c>
      <c r="I120" s="8"/>
      <c r="J120" s="8"/>
      <c r="K120" s="8"/>
      <c r="L120" s="8"/>
      <c r="M120" s="8"/>
      <c r="N120" s="8"/>
      <c r="O120" s="33"/>
    </row>
    <row r="121" spans="2:17">
      <c r="B121" s="40" t="s">
        <v>120</v>
      </c>
      <c r="C121" s="30">
        <v>21.780000686645508</v>
      </c>
      <c r="D121" s="9"/>
      <c r="E121" s="8"/>
      <c r="F121" s="8"/>
      <c r="G121" s="30">
        <v>12.779999732971191</v>
      </c>
      <c r="H121" s="9"/>
      <c r="I121" s="8"/>
      <c r="J121" s="8"/>
      <c r="K121" s="8"/>
      <c r="L121" s="8"/>
      <c r="M121" s="8"/>
      <c r="N121" s="8"/>
      <c r="O121" s="33"/>
    </row>
    <row r="122" spans="2:17" ht="15.75">
      <c r="B122" s="40" t="s">
        <v>120</v>
      </c>
      <c r="C122" s="30">
        <v>21.62299919128418</v>
      </c>
      <c r="D122" s="4">
        <f>STDEV(C120:C122)</f>
        <v>0.16303689541649588</v>
      </c>
      <c r="E122" s="1">
        <f>AVERAGE(C120:C122)</f>
        <v>21.783999760945637</v>
      </c>
      <c r="F122" s="8"/>
      <c r="G122" s="30">
        <v>12.788000106811523</v>
      </c>
      <c r="H122" s="3">
        <f>STDEV(G120:G122)</f>
        <v>2.8571724258090046E-2</v>
      </c>
      <c r="I122" s="1">
        <f>AVERAGE(G120:G122)</f>
        <v>12.800333340962728</v>
      </c>
      <c r="J122" s="8"/>
      <c r="K122" s="1">
        <f>E122-I122</f>
        <v>8.9836664199829084</v>
      </c>
      <c r="L122" s="1">
        <f>K122-$K$7</f>
        <v>2.9119990666707327</v>
      </c>
      <c r="M122" s="27">
        <f>SQRT((D122*D122)+(H122*H122))</f>
        <v>0.16552151731460701</v>
      </c>
      <c r="N122" s="14"/>
      <c r="O122" s="34">
        <f>POWER(2,-L122)</f>
        <v>0.13286204524783882</v>
      </c>
      <c r="P122" s="26">
        <f>M122/SQRT((COUNT(C120:C122)+COUNT(G120:G122)/2))</f>
        <v>7.8027591550296774E-2</v>
      </c>
    </row>
    <row r="123" spans="2:17">
      <c r="B123" s="40" t="s">
        <v>121</v>
      </c>
      <c r="C123" s="30">
        <v>24.27400016784668</v>
      </c>
      <c r="D123" s="10"/>
      <c r="E123" s="8"/>
      <c r="F123" s="8"/>
      <c r="G123" s="30">
        <v>16.76099967956543</v>
      </c>
      <c r="I123" s="8"/>
      <c r="J123" s="8"/>
      <c r="K123" s="8"/>
      <c r="L123" s="8"/>
      <c r="M123" s="8"/>
      <c r="N123" s="8"/>
      <c r="O123" s="33"/>
    </row>
    <row r="124" spans="2:17">
      <c r="B124" s="40" t="s">
        <v>121</v>
      </c>
      <c r="C124" s="30">
        <v>25.006999969482422</v>
      </c>
      <c r="D124" s="9"/>
      <c r="E124" s="8"/>
      <c r="F124" s="8"/>
      <c r="G124" s="30">
        <v>16.773000717163086</v>
      </c>
      <c r="H124" s="9"/>
      <c r="I124" s="8"/>
      <c r="J124" s="8"/>
      <c r="K124" s="8"/>
      <c r="L124" s="8"/>
      <c r="M124" s="8"/>
      <c r="N124" s="8"/>
      <c r="O124" s="33"/>
    </row>
    <row r="125" spans="2:17" ht="15.75">
      <c r="B125" s="40" t="s">
        <v>121</v>
      </c>
      <c r="C125" s="30">
        <v>24.381999969482422</v>
      </c>
      <c r="D125" s="4">
        <f>STDEV(C123:C125)</f>
        <v>0.3957224756382568</v>
      </c>
      <c r="E125" s="1">
        <f>AVERAGE(C123:C125)</f>
        <v>24.554333368937176</v>
      </c>
      <c r="F125" s="8"/>
      <c r="G125" s="30"/>
      <c r="H125" s="3">
        <f>STDEV(G123:G125)</f>
        <v>8.4860150665774479E-3</v>
      </c>
      <c r="I125" s="1">
        <f>AVERAGE(G123:G125)</f>
        <v>16.767000198364258</v>
      </c>
      <c r="J125" s="8"/>
      <c r="K125" s="1">
        <f>E125-I125</f>
        <v>7.7873331705729179</v>
      </c>
      <c r="L125" s="1">
        <f>K125-$K$7</f>
        <v>1.7156658172607422</v>
      </c>
      <c r="M125" s="27">
        <f>SQRT((D125*D125)+(H125*H125))</f>
        <v>0.39581345375944577</v>
      </c>
      <c r="N125" s="14"/>
      <c r="O125" s="34">
        <f>POWER(2,-L125)</f>
        <v>0.30446202141823997</v>
      </c>
      <c r="P125" s="26">
        <f>M125/SQRT((COUNT(C123:C125)+COUNT(G123:G125)/2))</f>
        <v>0.19790672687972288</v>
      </c>
    </row>
    <row r="126" spans="2:17">
      <c r="B126" s="40" t="s">
        <v>122</v>
      </c>
      <c r="C126" s="30">
        <v>29.856000900268555</v>
      </c>
      <c r="D126" s="10"/>
      <c r="E126" s="8"/>
      <c r="F126" s="8"/>
      <c r="G126" s="30">
        <v>21.305999755859375</v>
      </c>
      <c r="I126" s="8"/>
      <c r="J126" s="8"/>
      <c r="K126" s="8"/>
      <c r="L126" s="8"/>
      <c r="M126" s="8"/>
      <c r="N126" s="8"/>
      <c r="O126" s="33"/>
    </row>
    <row r="127" spans="2:17">
      <c r="B127" s="40" t="s">
        <v>122</v>
      </c>
      <c r="C127" s="30">
        <v>30.150999069213867</v>
      </c>
      <c r="D127" s="9"/>
      <c r="E127" s="8"/>
      <c r="F127" s="8"/>
      <c r="G127" s="30">
        <v>21.416000366210937</v>
      </c>
      <c r="H127" s="9"/>
      <c r="I127" s="8"/>
      <c r="J127" s="8"/>
      <c r="K127" s="8"/>
      <c r="L127" s="8"/>
      <c r="M127" s="8"/>
      <c r="N127" s="8"/>
      <c r="O127" s="33"/>
    </row>
    <row r="128" spans="2:17" ht="15.75">
      <c r="B128" s="40" t="s">
        <v>122</v>
      </c>
      <c r="C128" s="30">
        <v>29.615999221801758</v>
      </c>
      <c r="D128" s="4">
        <f>STDEV(C126:C128)</f>
        <v>0.26797063336570187</v>
      </c>
      <c r="E128" s="1">
        <f>AVERAGE(C126:C128)</f>
        <v>29.874333063761394</v>
      </c>
      <c r="F128" s="8"/>
      <c r="G128" s="30">
        <v>21.440999984741211</v>
      </c>
      <c r="H128" s="3">
        <f>STDEV(G126:G128)</f>
        <v>7.1821743460834531E-2</v>
      </c>
      <c r="I128" s="1">
        <f>AVERAGE(G126:G128)</f>
        <v>21.387666702270508</v>
      </c>
      <c r="J128" s="8"/>
      <c r="K128" s="1">
        <f>E128-I128</f>
        <v>8.4866663614908866</v>
      </c>
      <c r="L128" s="1">
        <f>K128-$K$7</f>
        <v>2.4149990081787109</v>
      </c>
      <c r="M128" s="27">
        <f>SQRT((D128*D128)+(H128*H128))</f>
        <v>0.27742859113683532</v>
      </c>
      <c r="N128" s="14"/>
      <c r="O128" s="34">
        <f>POWER(2,-L128)</f>
        <v>0.18750500256627153</v>
      </c>
      <c r="P128" s="26">
        <f>M128/SQRT((COUNT(C126:C128)+COUNT(G126:G128)/2))</f>
        <v>0.13078109205859093</v>
      </c>
    </row>
    <row r="129" spans="2:17">
      <c r="B129" s="40" t="s">
        <v>123</v>
      </c>
      <c r="C129" s="30">
        <v>23.547000885009766</v>
      </c>
      <c r="D129" s="10"/>
      <c r="E129" s="8"/>
      <c r="F129" s="8"/>
      <c r="G129" s="30">
        <v>15.008000373840332</v>
      </c>
      <c r="I129" s="8"/>
      <c r="J129" s="8"/>
      <c r="K129" s="8"/>
      <c r="L129" s="8"/>
      <c r="M129" s="8"/>
      <c r="N129" s="8"/>
      <c r="O129" s="33"/>
    </row>
    <row r="130" spans="2:17">
      <c r="B130" s="40" t="s">
        <v>123</v>
      </c>
      <c r="C130" s="30">
        <v>23.346000671386719</v>
      </c>
      <c r="D130" s="9"/>
      <c r="E130" s="8"/>
      <c r="F130" s="8"/>
      <c r="G130" s="30">
        <v>15.26099967956543</v>
      </c>
      <c r="H130" s="9"/>
      <c r="I130" s="8"/>
      <c r="J130" s="8"/>
      <c r="K130" s="8"/>
      <c r="L130" s="8"/>
      <c r="M130" s="8"/>
      <c r="N130" s="8"/>
      <c r="O130" s="33"/>
    </row>
    <row r="131" spans="2:17" ht="15.75">
      <c r="B131" s="40" t="s">
        <v>123</v>
      </c>
      <c r="C131" s="30">
        <v>23.290000915527344</v>
      </c>
      <c r="D131" s="4">
        <f t="shared" ref="D131" si="0">STDEV(C129:C131)</f>
        <v>0.1351456269157989</v>
      </c>
      <c r="E131" s="1">
        <f t="shared" ref="E131" si="1">AVERAGE(C129:C131)</f>
        <v>23.394334157307942</v>
      </c>
      <c r="F131" s="8"/>
      <c r="G131" s="30">
        <v>14.968999862670898</v>
      </c>
      <c r="H131" s="3">
        <f t="shared" ref="H131" si="2">STDEV(G129:G131)</f>
        <v>0.15853158551494731</v>
      </c>
      <c r="I131" s="1">
        <f t="shared" ref="I131" si="3">AVERAGE(G129:G131)</f>
        <v>15.079333305358887</v>
      </c>
      <c r="J131" s="8"/>
      <c r="K131" s="1">
        <f t="shared" ref="K131" si="4">E131-I131</f>
        <v>8.3150008519490548</v>
      </c>
      <c r="L131" s="1">
        <f t="shared" ref="L131" si="5">K131-$K$7</f>
        <v>2.2433334986368791</v>
      </c>
      <c r="M131" s="27">
        <f t="shared" ref="M131" si="6">SQRT((D131*D131)+(H131*H131))</f>
        <v>0.20831851593256745</v>
      </c>
      <c r="N131" s="14"/>
      <c r="O131" s="34">
        <f t="shared" ref="O131" si="7">POWER(2,-L131)</f>
        <v>0.2111977692147804</v>
      </c>
      <c r="P131" s="26">
        <f t="shared" ref="P131" si="8">M131/SQRT((COUNT(C129:C131)+COUNT(G129:G131)/2))</f>
        <v>9.820229017509087E-2</v>
      </c>
    </row>
    <row r="132" spans="2:17">
      <c r="B132" s="40" t="s">
        <v>124</v>
      </c>
      <c r="C132" s="30">
        <v>24.889999389648437</v>
      </c>
      <c r="D132" s="10"/>
      <c r="E132" s="8"/>
      <c r="F132" s="8"/>
      <c r="G132" s="30">
        <v>17.290000915527344</v>
      </c>
      <c r="I132" s="8"/>
      <c r="J132" s="8"/>
      <c r="K132" s="8"/>
      <c r="L132" s="8"/>
      <c r="M132" s="8"/>
      <c r="N132" s="8"/>
      <c r="O132" s="33"/>
    </row>
    <row r="133" spans="2:17">
      <c r="B133" s="40" t="s">
        <v>124</v>
      </c>
      <c r="C133" s="30">
        <v>24.715999603271484</v>
      </c>
      <c r="D133" s="9"/>
      <c r="E133" s="8"/>
      <c r="F133" s="8"/>
      <c r="G133" s="30">
        <v>17.097999572753906</v>
      </c>
      <c r="H133" s="9"/>
      <c r="I133" s="8"/>
      <c r="J133" s="8"/>
      <c r="K133" s="8"/>
      <c r="L133" s="8"/>
      <c r="M133" s="8"/>
      <c r="N133" s="8"/>
      <c r="O133" s="33"/>
    </row>
    <row r="134" spans="2:17" ht="15.75">
      <c r="B134" s="40" t="s">
        <v>124</v>
      </c>
      <c r="C134" s="30">
        <v>24.961999893188477</v>
      </c>
      <c r="D134" s="4">
        <f t="shared" ref="D134" si="9">STDEV(C132:C134)</f>
        <v>0.1264753868074</v>
      </c>
      <c r="E134" s="1">
        <f t="shared" ref="E134" si="10">AVERAGE(C132:C134)</f>
        <v>24.855999628702801</v>
      </c>
      <c r="F134" s="8"/>
      <c r="G134" s="30">
        <v>17.135000228881836</v>
      </c>
      <c r="H134" s="3">
        <f t="shared" ref="H134" si="11">STDEV(G132:G134)</f>
        <v>0.1018649244844034</v>
      </c>
      <c r="I134" s="1">
        <f t="shared" ref="I134" si="12">AVERAGE(G132:G134)</f>
        <v>17.174333572387695</v>
      </c>
      <c r="J134" s="8"/>
      <c r="K134" s="1">
        <f t="shared" ref="K134" si="13">E134-I134</f>
        <v>7.6816660563151054</v>
      </c>
      <c r="L134" s="1">
        <f t="shared" ref="L134" si="14">K134-$K$7</f>
        <v>1.6099987030029297</v>
      </c>
      <c r="M134" s="27">
        <f t="shared" ref="M134" si="15">SQRT((D134*D134)+(H134*H134))</f>
        <v>0.16239607848804311</v>
      </c>
      <c r="N134" s="14"/>
      <c r="O134" s="34">
        <f t="shared" ref="O134" si="16">POWER(2,-L134)</f>
        <v>0.32759864547887169</v>
      </c>
      <c r="P134" s="26">
        <f t="shared" ref="P134" si="17">M134/SQRT((COUNT(C132:C134)+COUNT(G132:G134)/2))</f>
        <v>7.6554245557998737E-2</v>
      </c>
    </row>
    <row r="135" spans="2:17">
      <c r="B135" s="40" t="s">
        <v>125</v>
      </c>
      <c r="C135" s="30"/>
      <c r="D135" s="10"/>
      <c r="E135" s="8"/>
      <c r="F135" s="8"/>
      <c r="G135" s="30">
        <v>18.750999450683594</v>
      </c>
      <c r="I135" s="8"/>
      <c r="J135" s="8"/>
      <c r="K135" s="8"/>
      <c r="L135" s="8"/>
      <c r="M135" s="8"/>
      <c r="N135" s="8"/>
      <c r="O135" s="33"/>
    </row>
    <row r="136" spans="2:17">
      <c r="B136" s="40" t="s">
        <v>125</v>
      </c>
      <c r="C136" s="30">
        <v>26.722999572753906</v>
      </c>
      <c r="D136" s="9"/>
      <c r="E136" s="8"/>
      <c r="F136" s="8"/>
      <c r="G136" s="30">
        <v>18.72599983215332</v>
      </c>
      <c r="H136" s="9"/>
      <c r="I136" s="8"/>
      <c r="J136" s="8"/>
      <c r="K136" s="8"/>
      <c r="L136" s="8"/>
      <c r="M136" s="8"/>
      <c r="N136" s="8"/>
      <c r="O136" s="33"/>
    </row>
    <row r="137" spans="2:17" ht="15.75">
      <c r="B137" s="40" t="s">
        <v>125</v>
      </c>
      <c r="C137" s="30">
        <v>26.759000778198242</v>
      </c>
      <c r="D137" s="4">
        <f t="shared" ref="D137" si="18">STDEV(C135:C137)</f>
        <v>2.5456696500579995E-2</v>
      </c>
      <c r="E137" s="1">
        <f t="shared" ref="E137" si="19">AVERAGE(C135:C137)</f>
        <v>26.741000175476074</v>
      </c>
      <c r="F137" s="8"/>
      <c r="G137" s="30">
        <v>18.738000869750977</v>
      </c>
      <c r="H137" s="3">
        <f t="shared" ref="H137" si="20">STDEV(G135:G137)</f>
        <v>1.2503125851437771E-2</v>
      </c>
      <c r="I137" s="1">
        <f t="shared" ref="I137" si="21">AVERAGE(G135:G137)</f>
        <v>18.738333384195965</v>
      </c>
      <c r="J137" s="8"/>
      <c r="K137" s="1">
        <f t="shared" ref="K137" si="22">E137-I137</f>
        <v>8.0026667912801095</v>
      </c>
      <c r="L137" s="1">
        <f t="shared" ref="L137" si="23">K137-$K$7</f>
        <v>1.9309994379679338</v>
      </c>
      <c r="M137" s="27">
        <f t="shared" ref="M137" si="24">SQRT((D137*D137)+(H137*H137))</f>
        <v>2.836144482884349E-2</v>
      </c>
      <c r="N137" s="14"/>
      <c r="O137" s="34">
        <f t="shared" ref="O137" si="25">POWER(2,-L137)</f>
        <v>0.26224743405769652</v>
      </c>
      <c r="P137" s="26">
        <f t="shared" ref="P137" si="26">M137/SQRT((COUNT(C135:C137)+COUNT(G135:G137)/2))</f>
        <v>1.5159829934774835E-2</v>
      </c>
    </row>
    <row r="138" spans="2:17" s="35" customFormat="1">
      <c r="B138" s="35" t="s">
        <v>126</v>
      </c>
      <c r="C138" s="45">
        <v>23.033000946044922</v>
      </c>
      <c r="D138" s="46"/>
      <c r="E138" s="47"/>
      <c r="F138" s="47"/>
      <c r="G138" s="45">
        <v>13.755000114440918</v>
      </c>
      <c r="H138" s="48"/>
      <c r="I138" s="47"/>
      <c r="J138" s="47"/>
      <c r="K138" s="47"/>
      <c r="L138" s="47"/>
      <c r="M138" s="47"/>
      <c r="N138" s="47"/>
      <c r="O138" s="49"/>
      <c r="P138" s="50"/>
      <c r="Q138" s="51"/>
    </row>
    <row r="139" spans="2:17" s="35" customFormat="1">
      <c r="B139" s="35" t="s">
        <v>126</v>
      </c>
      <c r="C139" s="45">
        <v>33.715000152587891</v>
      </c>
      <c r="D139" s="52"/>
      <c r="E139" s="47"/>
      <c r="F139" s="47"/>
      <c r="G139" s="45"/>
      <c r="H139" s="52"/>
      <c r="I139" s="47"/>
      <c r="J139" s="47"/>
      <c r="K139" s="47"/>
      <c r="L139" s="47"/>
      <c r="M139" s="47"/>
      <c r="N139" s="47"/>
      <c r="O139" s="49"/>
      <c r="P139" s="50"/>
      <c r="Q139" s="51"/>
    </row>
    <row r="140" spans="2:17" s="35" customFormat="1" ht="15.75">
      <c r="B140" s="35" t="s">
        <v>126</v>
      </c>
      <c r="C140" s="35" t="s">
        <v>10</v>
      </c>
      <c r="D140" s="53">
        <f t="shared" ref="D140" si="27">STDEV(C138:C140)</f>
        <v>7.5533140755758534</v>
      </c>
      <c r="E140" s="54">
        <f t="shared" ref="E140" si="28">AVERAGE(C138:C140)</f>
        <v>28.374000549316406</v>
      </c>
      <c r="F140" s="47"/>
      <c r="G140" s="45">
        <v>14.541999816894531</v>
      </c>
      <c r="H140" s="55">
        <f t="shared" ref="H140" si="29">STDEV(G138:G140)</f>
        <v>0.55649282639674513</v>
      </c>
      <c r="I140" s="54">
        <f t="shared" ref="I140" si="30">AVERAGE(G138:G140)</f>
        <v>14.148499965667725</v>
      </c>
      <c r="J140" s="47"/>
      <c r="K140" s="54">
        <f t="shared" ref="K140" si="31">E140-I140</f>
        <v>14.225500583648682</v>
      </c>
      <c r="L140" s="54">
        <f t="shared" ref="L140" si="32">K140-$K$7</f>
        <v>8.153833230336506</v>
      </c>
      <c r="M140" s="54">
        <f t="shared" ref="M140" si="33">SQRT((D140*D140)+(H140*H140))</f>
        <v>7.5737862255362964</v>
      </c>
      <c r="N140" s="47"/>
      <c r="O140" s="56">
        <f t="shared" ref="O140" si="34">POWER(2,-L140)</f>
        <v>3.5111680665765362E-3</v>
      </c>
      <c r="P140" s="57">
        <f t="shared" ref="P140" si="35">M140/SQRT((COUNT(C138:C140)+COUNT(G138:G140)/2))</f>
        <v>4.3727275160980605</v>
      </c>
      <c r="Q140" s="51"/>
    </row>
    <row r="141" spans="2:17" s="35" customFormat="1">
      <c r="B141" s="35" t="s">
        <v>127</v>
      </c>
      <c r="C141" s="35" t="s">
        <v>10</v>
      </c>
      <c r="D141" s="46"/>
      <c r="E141" s="47"/>
      <c r="F141" s="47"/>
      <c r="G141" s="45">
        <v>16.170000076293945</v>
      </c>
      <c r="H141" s="48"/>
      <c r="I141" s="47"/>
      <c r="J141" s="47"/>
      <c r="K141" s="47"/>
      <c r="L141" s="47"/>
      <c r="M141" s="47"/>
      <c r="N141" s="47"/>
      <c r="O141" s="49"/>
      <c r="P141" s="50"/>
      <c r="Q141" s="51"/>
    </row>
    <row r="142" spans="2:17" s="35" customFormat="1">
      <c r="B142" s="35" t="s">
        <v>127</v>
      </c>
      <c r="C142" s="45">
        <v>25.040000915527344</v>
      </c>
      <c r="D142" s="52"/>
      <c r="E142" s="47"/>
      <c r="F142" s="47"/>
      <c r="G142" s="45">
        <v>16.724000930786133</v>
      </c>
      <c r="H142" s="52"/>
      <c r="I142" s="47"/>
      <c r="J142" s="47"/>
      <c r="K142" s="47"/>
      <c r="L142" s="47"/>
      <c r="M142" s="47"/>
      <c r="N142" s="47"/>
      <c r="O142" s="49"/>
      <c r="P142" s="50"/>
      <c r="Q142" s="51"/>
    </row>
    <row r="143" spans="2:17" s="35" customFormat="1" ht="15.75">
      <c r="B143" s="35" t="s">
        <v>127</v>
      </c>
      <c r="C143" s="45">
        <v>33.2239990234375</v>
      </c>
      <c r="D143" s="53">
        <f t="shared" ref="D143" si="36">STDEV(C141:C143)</f>
        <v>5.7869605593211455</v>
      </c>
      <c r="E143" s="54">
        <f t="shared" ref="E143" si="37">AVERAGE(C141:C143)</f>
        <v>29.131999969482422</v>
      </c>
      <c r="F143" s="47"/>
      <c r="G143" s="45">
        <v>16.722000122070313</v>
      </c>
      <c r="H143" s="55">
        <f t="shared" ref="H143" si="38">STDEV(G141:G143)</f>
        <v>0.31927652605815671</v>
      </c>
      <c r="I143" s="54">
        <f t="shared" ref="I143" si="39">AVERAGE(G141:G143)</f>
        <v>16.538667043050129</v>
      </c>
      <c r="J143" s="47"/>
      <c r="K143" s="54">
        <f t="shared" ref="K143" si="40">E143-I143</f>
        <v>12.593332926432293</v>
      </c>
      <c r="L143" s="54">
        <f t="shared" ref="L143" si="41">K143-$K$7</f>
        <v>6.5216655731201172</v>
      </c>
      <c r="M143" s="54">
        <f t="shared" ref="M143" si="42">SQRT((D143*D143)+(H143*H143))</f>
        <v>5.795761383565603</v>
      </c>
      <c r="N143" s="47"/>
      <c r="O143" s="56">
        <f t="shared" ref="O143" si="43">POWER(2,-L143)</f>
        <v>1.0883862356343336E-2</v>
      </c>
      <c r="P143" s="57">
        <f t="shared" ref="P143" si="44">M143/SQRT((COUNT(C141:C143)+COUNT(G141:G143)/2))</f>
        <v>3.0979647703996283</v>
      </c>
      <c r="Q143" s="51"/>
    </row>
    <row r="144" spans="2:17">
      <c r="B144" s="40" t="s">
        <v>128</v>
      </c>
      <c r="C144" t="s">
        <v>10</v>
      </c>
      <c r="D144" s="10"/>
      <c r="E144" s="8"/>
      <c r="F144" s="8"/>
      <c r="G144" s="30">
        <v>16.722999572753906</v>
      </c>
      <c r="I144" s="8"/>
      <c r="J144" s="8"/>
      <c r="K144" s="8"/>
      <c r="L144" s="8"/>
      <c r="M144" s="8"/>
      <c r="N144" s="8"/>
      <c r="O144" s="33"/>
    </row>
    <row r="145" spans="2:17">
      <c r="B145" s="40" t="s">
        <v>128</v>
      </c>
      <c r="C145" s="30">
        <v>27.982999801635742</v>
      </c>
      <c r="D145" s="9"/>
      <c r="E145" s="8"/>
      <c r="F145" s="8"/>
      <c r="G145" s="30">
        <v>16.871000289916992</v>
      </c>
      <c r="H145" s="9"/>
      <c r="I145" s="8"/>
      <c r="J145" s="8"/>
      <c r="K145" s="8"/>
      <c r="L145" s="8"/>
      <c r="M145" s="8"/>
      <c r="N145" s="8"/>
      <c r="O145" s="33"/>
    </row>
    <row r="146" spans="2:17" ht="15.75">
      <c r="B146" s="40" t="s">
        <v>128</v>
      </c>
      <c r="C146" s="30">
        <v>28.097999572753906</v>
      </c>
      <c r="D146" s="4">
        <f t="shared" ref="D146" si="45">STDEV(C144:C146)</f>
        <v>8.1317117992554686E-2</v>
      </c>
      <c r="E146" s="1">
        <f t="shared" ref="E146" si="46">AVERAGE(C144:C146)</f>
        <v>28.040499687194824</v>
      </c>
      <c r="F146" s="8"/>
      <c r="G146" s="30">
        <v>16.799999237060547</v>
      </c>
      <c r="H146" s="3">
        <f t="shared" ref="H146" si="47">STDEV(G144:G146)</f>
        <v>7.4020616599754202E-2</v>
      </c>
      <c r="I146" s="1">
        <f t="shared" ref="I146" si="48">AVERAGE(G144:G146)</f>
        <v>16.797999699910481</v>
      </c>
      <c r="J146" s="8"/>
      <c r="K146" s="1">
        <f t="shared" ref="K146" si="49">E146-I146</f>
        <v>11.242499987284344</v>
      </c>
      <c r="L146" s="1">
        <f t="shared" ref="L146" si="50">K146-$K$7</f>
        <v>5.170832633972168</v>
      </c>
      <c r="M146" s="27">
        <f t="shared" ref="M146" si="51">SQRT((D146*D146)+(H146*H146))</f>
        <v>0.10996147216376682</v>
      </c>
      <c r="N146" s="14"/>
      <c r="O146" s="34">
        <f t="shared" ref="O146" si="52">POWER(2,-L146)</f>
        <v>2.7760307636868941E-2</v>
      </c>
      <c r="P146" s="26">
        <f t="shared" ref="P146" si="53">M146/SQRT((COUNT(C144:C146)+COUNT(G144:G146)/2))</f>
        <v>5.8776879226013615E-2</v>
      </c>
    </row>
    <row r="147" spans="2:17">
      <c r="B147" s="40" t="s">
        <v>129</v>
      </c>
      <c r="C147" s="30">
        <v>21.781999588012695</v>
      </c>
      <c r="D147" s="10"/>
      <c r="E147" s="8"/>
      <c r="F147" s="8"/>
      <c r="G147" s="30">
        <v>12.699000358581543</v>
      </c>
      <c r="I147" s="8"/>
      <c r="J147" s="8"/>
      <c r="K147" s="8"/>
      <c r="L147" s="8"/>
      <c r="M147" s="8"/>
      <c r="N147" s="8"/>
      <c r="O147" s="33"/>
    </row>
    <row r="148" spans="2:17">
      <c r="B148" s="40" t="s">
        <v>129</v>
      </c>
      <c r="C148" s="30">
        <v>21.847999572753906</v>
      </c>
      <c r="D148" s="9"/>
      <c r="E148" s="8"/>
      <c r="F148" s="8"/>
      <c r="G148" s="30">
        <v>12.75</v>
      </c>
      <c r="H148" s="9"/>
      <c r="I148" s="8"/>
      <c r="J148" s="8"/>
      <c r="K148" s="8"/>
      <c r="L148" s="8"/>
      <c r="M148" s="8"/>
      <c r="N148" s="8"/>
      <c r="O148" s="33"/>
    </row>
    <row r="149" spans="2:17" ht="15.75">
      <c r="B149" s="40" t="s">
        <v>129</v>
      </c>
      <c r="C149" s="30">
        <v>21.975000381469727</v>
      </c>
      <c r="D149" s="4">
        <f t="shared" ref="D149" si="54">STDEV(C147:C149)</f>
        <v>9.80939258018865E-2</v>
      </c>
      <c r="E149" s="1">
        <f t="shared" ref="E149" si="55">AVERAGE(C147:C149)</f>
        <v>21.868333180745442</v>
      </c>
      <c r="F149" s="8"/>
      <c r="G149" s="30">
        <v>12.890999794006348</v>
      </c>
      <c r="H149" s="3">
        <f t="shared" ref="H149" si="56">STDEV(G147:G149)</f>
        <v>9.9453245747342184E-2</v>
      </c>
      <c r="I149" s="1">
        <f t="shared" ref="I149" si="57">AVERAGE(G147:G149)</f>
        <v>12.780000050862631</v>
      </c>
      <c r="J149" s="8"/>
      <c r="K149" s="1">
        <f t="shared" ref="K149" si="58">E149-I149</f>
        <v>9.0883331298828107</v>
      </c>
      <c r="L149" s="1">
        <f t="shared" ref="L149" si="59">K149-$K$7</f>
        <v>3.0166657765706351</v>
      </c>
      <c r="M149" s="27">
        <f t="shared" ref="M149" si="60">SQRT((D149*D149)+(H149*H149))</f>
        <v>0.1396902515170878</v>
      </c>
      <c r="N149" s="14"/>
      <c r="O149" s="34">
        <f t="shared" ref="O149" si="61">POWER(2,-L149)</f>
        <v>0.12356432877927027</v>
      </c>
      <c r="P149" s="26">
        <f t="shared" ref="P149" si="62">M149/SQRT((COUNT(C147:C149)+COUNT(G147:G149)/2))</f>
        <v>6.5850616075591464E-2</v>
      </c>
    </row>
    <row r="150" spans="2:17">
      <c r="B150" s="40" t="s">
        <v>130</v>
      </c>
      <c r="C150" s="30"/>
      <c r="D150" s="10"/>
      <c r="E150" s="8"/>
      <c r="F150" s="8"/>
      <c r="G150" s="30">
        <v>17.819999694824219</v>
      </c>
      <c r="I150" s="8"/>
      <c r="J150" s="8"/>
      <c r="K150" s="8"/>
      <c r="L150" s="8"/>
      <c r="M150" s="8"/>
      <c r="N150" s="8"/>
      <c r="O150" s="33"/>
    </row>
    <row r="151" spans="2:17">
      <c r="B151" s="40" t="s">
        <v>130</v>
      </c>
      <c r="C151" s="30">
        <v>26.349000930786133</v>
      </c>
      <c r="D151" s="9"/>
      <c r="E151" s="8"/>
      <c r="F151" s="8"/>
      <c r="G151" s="30">
        <v>18.055999755859375</v>
      </c>
      <c r="H151" s="9"/>
      <c r="I151" s="8"/>
      <c r="J151" s="8"/>
      <c r="K151" s="8"/>
      <c r="L151" s="8"/>
      <c r="M151" s="8"/>
      <c r="N151" s="8"/>
      <c r="O151" s="33"/>
    </row>
    <row r="152" spans="2:17" ht="15.75">
      <c r="B152" s="40" t="s">
        <v>130</v>
      </c>
      <c r="C152" s="30">
        <v>26.554000854492188</v>
      </c>
      <c r="D152" s="4">
        <f t="shared" ref="D152" si="63">STDEV(C150:C152)</f>
        <v>0.14495683619527616</v>
      </c>
      <c r="E152" s="1">
        <f t="shared" ref="E152" si="64">AVERAGE(C150:C152)</f>
        <v>26.45150089263916</v>
      </c>
      <c r="F152" s="8"/>
      <c r="G152" s="30">
        <v>18.113000869750977</v>
      </c>
      <c r="H152" s="3">
        <f t="shared" ref="H152" si="65">STDEV(G150:G152)</f>
        <v>0.15534630362613913</v>
      </c>
      <c r="I152" s="1">
        <f t="shared" ref="I152" si="66">AVERAGE(G150:G152)</f>
        <v>17.996333440144856</v>
      </c>
      <c r="J152" s="8"/>
      <c r="K152" s="1">
        <f t="shared" ref="K152" si="67">E152-I152</f>
        <v>8.4551674524943046</v>
      </c>
      <c r="L152" s="1">
        <f t="shared" ref="L152" si="68">K152-$K$7</f>
        <v>2.3835000991821289</v>
      </c>
      <c r="M152" s="27">
        <f t="shared" ref="M152" si="69">SQRT((D152*D152)+(H152*H152))</f>
        <v>0.21247342989194845</v>
      </c>
      <c r="N152" s="14"/>
      <c r="O152" s="34">
        <f t="shared" ref="O152" si="70">POWER(2,-L152)</f>
        <v>0.19164388905796959</v>
      </c>
      <c r="P152" s="26">
        <f t="shared" ref="P152" si="71">M152/SQRT((COUNT(C150:C152)+COUNT(G150:G152)/2))</f>
        <v>0.11357182549262916</v>
      </c>
    </row>
    <row r="153" spans="2:17">
      <c r="B153" s="40" t="s">
        <v>131</v>
      </c>
      <c r="C153" s="30">
        <v>25.570999145507813</v>
      </c>
      <c r="D153" s="10"/>
      <c r="E153" s="8"/>
      <c r="F153" s="8"/>
      <c r="G153" s="30">
        <v>18.5</v>
      </c>
      <c r="I153" s="8"/>
      <c r="J153" s="8"/>
      <c r="K153" s="8"/>
      <c r="L153" s="8"/>
      <c r="M153" s="8"/>
      <c r="N153" s="8"/>
      <c r="O153" s="33"/>
    </row>
    <row r="154" spans="2:17">
      <c r="B154" s="40" t="s">
        <v>131</v>
      </c>
      <c r="C154" s="30">
        <v>25.572999954223633</v>
      </c>
      <c r="D154" s="9"/>
      <c r="E154" s="8"/>
      <c r="F154" s="8"/>
      <c r="G154" s="30">
        <v>18.044000625610352</v>
      </c>
      <c r="H154" s="9"/>
      <c r="I154" s="8"/>
      <c r="J154" s="8"/>
      <c r="K154" s="8"/>
      <c r="L154" s="8"/>
      <c r="M154" s="8"/>
      <c r="N154" s="8"/>
      <c r="O154" s="33"/>
    </row>
    <row r="155" spans="2:17" ht="15.75">
      <c r="B155" s="40" t="s">
        <v>131</v>
      </c>
      <c r="C155" s="30">
        <v>25.450000762939453</v>
      </c>
      <c r="D155" s="4">
        <f t="shared" ref="D155" si="72">STDEV(C153:C155)</f>
        <v>7.0443136495851016E-2</v>
      </c>
      <c r="E155" s="1">
        <f t="shared" ref="E155" si="73">AVERAGE(C153:C155)</f>
        <v>25.531333287556965</v>
      </c>
      <c r="F155" s="8"/>
      <c r="G155" s="30">
        <v>18.322000503540039</v>
      </c>
      <c r="H155" s="3">
        <f t="shared" ref="H155" si="74">STDEV(G153:G155)</f>
        <v>0.22981992309652569</v>
      </c>
      <c r="I155" s="1">
        <f t="shared" ref="I155" si="75">AVERAGE(G153:G155)</f>
        <v>18.288667043050129</v>
      </c>
      <c r="J155" s="8"/>
      <c r="K155" s="1">
        <f t="shared" ref="K155" si="76">E155-I155</f>
        <v>7.2426662445068359</v>
      </c>
      <c r="L155" s="1">
        <f t="shared" ref="L155" si="77">K155-$K$7</f>
        <v>1.1709988911946603</v>
      </c>
      <c r="M155" s="27">
        <f t="shared" ref="M155" si="78">SQRT((D155*D155)+(H155*H155))</f>
        <v>0.24037352710202112</v>
      </c>
      <c r="N155" s="14"/>
      <c r="O155" s="34">
        <f t="shared" ref="O155" si="79">POWER(2,-L155)</f>
        <v>0.44411373925147835</v>
      </c>
      <c r="P155" s="26">
        <f t="shared" ref="P155" si="80">M155/SQRT((COUNT(C153:C155)+COUNT(G153:G155)/2))</f>
        <v>0.11331316735437834</v>
      </c>
    </row>
    <row r="156" spans="2:17">
      <c r="B156" s="40" t="s">
        <v>132</v>
      </c>
      <c r="C156" s="30">
        <v>23.686000823974609</v>
      </c>
      <c r="D156" s="10"/>
      <c r="E156" s="8"/>
      <c r="F156" s="8"/>
      <c r="G156" s="30">
        <v>14.909000396728516</v>
      </c>
      <c r="I156" s="8"/>
      <c r="J156" s="8"/>
      <c r="K156" s="8"/>
      <c r="L156" s="8"/>
      <c r="M156" s="8"/>
      <c r="N156" s="8"/>
      <c r="O156" s="33"/>
    </row>
    <row r="157" spans="2:17">
      <c r="B157" s="40" t="s">
        <v>132</v>
      </c>
      <c r="C157" s="30">
        <v>23.561000823974609</v>
      </c>
      <c r="D157" s="9"/>
      <c r="E157" s="8"/>
      <c r="F157" s="8"/>
      <c r="G157" s="30">
        <v>14.817000389099121</v>
      </c>
      <c r="H157" s="9"/>
      <c r="I157" s="8"/>
      <c r="J157" s="8"/>
      <c r="K157" s="8"/>
      <c r="L157" s="8"/>
      <c r="M157" s="8"/>
      <c r="N157" s="8"/>
      <c r="O157" s="33"/>
    </row>
    <row r="158" spans="2:17" ht="15.75">
      <c r="B158" s="40" t="s">
        <v>132</v>
      </c>
      <c r="C158" s="30">
        <v>23.61400032043457</v>
      </c>
      <c r="D158" s="4">
        <f t="shared" ref="D158" si="81">STDEV(C156:C158)</f>
        <v>6.274023049451416E-2</v>
      </c>
      <c r="E158" s="1">
        <f t="shared" ref="E158" si="82">AVERAGE(C156:C158)</f>
        <v>23.620333989461262</v>
      </c>
      <c r="F158" s="8"/>
      <c r="G158" s="30">
        <v>14.812999725341797</v>
      </c>
      <c r="H158" s="3">
        <f t="shared" ref="H158" si="83">STDEV(G156:G158)</f>
        <v>5.4307973050324421E-2</v>
      </c>
      <c r="I158" s="1">
        <f t="shared" ref="I158" si="84">AVERAGE(G156:G158)</f>
        <v>14.846333503723145</v>
      </c>
      <c r="J158" s="8"/>
      <c r="K158" s="1">
        <f t="shared" ref="K158" si="85">E158-I158</f>
        <v>8.7740004857381173</v>
      </c>
      <c r="L158" s="1">
        <f t="shared" ref="L158" si="86">K158-$K$7</f>
        <v>2.7023331324259416</v>
      </c>
      <c r="M158" s="27">
        <f t="shared" ref="M158" si="87">SQRT((D158*D158)+(H158*H158))</f>
        <v>8.2980072664101276E-2</v>
      </c>
      <c r="N158" s="14"/>
      <c r="O158" s="34">
        <f t="shared" ref="O158" si="88">POWER(2,-L158)</f>
        <v>0.1536443763179168</v>
      </c>
      <c r="P158" s="26">
        <f t="shared" ref="P158" si="89">M158/SQRT((COUNT(C156:C158)+COUNT(G156:G158)/2))</f>
        <v>3.9117181389425652E-2</v>
      </c>
    </row>
    <row r="159" spans="2:17" s="35" customFormat="1">
      <c r="B159" s="35" t="s">
        <v>133</v>
      </c>
      <c r="C159" s="45"/>
      <c r="D159" s="46"/>
      <c r="E159" s="47"/>
      <c r="F159" s="47"/>
      <c r="G159" s="45">
        <v>17.875</v>
      </c>
      <c r="H159" s="48"/>
      <c r="I159" s="47"/>
      <c r="J159" s="47"/>
      <c r="K159" s="47"/>
      <c r="L159" s="47"/>
      <c r="M159" s="47"/>
      <c r="N159" s="47"/>
      <c r="O159" s="49"/>
      <c r="P159" s="50"/>
      <c r="Q159" s="51"/>
    </row>
    <row r="160" spans="2:17" s="35" customFormat="1">
      <c r="B160" s="35" t="s">
        <v>133</v>
      </c>
      <c r="C160" s="45">
        <v>25.99799919128418</v>
      </c>
      <c r="D160" s="52"/>
      <c r="E160" s="47"/>
      <c r="F160" s="47"/>
      <c r="G160" s="45">
        <v>17.791000366210938</v>
      </c>
      <c r="H160" s="52"/>
      <c r="I160" s="47"/>
      <c r="J160" s="47"/>
      <c r="K160" s="47"/>
      <c r="L160" s="47"/>
      <c r="M160" s="47"/>
      <c r="N160" s="47"/>
      <c r="O160" s="49"/>
      <c r="P160" s="50"/>
      <c r="Q160" s="51"/>
    </row>
    <row r="161" spans="2:17" s="35" customFormat="1" ht="15.75">
      <c r="B161" s="35" t="s">
        <v>133</v>
      </c>
      <c r="C161" s="45">
        <v>26.99799919128418</v>
      </c>
      <c r="D161" s="53">
        <f t="shared" ref="D161" si="90">STDEV(C159:C161)</f>
        <v>0.70710678118654757</v>
      </c>
      <c r="E161" s="54">
        <f t="shared" ref="E161" si="91">AVERAGE(C159:C161)</f>
        <v>26.49799919128418</v>
      </c>
      <c r="F161" s="47"/>
      <c r="G161" s="45">
        <v>17.881000518798828</v>
      </c>
      <c r="H161" s="55">
        <f t="shared" ref="H161" si="92">STDEV(G159:G161)</f>
        <v>5.0318936409658108E-2</v>
      </c>
      <c r="I161" s="54">
        <f t="shared" ref="I161" si="93">AVERAGE(G159:G161)</f>
        <v>17.849000295003254</v>
      </c>
      <c r="J161" s="47"/>
      <c r="K161" s="54">
        <f t="shared" ref="K161" si="94">E161-I161</f>
        <v>8.6489988962809257</v>
      </c>
      <c r="L161" s="54">
        <f t="shared" ref="L161" si="95">K161-$K$7</f>
        <v>2.57733154296875</v>
      </c>
      <c r="M161" s="54">
        <f t="shared" ref="M161" si="96">SQRT((D161*D161)+(H161*H161))</f>
        <v>0.70889491136655747</v>
      </c>
      <c r="N161" s="47"/>
      <c r="O161" s="56">
        <f t="shared" ref="O161" si="97">POWER(2,-L161)</f>
        <v>0.16755056505022792</v>
      </c>
      <c r="P161" s="57">
        <f t="shared" ref="P161" si="98">M161/SQRT((COUNT(C159:C161)+COUNT(G159:G161)/2))</f>
        <v>0.37892026879444834</v>
      </c>
      <c r="Q161" s="51"/>
    </row>
    <row r="162" spans="2:17">
      <c r="B162" s="43"/>
      <c r="C162"/>
      <c r="D162"/>
      <c r="E162"/>
      <c r="F162"/>
      <c r="G162"/>
      <c r="H162"/>
      <c r="I162"/>
      <c r="J162"/>
      <c r="K162"/>
      <c r="L162"/>
      <c r="M162"/>
      <c r="N162"/>
      <c r="P162"/>
      <c r="Q162"/>
    </row>
    <row r="163" spans="2:17">
      <c r="B163" s="43"/>
      <c r="C163"/>
      <c r="D163"/>
      <c r="E163"/>
      <c r="F163"/>
      <c r="G163"/>
      <c r="H163"/>
      <c r="I163"/>
      <c r="J163"/>
      <c r="K163"/>
      <c r="L163"/>
      <c r="M163"/>
      <c r="N163"/>
      <c r="P163"/>
      <c r="Q163"/>
    </row>
    <row r="164" spans="2:17">
      <c r="B164" s="43"/>
      <c r="C164"/>
      <c r="D164"/>
      <c r="E164"/>
      <c r="F164"/>
      <c r="G164"/>
      <c r="H164"/>
      <c r="I164"/>
      <c r="J164"/>
      <c r="K164"/>
      <c r="L164"/>
      <c r="M164"/>
      <c r="N164"/>
      <c r="P164"/>
      <c r="Q164"/>
    </row>
    <row r="165" spans="2:17">
      <c r="B165" s="43"/>
      <c r="C165"/>
      <c r="D165"/>
      <c r="E165"/>
      <c r="F165"/>
      <c r="G165"/>
      <c r="H165"/>
      <c r="I165"/>
      <c r="J165"/>
      <c r="K165"/>
      <c r="L165"/>
      <c r="M165"/>
      <c r="N165"/>
      <c r="P165"/>
      <c r="Q165"/>
    </row>
    <row r="166" spans="2:17">
      <c r="B166" s="43"/>
      <c r="C166"/>
      <c r="D166"/>
      <c r="E166"/>
      <c r="F166"/>
      <c r="G166"/>
      <c r="H166"/>
      <c r="I166"/>
      <c r="J166"/>
      <c r="K166"/>
      <c r="L166"/>
      <c r="M166"/>
      <c r="N166"/>
      <c r="P166"/>
      <c r="Q166"/>
    </row>
    <row r="167" spans="2:17">
      <c r="B167" s="43"/>
      <c r="C167"/>
      <c r="D167"/>
      <c r="E167"/>
      <c r="F167"/>
      <c r="G167"/>
      <c r="H167"/>
      <c r="I167"/>
      <c r="J167"/>
      <c r="K167"/>
      <c r="L167"/>
      <c r="M167"/>
      <c r="N167"/>
      <c r="P167"/>
      <c r="Q167"/>
    </row>
    <row r="168" spans="2:17">
      <c r="B168" s="43"/>
      <c r="C168"/>
      <c r="D168"/>
      <c r="E168"/>
      <c r="F168"/>
      <c r="G168"/>
      <c r="H168"/>
      <c r="I168"/>
      <c r="J168"/>
      <c r="K168"/>
      <c r="L168"/>
      <c r="M168"/>
      <c r="N168"/>
      <c r="P168"/>
      <c r="Q168"/>
    </row>
    <row r="169" spans="2:17">
      <c r="B169" s="43"/>
      <c r="C169"/>
      <c r="D169"/>
      <c r="E169"/>
      <c r="F169"/>
      <c r="G169"/>
      <c r="H169"/>
      <c r="I169"/>
      <c r="J169"/>
      <c r="K169"/>
      <c r="L169"/>
      <c r="M169"/>
      <c r="N169"/>
      <c r="P169"/>
      <c r="Q169"/>
    </row>
    <row r="170" spans="2:17">
      <c r="B170" s="43"/>
      <c r="C170"/>
      <c r="D170"/>
      <c r="E170"/>
      <c r="F170"/>
      <c r="G170"/>
      <c r="H170"/>
      <c r="I170"/>
      <c r="J170"/>
      <c r="K170"/>
      <c r="L170"/>
      <c r="M170"/>
      <c r="N170"/>
      <c r="P170"/>
      <c r="Q170"/>
    </row>
    <row r="171" spans="2:17">
      <c r="B171" s="43"/>
      <c r="C171"/>
      <c r="D171"/>
      <c r="E171"/>
      <c r="F171"/>
      <c r="G171"/>
      <c r="H171"/>
      <c r="I171"/>
      <c r="J171"/>
      <c r="K171"/>
      <c r="L171"/>
      <c r="M171"/>
      <c r="N171"/>
      <c r="P171"/>
      <c r="Q171"/>
    </row>
    <row r="172" spans="2:17">
      <c r="B172" s="43"/>
      <c r="C172"/>
      <c r="D172"/>
      <c r="E172"/>
      <c r="F172"/>
      <c r="G172"/>
      <c r="H172"/>
      <c r="I172"/>
      <c r="J172"/>
      <c r="K172"/>
      <c r="L172"/>
      <c r="M172"/>
      <c r="N172"/>
      <c r="P172"/>
      <c r="Q172"/>
    </row>
    <row r="173" spans="2:17">
      <c r="B173" s="43"/>
      <c r="C173"/>
      <c r="D173"/>
      <c r="E173"/>
      <c r="F173"/>
      <c r="G173"/>
      <c r="H173"/>
      <c r="I173"/>
      <c r="J173"/>
      <c r="K173"/>
      <c r="L173"/>
      <c r="M173"/>
      <c r="N173"/>
      <c r="P173"/>
      <c r="Q173"/>
    </row>
    <row r="174" spans="2:17">
      <c r="B174" s="43"/>
      <c r="C174"/>
      <c r="D174"/>
      <c r="E174"/>
      <c r="F174"/>
      <c r="G174"/>
      <c r="H174"/>
      <c r="I174"/>
      <c r="J174"/>
      <c r="K174"/>
      <c r="L174"/>
      <c r="M174"/>
      <c r="N174"/>
      <c r="P174"/>
      <c r="Q174"/>
    </row>
    <row r="175" spans="2:17">
      <c r="B175" s="43"/>
      <c r="C175"/>
      <c r="D175"/>
      <c r="E175"/>
      <c r="F175"/>
      <c r="G175"/>
      <c r="H175"/>
      <c r="I175"/>
      <c r="J175"/>
      <c r="K175"/>
      <c r="L175"/>
      <c r="M175"/>
      <c r="N175"/>
      <c r="P175"/>
      <c r="Q175"/>
    </row>
    <row r="176" spans="2:17">
      <c r="B176" s="43"/>
      <c r="C176"/>
      <c r="D176"/>
      <c r="E176"/>
      <c r="F176"/>
      <c r="G176"/>
      <c r="H176"/>
      <c r="I176"/>
      <c r="J176"/>
      <c r="K176"/>
      <c r="L176"/>
      <c r="M176"/>
      <c r="N176"/>
      <c r="P176"/>
      <c r="Q176"/>
    </row>
    <row r="177" spans="2:17">
      <c r="B177" s="43"/>
      <c r="C177"/>
      <c r="D177"/>
      <c r="E177"/>
      <c r="F177"/>
      <c r="G177"/>
      <c r="H177"/>
      <c r="I177"/>
      <c r="J177"/>
      <c r="K177"/>
      <c r="L177"/>
      <c r="M177"/>
      <c r="N177"/>
      <c r="P177"/>
      <c r="Q177"/>
    </row>
    <row r="178" spans="2:17">
      <c r="B178" s="43"/>
      <c r="C178"/>
      <c r="D178"/>
      <c r="E178"/>
      <c r="F178"/>
      <c r="G178"/>
      <c r="H178"/>
      <c r="I178"/>
      <c r="J178"/>
      <c r="K178"/>
      <c r="L178"/>
      <c r="M178"/>
      <c r="N178"/>
      <c r="P178"/>
      <c r="Q178"/>
    </row>
    <row r="179" spans="2:17">
      <c r="B179" s="43"/>
      <c r="C179"/>
      <c r="D179"/>
      <c r="E179"/>
      <c r="F179"/>
      <c r="G179"/>
      <c r="H179"/>
      <c r="I179"/>
      <c r="J179"/>
      <c r="K179"/>
      <c r="L179"/>
      <c r="M179"/>
      <c r="N179"/>
      <c r="P179"/>
      <c r="Q179"/>
    </row>
    <row r="180" spans="2:17">
      <c r="B180" s="43"/>
      <c r="C180"/>
      <c r="D180"/>
      <c r="E180"/>
      <c r="F180"/>
      <c r="G180"/>
      <c r="H180"/>
      <c r="I180"/>
      <c r="J180"/>
      <c r="K180"/>
      <c r="L180"/>
      <c r="M180"/>
      <c r="N180"/>
      <c r="P180"/>
      <c r="Q180"/>
    </row>
    <row r="181" spans="2:17">
      <c r="B181" s="43"/>
      <c r="C181"/>
      <c r="D181"/>
      <c r="E181"/>
      <c r="F181"/>
      <c r="G181"/>
      <c r="H181"/>
      <c r="I181"/>
      <c r="J181"/>
      <c r="K181"/>
      <c r="L181"/>
      <c r="M181"/>
      <c r="N181"/>
      <c r="P181"/>
      <c r="Q181"/>
    </row>
    <row r="182" spans="2:17">
      <c r="B182" s="43"/>
      <c r="C182"/>
      <c r="D182"/>
      <c r="E182"/>
      <c r="F182"/>
      <c r="G182"/>
      <c r="H182"/>
      <c r="I182"/>
      <c r="J182"/>
      <c r="K182"/>
      <c r="L182"/>
      <c r="M182"/>
      <c r="N182"/>
      <c r="P182"/>
      <c r="Q182"/>
    </row>
    <row r="183" spans="2:17">
      <c r="B183" s="43"/>
      <c r="C183"/>
      <c r="D183"/>
      <c r="E183"/>
      <c r="F183"/>
      <c r="G183"/>
      <c r="H183"/>
      <c r="I183"/>
      <c r="J183"/>
      <c r="K183"/>
      <c r="L183"/>
      <c r="M183"/>
      <c r="N183"/>
      <c r="P183"/>
      <c r="Q183"/>
    </row>
    <row r="184" spans="2:17">
      <c r="B184" s="43"/>
      <c r="C184"/>
      <c r="D184"/>
      <c r="E184"/>
      <c r="F184"/>
      <c r="G184"/>
      <c r="H184"/>
      <c r="I184"/>
      <c r="J184"/>
      <c r="K184"/>
      <c r="L184"/>
      <c r="M184"/>
      <c r="N184"/>
      <c r="P184"/>
      <c r="Q184"/>
    </row>
    <row r="185" spans="2:17">
      <c r="B185" s="43"/>
      <c r="C185"/>
      <c r="D185"/>
      <c r="E185"/>
      <c r="F185"/>
      <c r="G185"/>
      <c r="H185"/>
      <c r="I185"/>
      <c r="J185"/>
      <c r="K185"/>
      <c r="L185"/>
      <c r="M185"/>
      <c r="N185"/>
      <c r="P185"/>
      <c r="Q185"/>
    </row>
    <row r="186" spans="2:17">
      <c r="B186" s="43"/>
      <c r="C186"/>
      <c r="D186"/>
      <c r="E186"/>
      <c r="F186"/>
      <c r="G186"/>
      <c r="H186"/>
      <c r="I186"/>
      <c r="J186"/>
      <c r="K186"/>
      <c r="L186"/>
      <c r="M186"/>
      <c r="N186"/>
      <c r="P186"/>
      <c r="Q186"/>
    </row>
    <row r="187" spans="2:17">
      <c r="B187" s="43"/>
      <c r="C187"/>
      <c r="D187"/>
      <c r="E187"/>
      <c r="F187"/>
      <c r="G187"/>
      <c r="H187"/>
      <c r="I187"/>
      <c r="J187"/>
      <c r="K187"/>
      <c r="L187"/>
      <c r="M187"/>
      <c r="N187"/>
      <c r="P187"/>
      <c r="Q187"/>
    </row>
    <row r="188" spans="2:17">
      <c r="B188" s="43"/>
      <c r="C188"/>
      <c r="D188"/>
      <c r="E188"/>
      <c r="F188"/>
      <c r="G188"/>
      <c r="H188"/>
      <c r="I188"/>
      <c r="J188"/>
      <c r="K188"/>
      <c r="L188"/>
      <c r="M188"/>
      <c r="N188"/>
      <c r="P188"/>
      <c r="Q188"/>
    </row>
    <row r="189" spans="2:17">
      <c r="B189" s="43"/>
      <c r="C189"/>
      <c r="D189"/>
      <c r="E189"/>
      <c r="F189"/>
      <c r="G189"/>
      <c r="H189"/>
      <c r="I189"/>
      <c r="J189"/>
      <c r="K189"/>
      <c r="L189"/>
      <c r="M189"/>
      <c r="N189"/>
      <c r="P189"/>
      <c r="Q189"/>
    </row>
    <row r="190" spans="2:17">
      <c r="B190" s="43"/>
      <c r="C190"/>
      <c r="D190"/>
      <c r="E190"/>
      <c r="F190"/>
      <c r="G190"/>
      <c r="H190"/>
      <c r="I190"/>
      <c r="J190"/>
      <c r="K190"/>
      <c r="L190"/>
      <c r="M190"/>
      <c r="N190"/>
      <c r="P190"/>
      <c r="Q190"/>
    </row>
    <row r="191" spans="2:17">
      <c r="B191" s="43"/>
      <c r="C191"/>
      <c r="D191"/>
      <c r="E191"/>
      <c r="F191"/>
      <c r="G191"/>
      <c r="H191"/>
      <c r="I191"/>
      <c r="J191"/>
      <c r="K191"/>
      <c r="L191"/>
      <c r="M191"/>
      <c r="N191"/>
      <c r="P191"/>
      <c r="Q191"/>
    </row>
    <row r="192" spans="2:17">
      <c r="B192" s="43"/>
      <c r="C192"/>
      <c r="D192"/>
      <c r="E192"/>
      <c r="F192"/>
      <c r="G192"/>
      <c r="H192"/>
      <c r="I192"/>
      <c r="J192"/>
      <c r="K192"/>
      <c r="L192"/>
      <c r="M192"/>
      <c r="N192"/>
      <c r="P192"/>
      <c r="Q192"/>
    </row>
    <row r="193" spans="2:17">
      <c r="B193" s="43"/>
      <c r="C193"/>
      <c r="D193"/>
      <c r="E193"/>
      <c r="F193"/>
      <c r="G193"/>
      <c r="H193"/>
      <c r="I193"/>
      <c r="J193"/>
      <c r="K193"/>
      <c r="L193"/>
      <c r="M193"/>
      <c r="N193"/>
      <c r="P193"/>
      <c r="Q193"/>
    </row>
    <row r="194" spans="2:17">
      <c r="B194" s="43"/>
      <c r="C194"/>
      <c r="D194"/>
      <c r="E194"/>
      <c r="F194"/>
      <c r="G194"/>
      <c r="H194"/>
      <c r="I194"/>
      <c r="J194"/>
      <c r="K194"/>
      <c r="L194"/>
      <c r="M194"/>
      <c r="N194"/>
      <c r="P194"/>
      <c r="Q194"/>
    </row>
    <row r="195" spans="2:17">
      <c r="B195" s="43"/>
      <c r="C195"/>
      <c r="D195"/>
      <c r="E195"/>
      <c r="F195"/>
      <c r="G195"/>
      <c r="H195"/>
      <c r="I195"/>
      <c r="J195"/>
      <c r="K195"/>
      <c r="L195"/>
      <c r="M195"/>
      <c r="N195"/>
      <c r="P195"/>
      <c r="Q195"/>
    </row>
    <row r="196" spans="2:17">
      <c r="B196" s="43"/>
      <c r="C196"/>
      <c r="D196"/>
      <c r="E196"/>
      <c r="F196"/>
      <c r="G196"/>
      <c r="H196"/>
      <c r="I196"/>
      <c r="J196"/>
      <c r="K196"/>
      <c r="L196"/>
      <c r="M196"/>
      <c r="N196"/>
      <c r="P196"/>
      <c r="Q196"/>
    </row>
    <row r="197" spans="2:17">
      <c r="B197" s="43"/>
      <c r="C197"/>
      <c r="D197"/>
      <c r="E197"/>
      <c r="F197"/>
      <c r="G197"/>
      <c r="H197"/>
      <c r="I197"/>
      <c r="J197"/>
      <c r="K197"/>
      <c r="L197"/>
      <c r="M197"/>
      <c r="N197"/>
      <c r="P197"/>
      <c r="Q197"/>
    </row>
    <row r="198" spans="2:17">
      <c r="B198" s="43"/>
      <c r="C198"/>
      <c r="D198"/>
      <c r="E198"/>
      <c r="F198"/>
      <c r="G198"/>
      <c r="H198"/>
      <c r="I198"/>
      <c r="J198"/>
      <c r="K198"/>
      <c r="L198"/>
      <c r="M198"/>
      <c r="N198"/>
      <c r="P198"/>
      <c r="Q198"/>
    </row>
    <row r="199" spans="2:17">
      <c r="B199" s="43"/>
      <c r="C199"/>
      <c r="D199"/>
      <c r="E199"/>
      <c r="F199"/>
      <c r="G199"/>
      <c r="H199"/>
      <c r="I199"/>
      <c r="J199"/>
      <c r="K199"/>
      <c r="L199"/>
      <c r="M199"/>
      <c r="N199"/>
      <c r="P199"/>
      <c r="Q199"/>
    </row>
    <row r="200" spans="2:17">
      <c r="B200" s="43"/>
      <c r="C200"/>
      <c r="D200"/>
      <c r="E200"/>
      <c r="F200"/>
      <c r="G200"/>
      <c r="H200"/>
      <c r="I200"/>
      <c r="J200"/>
      <c r="K200"/>
      <c r="L200"/>
      <c r="M200"/>
      <c r="N200"/>
      <c r="P200"/>
      <c r="Q200"/>
    </row>
    <row r="201" spans="2:17">
      <c r="B201" s="43"/>
      <c r="C201"/>
      <c r="D201"/>
      <c r="E201"/>
      <c r="F201"/>
      <c r="G201"/>
      <c r="H201"/>
      <c r="I201"/>
      <c r="J201"/>
      <c r="K201"/>
      <c r="L201"/>
      <c r="M201"/>
      <c r="N201"/>
      <c r="P201"/>
      <c r="Q201"/>
    </row>
    <row r="202" spans="2:17">
      <c r="B202" s="43"/>
      <c r="C202"/>
      <c r="D202"/>
      <c r="E202"/>
      <c r="F202"/>
      <c r="G202"/>
      <c r="H202"/>
      <c r="I202"/>
      <c r="J202"/>
      <c r="K202"/>
      <c r="L202"/>
      <c r="M202"/>
      <c r="N202"/>
      <c r="P202"/>
      <c r="Q202"/>
    </row>
    <row r="203" spans="2:17">
      <c r="B203" s="43"/>
      <c r="C203"/>
      <c r="D203"/>
      <c r="E203"/>
      <c r="F203"/>
      <c r="G203"/>
      <c r="H203"/>
      <c r="I203"/>
      <c r="J203"/>
      <c r="K203"/>
      <c r="L203"/>
      <c r="M203"/>
      <c r="N203"/>
      <c r="P203"/>
      <c r="Q203"/>
    </row>
    <row r="204" spans="2:17">
      <c r="B204" s="43"/>
      <c r="C204"/>
      <c r="D204"/>
      <c r="E204"/>
      <c r="F204"/>
      <c r="G204"/>
      <c r="H204"/>
      <c r="I204"/>
      <c r="J204"/>
      <c r="K204"/>
      <c r="L204"/>
      <c r="M204"/>
      <c r="N204"/>
      <c r="P204"/>
      <c r="Q204"/>
    </row>
    <row r="205" spans="2:17">
      <c r="B205" s="43"/>
      <c r="C205"/>
      <c r="D205"/>
      <c r="E205"/>
      <c r="F205"/>
      <c r="G205"/>
      <c r="H205"/>
      <c r="I205"/>
      <c r="J205"/>
      <c r="K205"/>
      <c r="L205"/>
      <c r="M205"/>
      <c r="N205"/>
      <c r="P205"/>
      <c r="Q205"/>
    </row>
    <row r="206" spans="2:17">
      <c r="B206" s="43"/>
      <c r="C206"/>
      <c r="D206"/>
      <c r="E206"/>
      <c r="F206"/>
      <c r="G206"/>
      <c r="H206"/>
      <c r="I206"/>
      <c r="J206"/>
      <c r="K206"/>
      <c r="L206"/>
      <c r="M206"/>
      <c r="N206"/>
      <c r="P206"/>
      <c r="Q206"/>
    </row>
    <row r="207" spans="2:17">
      <c r="B207" s="43"/>
      <c r="C207"/>
      <c r="D207"/>
      <c r="E207"/>
      <c r="F207"/>
      <c r="G207"/>
      <c r="H207"/>
      <c r="I207"/>
      <c r="J207"/>
      <c r="K207"/>
      <c r="L207"/>
      <c r="M207"/>
      <c r="N207"/>
      <c r="P207"/>
      <c r="Q207"/>
    </row>
    <row r="208" spans="2:17">
      <c r="B208" s="43"/>
      <c r="C208"/>
      <c r="D208"/>
      <c r="E208"/>
      <c r="F208"/>
      <c r="G208"/>
      <c r="H208"/>
      <c r="I208"/>
      <c r="J208"/>
      <c r="K208"/>
      <c r="L208"/>
      <c r="M208"/>
      <c r="N208"/>
      <c r="P208"/>
      <c r="Q208"/>
    </row>
    <row r="209" spans="2:17">
      <c r="B209" s="43"/>
      <c r="C209"/>
      <c r="D209"/>
      <c r="E209"/>
      <c r="F209"/>
      <c r="G209"/>
      <c r="H209"/>
      <c r="I209"/>
      <c r="J209"/>
      <c r="K209"/>
      <c r="L209"/>
      <c r="M209"/>
      <c r="N209"/>
      <c r="P209"/>
      <c r="Q209"/>
    </row>
    <row r="210" spans="2:17">
      <c r="B210" s="43"/>
      <c r="C210"/>
      <c r="D210"/>
      <c r="E210"/>
      <c r="F210"/>
      <c r="G210"/>
      <c r="H210"/>
      <c r="I210"/>
      <c r="J210"/>
      <c r="K210"/>
      <c r="L210"/>
      <c r="M210"/>
      <c r="N210"/>
      <c r="P210"/>
      <c r="Q210"/>
    </row>
    <row r="211" spans="2:17">
      <c r="B211" s="43"/>
      <c r="C211"/>
      <c r="D211"/>
      <c r="E211"/>
      <c r="F211"/>
      <c r="G211"/>
      <c r="H211"/>
      <c r="I211"/>
      <c r="J211"/>
      <c r="K211"/>
      <c r="L211"/>
      <c r="M211"/>
      <c r="N211"/>
      <c r="P211"/>
      <c r="Q211"/>
    </row>
    <row r="212" spans="2:17">
      <c r="B212" s="43"/>
      <c r="C212"/>
      <c r="D212"/>
      <c r="E212"/>
      <c r="F212"/>
      <c r="G212"/>
      <c r="H212"/>
      <c r="I212"/>
      <c r="J212"/>
      <c r="K212"/>
      <c r="L212"/>
      <c r="M212"/>
      <c r="N212"/>
      <c r="P212"/>
      <c r="Q212"/>
    </row>
    <row r="213" spans="2:17">
      <c r="B213" s="43"/>
      <c r="C213"/>
      <c r="D213"/>
      <c r="E213"/>
      <c r="F213"/>
      <c r="G213"/>
      <c r="H213"/>
      <c r="I213"/>
      <c r="J213"/>
      <c r="K213"/>
      <c r="L213"/>
      <c r="M213"/>
      <c r="N213"/>
      <c r="P213"/>
      <c r="Q213"/>
    </row>
    <row r="214" spans="2:17">
      <c r="B214" s="43"/>
      <c r="C214"/>
      <c r="D214"/>
      <c r="E214"/>
      <c r="F214"/>
      <c r="G214"/>
      <c r="H214"/>
      <c r="I214"/>
      <c r="J214"/>
      <c r="K214"/>
      <c r="L214"/>
      <c r="M214"/>
      <c r="N214"/>
      <c r="P214"/>
      <c r="Q214"/>
    </row>
    <row r="215" spans="2:17">
      <c r="B215" s="43"/>
      <c r="C215"/>
      <c r="D215"/>
      <c r="E215"/>
      <c r="F215"/>
      <c r="G215"/>
      <c r="H215"/>
      <c r="I215"/>
      <c r="J215"/>
      <c r="K215"/>
      <c r="L215"/>
      <c r="M215"/>
      <c r="N215"/>
      <c r="P215"/>
      <c r="Q215"/>
    </row>
    <row r="216" spans="2:17">
      <c r="B216" s="43"/>
      <c r="C216"/>
      <c r="D216"/>
      <c r="E216"/>
      <c r="F216"/>
      <c r="G216"/>
      <c r="H216"/>
      <c r="I216"/>
      <c r="J216"/>
      <c r="K216"/>
      <c r="L216"/>
      <c r="M216"/>
      <c r="N216"/>
      <c r="P216"/>
      <c r="Q216"/>
    </row>
    <row r="217" spans="2:17">
      <c r="B217" s="43"/>
      <c r="C217"/>
      <c r="D217"/>
      <c r="E217"/>
      <c r="F217"/>
      <c r="G217"/>
      <c r="H217"/>
      <c r="I217"/>
      <c r="J217"/>
      <c r="K217"/>
      <c r="L217"/>
      <c r="M217"/>
      <c r="N217"/>
      <c r="P217"/>
      <c r="Q217"/>
    </row>
    <row r="218" spans="2:17">
      <c r="B218" s="43"/>
      <c r="C218"/>
      <c r="D218"/>
      <c r="E218"/>
      <c r="F218"/>
      <c r="G218"/>
      <c r="H218"/>
      <c r="I218"/>
      <c r="J218"/>
      <c r="K218"/>
      <c r="L218"/>
      <c r="M218"/>
      <c r="N218"/>
      <c r="P218"/>
      <c r="Q218"/>
    </row>
    <row r="219" spans="2:17">
      <c r="B219" s="43"/>
      <c r="C219"/>
      <c r="D219"/>
      <c r="E219"/>
      <c r="F219"/>
      <c r="G219"/>
      <c r="H219"/>
      <c r="I219"/>
      <c r="J219"/>
      <c r="K219"/>
      <c r="L219"/>
      <c r="M219"/>
      <c r="N219"/>
      <c r="P219"/>
      <c r="Q219"/>
    </row>
    <row r="220" spans="2:17">
      <c r="B220" s="43"/>
      <c r="C220"/>
      <c r="D220"/>
      <c r="E220"/>
      <c r="F220"/>
      <c r="G220"/>
      <c r="H220"/>
      <c r="I220"/>
      <c r="J220"/>
      <c r="K220"/>
      <c r="L220"/>
      <c r="M220"/>
      <c r="N220"/>
      <c r="P220"/>
      <c r="Q220"/>
    </row>
    <row r="221" spans="2:17">
      <c r="B221" s="43"/>
      <c r="C221"/>
      <c r="D221"/>
      <c r="E221"/>
      <c r="F221"/>
      <c r="G221"/>
      <c r="H221"/>
      <c r="I221"/>
      <c r="J221"/>
      <c r="K221"/>
      <c r="L221"/>
      <c r="M221"/>
      <c r="N221"/>
      <c r="P221"/>
      <c r="Q221"/>
    </row>
    <row r="222" spans="2:17">
      <c r="B222" s="43"/>
      <c r="C222"/>
      <c r="D222"/>
      <c r="E222"/>
      <c r="F222"/>
      <c r="G222"/>
      <c r="H222"/>
      <c r="I222"/>
      <c r="J222"/>
      <c r="K222"/>
      <c r="L222"/>
      <c r="M222"/>
      <c r="N222"/>
      <c r="P222"/>
      <c r="Q222"/>
    </row>
    <row r="223" spans="2:17">
      <c r="B223" s="43"/>
      <c r="C223"/>
      <c r="D223"/>
      <c r="E223"/>
      <c r="F223"/>
      <c r="G223"/>
      <c r="H223"/>
      <c r="I223"/>
      <c r="J223"/>
      <c r="K223"/>
      <c r="L223"/>
      <c r="M223"/>
      <c r="N223"/>
      <c r="P223"/>
      <c r="Q223"/>
    </row>
    <row r="224" spans="2:17">
      <c r="B224" s="43"/>
      <c r="C224"/>
      <c r="D224"/>
      <c r="E224"/>
      <c r="F224"/>
      <c r="G224"/>
      <c r="H224"/>
      <c r="I224"/>
      <c r="J224"/>
      <c r="K224"/>
      <c r="L224"/>
      <c r="M224"/>
      <c r="N224"/>
      <c r="P224"/>
      <c r="Q224"/>
    </row>
    <row r="225" spans="2:17">
      <c r="B225" s="43"/>
      <c r="C225"/>
      <c r="D225"/>
      <c r="E225"/>
      <c r="F225"/>
      <c r="G225"/>
      <c r="H225"/>
      <c r="I225"/>
      <c r="J225"/>
      <c r="K225"/>
      <c r="L225"/>
      <c r="M225"/>
      <c r="N225"/>
      <c r="P225"/>
      <c r="Q225"/>
    </row>
    <row r="226" spans="2:17">
      <c r="B226" s="43"/>
      <c r="C226"/>
      <c r="D226"/>
      <c r="E226"/>
      <c r="F226"/>
      <c r="G226"/>
      <c r="H226"/>
      <c r="I226"/>
      <c r="J226"/>
      <c r="K226"/>
      <c r="L226"/>
      <c r="M226"/>
      <c r="N226"/>
      <c r="P226"/>
      <c r="Q226"/>
    </row>
    <row r="227" spans="2:17">
      <c r="B227" s="43"/>
      <c r="C227"/>
      <c r="D227"/>
      <c r="E227"/>
      <c r="F227"/>
      <c r="G227"/>
      <c r="H227"/>
      <c r="I227"/>
      <c r="J227"/>
      <c r="K227"/>
      <c r="L227"/>
      <c r="M227"/>
      <c r="N227"/>
      <c r="P227"/>
      <c r="Q227"/>
    </row>
    <row r="228" spans="2:17">
      <c r="B228" s="43"/>
      <c r="C228"/>
      <c r="D228"/>
      <c r="E228"/>
      <c r="F228"/>
      <c r="G228"/>
      <c r="H228"/>
      <c r="I228"/>
      <c r="J228"/>
      <c r="K228"/>
      <c r="L228"/>
      <c r="M228"/>
      <c r="N228"/>
      <c r="P228"/>
      <c r="Q228"/>
    </row>
    <row r="229" spans="2:17">
      <c r="B229" s="43"/>
      <c r="C229"/>
      <c r="D229"/>
      <c r="E229"/>
      <c r="F229"/>
      <c r="G229"/>
      <c r="H229"/>
      <c r="I229"/>
      <c r="J229"/>
      <c r="K229"/>
      <c r="L229"/>
      <c r="M229"/>
      <c r="N229"/>
      <c r="P229"/>
      <c r="Q229"/>
    </row>
    <row r="230" spans="2:17">
      <c r="B230" s="43"/>
      <c r="C230"/>
      <c r="D230"/>
      <c r="E230"/>
      <c r="F230"/>
      <c r="G230"/>
      <c r="H230"/>
      <c r="I230"/>
      <c r="J230"/>
      <c r="K230"/>
      <c r="L230"/>
      <c r="M230"/>
      <c r="N230"/>
      <c r="P230"/>
      <c r="Q230"/>
    </row>
    <row r="231" spans="2:17">
      <c r="B231" s="43"/>
      <c r="C231"/>
      <c r="D231"/>
      <c r="E231"/>
      <c r="F231"/>
      <c r="G231"/>
      <c r="H231"/>
      <c r="I231"/>
      <c r="J231"/>
      <c r="K231"/>
      <c r="L231"/>
      <c r="M231"/>
      <c r="N231"/>
      <c r="P231"/>
      <c r="Q231"/>
    </row>
    <row r="232" spans="2:17">
      <c r="B232" s="43"/>
      <c r="C232"/>
      <c r="D232"/>
      <c r="E232"/>
      <c r="F232"/>
      <c r="G232"/>
      <c r="H232"/>
      <c r="I232"/>
      <c r="J232"/>
      <c r="K232"/>
      <c r="L232"/>
      <c r="M232"/>
      <c r="N232"/>
      <c r="P232"/>
      <c r="Q232"/>
    </row>
    <row r="233" spans="2:17">
      <c r="B233" s="43"/>
      <c r="C233"/>
      <c r="D233"/>
      <c r="E233"/>
      <c r="F233"/>
      <c r="G233"/>
      <c r="H233"/>
      <c r="I233"/>
      <c r="J233"/>
      <c r="K233"/>
      <c r="L233"/>
      <c r="M233"/>
      <c r="N233"/>
      <c r="P233"/>
      <c r="Q233"/>
    </row>
    <row r="234" spans="2:17">
      <c r="B234" s="43"/>
      <c r="C234"/>
      <c r="D234"/>
      <c r="E234"/>
      <c r="F234"/>
      <c r="G234"/>
      <c r="H234"/>
      <c r="I234"/>
      <c r="J234"/>
      <c r="K234"/>
      <c r="L234"/>
      <c r="M234"/>
      <c r="N234"/>
      <c r="P234"/>
      <c r="Q234"/>
    </row>
    <row r="235" spans="2:17">
      <c r="B235" s="43"/>
      <c r="C235"/>
      <c r="D235"/>
      <c r="E235"/>
      <c r="F235"/>
      <c r="G235"/>
      <c r="H235"/>
      <c r="I235"/>
      <c r="J235"/>
      <c r="K235"/>
      <c r="L235"/>
      <c r="M235"/>
      <c r="N235"/>
      <c r="P235"/>
      <c r="Q235"/>
    </row>
    <row r="236" spans="2:17">
      <c r="B236" s="43"/>
      <c r="C236"/>
      <c r="D236"/>
      <c r="E236"/>
      <c r="F236"/>
      <c r="G236"/>
      <c r="H236"/>
      <c r="I236"/>
      <c r="J236"/>
      <c r="K236"/>
      <c r="L236"/>
      <c r="M236"/>
      <c r="N236"/>
      <c r="P236"/>
      <c r="Q236"/>
    </row>
    <row r="237" spans="2:17">
      <c r="B237" s="43"/>
      <c r="C237"/>
      <c r="D237"/>
      <c r="E237"/>
      <c r="F237"/>
      <c r="G237"/>
      <c r="H237"/>
      <c r="I237"/>
      <c r="J237"/>
      <c r="K237"/>
      <c r="L237"/>
      <c r="M237"/>
      <c r="N237"/>
      <c r="P237"/>
      <c r="Q237"/>
    </row>
    <row r="238" spans="2:17">
      <c r="B238" s="43"/>
      <c r="C238"/>
      <c r="D238"/>
      <c r="E238"/>
      <c r="F238"/>
      <c r="G238"/>
      <c r="H238"/>
      <c r="I238"/>
      <c r="J238"/>
      <c r="K238"/>
      <c r="L238"/>
      <c r="M238"/>
      <c r="N238"/>
      <c r="P238"/>
      <c r="Q238"/>
    </row>
    <row r="239" spans="2:17">
      <c r="B239" s="43"/>
      <c r="C239"/>
      <c r="D239"/>
      <c r="E239"/>
      <c r="F239"/>
      <c r="G239"/>
      <c r="H239"/>
      <c r="I239"/>
      <c r="J239"/>
      <c r="K239"/>
      <c r="L239"/>
      <c r="M239"/>
      <c r="N239"/>
      <c r="P239"/>
      <c r="Q239"/>
    </row>
    <row r="240" spans="2:17">
      <c r="B240" s="43"/>
      <c r="C240"/>
      <c r="D240"/>
      <c r="E240"/>
      <c r="F240"/>
      <c r="G240"/>
      <c r="H240"/>
      <c r="I240"/>
      <c r="J240"/>
      <c r="K240"/>
      <c r="L240"/>
      <c r="M240"/>
      <c r="N240"/>
      <c r="P240"/>
      <c r="Q240"/>
    </row>
    <row r="241" spans="2:17">
      <c r="B241" s="43"/>
      <c r="C241"/>
      <c r="D241"/>
      <c r="E241"/>
      <c r="F241"/>
      <c r="G241"/>
      <c r="H241"/>
      <c r="I241"/>
      <c r="J241"/>
      <c r="K241"/>
      <c r="L241"/>
      <c r="M241"/>
      <c r="N241"/>
      <c r="P241"/>
      <c r="Q241"/>
    </row>
    <row r="242" spans="2:17">
      <c r="B242" s="43"/>
      <c r="C242"/>
      <c r="D242"/>
      <c r="E242"/>
      <c r="F242"/>
      <c r="G242"/>
      <c r="H242"/>
      <c r="I242"/>
      <c r="J242"/>
      <c r="K242"/>
      <c r="L242"/>
      <c r="M242"/>
      <c r="N242"/>
      <c r="P242"/>
      <c r="Q242"/>
    </row>
    <row r="243" spans="2:17">
      <c r="B243" s="43"/>
      <c r="C243"/>
      <c r="D243"/>
      <c r="E243"/>
      <c r="F243"/>
      <c r="G243"/>
      <c r="H243"/>
      <c r="I243"/>
      <c r="J243"/>
      <c r="K243"/>
      <c r="L243"/>
      <c r="M243"/>
      <c r="N243"/>
      <c r="P243"/>
      <c r="Q243"/>
    </row>
    <row r="244" spans="2:17">
      <c r="B244" s="43"/>
      <c r="C244"/>
      <c r="D244"/>
      <c r="E244"/>
      <c r="F244"/>
      <c r="G244"/>
      <c r="H244"/>
      <c r="I244"/>
      <c r="J244"/>
      <c r="K244"/>
      <c r="L244"/>
      <c r="M244"/>
      <c r="N244"/>
      <c r="P244"/>
      <c r="Q244"/>
    </row>
    <row r="245" spans="2:17">
      <c r="B245" s="43"/>
      <c r="C245"/>
      <c r="D245"/>
      <c r="E245"/>
      <c r="F245"/>
      <c r="G245"/>
      <c r="H245"/>
      <c r="I245"/>
      <c r="J245"/>
      <c r="K245"/>
      <c r="L245"/>
      <c r="M245"/>
      <c r="N245"/>
      <c r="P245"/>
      <c r="Q245"/>
    </row>
    <row r="246" spans="2:17">
      <c r="B246" s="43"/>
      <c r="C246"/>
      <c r="D246"/>
      <c r="E246"/>
      <c r="F246"/>
      <c r="G246"/>
      <c r="H246"/>
      <c r="I246"/>
      <c r="J246"/>
      <c r="K246"/>
      <c r="L246"/>
      <c r="M246"/>
      <c r="N246"/>
      <c r="P246"/>
      <c r="Q246"/>
    </row>
    <row r="247" spans="2:17">
      <c r="B247" s="43"/>
      <c r="C247"/>
      <c r="D247"/>
      <c r="E247"/>
      <c r="F247"/>
      <c r="G247"/>
      <c r="H247"/>
      <c r="I247"/>
      <c r="J247"/>
      <c r="K247"/>
      <c r="L247"/>
      <c r="M247"/>
      <c r="N247"/>
      <c r="P247"/>
      <c r="Q247"/>
    </row>
    <row r="248" spans="2:17">
      <c r="B248" s="43"/>
      <c r="C248"/>
      <c r="D248"/>
      <c r="E248"/>
      <c r="F248"/>
      <c r="G248"/>
      <c r="H248"/>
      <c r="I248"/>
      <c r="J248"/>
      <c r="K248"/>
      <c r="L248"/>
      <c r="M248"/>
      <c r="N248"/>
      <c r="P248"/>
      <c r="Q248"/>
    </row>
    <row r="249" spans="2:17">
      <c r="B249" s="43"/>
      <c r="C249"/>
      <c r="D249"/>
      <c r="E249"/>
      <c r="F249"/>
      <c r="G249"/>
      <c r="H249"/>
      <c r="I249"/>
      <c r="J249"/>
      <c r="K249"/>
      <c r="L249"/>
      <c r="M249"/>
      <c r="N249"/>
      <c r="P249"/>
      <c r="Q249"/>
    </row>
    <row r="250" spans="2:17">
      <c r="B250" s="43"/>
      <c r="C250"/>
      <c r="D250"/>
      <c r="E250"/>
      <c r="F250"/>
      <c r="G250"/>
      <c r="H250"/>
      <c r="I250"/>
      <c r="J250"/>
      <c r="K250"/>
      <c r="L250"/>
      <c r="M250"/>
      <c r="N250"/>
      <c r="P250"/>
      <c r="Q250"/>
    </row>
    <row r="251" spans="2:17">
      <c r="B251" s="43"/>
      <c r="C251"/>
      <c r="D251"/>
      <c r="E251"/>
      <c r="F251"/>
      <c r="G251"/>
      <c r="H251"/>
      <c r="I251"/>
      <c r="J251"/>
      <c r="K251"/>
      <c r="L251"/>
      <c r="M251"/>
      <c r="N251"/>
      <c r="P251"/>
      <c r="Q251"/>
    </row>
    <row r="252" spans="2:17">
      <c r="B252" s="43"/>
      <c r="C252"/>
      <c r="D252"/>
      <c r="E252"/>
      <c r="F252"/>
      <c r="G252"/>
      <c r="H252"/>
      <c r="I252"/>
      <c r="J252"/>
      <c r="K252"/>
      <c r="L252"/>
      <c r="M252"/>
      <c r="N252"/>
      <c r="P252"/>
      <c r="Q252"/>
    </row>
    <row r="253" spans="2:17">
      <c r="B253" s="43"/>
      <c r="C253"/>
      <c r="D253"/>
      <c r="E253"/>
      <c r="F253"/>
      <c r="G253"/>
      <c r="H253"/>
      <c r="I253"/>
      <c r="J253"/>
      <c r="K253"/>
      <c r="L253"/>
      <c r="M253"/>
      <c r="N253"/>
      <c r="P253"/>
      <c r="Q253"/>
    </row>
    <row r="254" spans="2:17">
      <c r="B254" s="43"/>
      <c r="C254"/>
      <c r="D254"/>
      <c r="E254"/>
      <c r="F254"/>
      <c r="G254"/>
      <c r="H254"/>
      <c r="I254"/>
      <c r="J254"/>
      <c r="K254"/>
      <c r="L254"/>
      <c r="M254"/>
      <c r="N254"/>
      <c r="P254"/>
      <c r="Q254"/>
    </row>
    <row r="255" spans="2:17">
      <c r="B255" s="43"/>
      <c r="C255"/>
      <c r="D255"/>
      <c r="E255"/>
      <c r="F255"/>
      <c r="G255"/>
      <c r="H255"/>
      <c r="I255"/>
      <c r="J255"/>
      <c r="K255"/>
      <c r="L255"/>
      <c r="M255"/>
      <c r="N255"/>
      <c r="P255"/>
      <c r="Q255"/>
    </row>
    <row r="256" spans="2:17">
      <c r="B256" s="43"/>
      <c r="C256"/>
      <c r="D256"/>
      <c r="E256"/>
      <c r="F256"/>
      <c r="G256"/>
      <c r="H256"/>
      <c r="I256"/>
      <c r="J256"/>
      <c r="K256"/>
      <c r="L256"/>
      <c r="M256"/>
      <c r="N256"/>
      <c r="P256"/>
      <c r="Q256"/>
    </row>
    <row r="257" spans="2:17">
      <c r="B257" s="43"/>
      <c r="C257"/>
      <c r="D257"/>
      <c r="E257"/>
      <c r="F257"/>
      <c r="G257"/>
      <c r="H257"/>
      <c r="I257"/>
      <c r="J257"/>
      <c r="K257"/>
      <c r="L257"/>
      <c r="M257"/>
      <c r="N257"/>
      <c r="P257"/>
      <c r="Q257"/>
    </row>
    <row r="258" spans="2:17">
      <c r="B258" s="43"/>
      <c r="C258"/>
      <c r="D258"/>
      <c r="E258"/>
      <c r="F258"/>
      <c r="G258"/>
      <c r="H258"/>
      <c r="I258"/>
      <c r="J258"/>
      <c r="K258"/>
      <c r="L258"/>
      <c r="M258"/>
      <c r="N258"/>
      <c r="P258"/>
      <c r="Q258"/>
    </row>
    <row r="259" spans="2:17">
      <c r="B259" s="43"/>
      <c r="C259"/>
      <c r="D259"/>
      <c r="E259"/>
      <c r="F259"/>
      <c r="G259"/>
      <c r="H259"/>
      <c r="I259"/>
      <c r="J259"/>
      <c r="K259"/>
      <c r="L259"/>
      <c r="M259"/>
      <c r="N259"/>
      <c r="P259"/>
      <c r="Q259"/>
    </row>
    <row r="260" spans="2:17">
      <c r="B260" s="43"/>
      <c r="C260"/>
      <c r="D260"/>
      <c r="E260"/>
      <c r="F260"/>
      <c r="G260"/>
      <c r="H260"/>
      <c r="I260"/>
      <c r="J260"/>
      <c r="K260"/>
      <c r="L260"/>
      <c r="M260"/>
      <c r="N260"/>
      <c r="P260"/>
      <c r="Q260"/>
    </row>
    <row r="261" spans="2:17">
      <c r="B261" s="43"/>
      <c r="C261"/>
      <c r="D261"/>
      <c r="E261"/>
      <c r="F261"/>
      <c r="G261"/>
      <c r="H261"/>
      <c r="I261"/>
      <c r="J261"/>
      <c r="K261"/>
      <c r="L261"/>
      <c r="M261"/>
      <c r="N261"/>
      <c r="P261"/>
      <c r="Q261"/>
    </row>
    <row r="262" spans="2:17">
      <c r="B262" s="43"/>
      <c r="C262"/>
      <c r="D262"/>
      <c r="E262"/>
      <c r="F262"/>
      <c r="G262"/>
      <c r="H262"/>
      <c r="I262"/>
      <c r="J262"/>
      <c r="K262"/>
      <c r="L262"/>
      <c r="M262"/>
      <c r="N262"/>
      <c r="P262"/>
      <c r="Q262"/>
    </row>
    <row r="263" spans="2:17">
      <c r="B263" s="43"/>
      <c r="C263"/>
      <c r="D263"/>
      <c r="E263"/>
      <c r="F263"/>
      <c r="G263"/>
      <c r="H263"/>
      <c r="I263"/>
      <c r="J263"/>
      <c r="K263"/>
      <c r="L263"/>
      <c r="M263"/>
      <c r="N263"/>
      <c r="P263"/>
      <c r="Q263"/>
    </row>
    <row r="264" spans="2:17">
      <c r="B264" s="43"/>
      <c r="C264"/>
      <c r="D264"/>
      <c r="E264"/>
      <c r="F264"/>
      <c r="G264"/>
      <c r="H264"/>
      <c r="I264"/>
      <c r="J264"/>
      <c r="K264"/>
      <c r="L264"/>
      <c r="M264"/>
      <c r="N264"/>
      <c r="P264"/>
      <c r="Q264"/>
    </row>
    <row r="265" spans="2:17">
      <c r="B265" s="43"/>
      <c r="C265"/>
      <c r="D265"/>
      <c r="E265"/>
      <c r="F265"/>
      <c r="G265"/>
      <c r="H265"/>
      <c r="I265"/>
      <c r="J265"/>
      <c r="K265"/>
      <c r="L265"/>
      <c r="M265"/>
      <c r="N265"/>
      <c r="P265"/>
      <c r="Q265"/>
    </row>
    <row r="266" spans="2:17">
      <c r="B266" s="43"/>
      <c r="C266"/>
      <c r="D266"/>
      <c r="E266"/>
      <c r="F266"/>
      <c r="G266"/>
      <c r="H266"/>
      <c r="I266"/>
      <c r="J266"/>
      <c r="K266"/>
      <c r="L266"/>
      <c r="M266"/>
      <c r="N266"/>
      <c r="P266"/>
      <c r="Q266"/>
    </row>
    <row r="267" spans="2:17">
      <c r="B267" s="43"/>
      <c r="C267"/>
      <c r="D267"/>
      <c r="E267"/>
      <c r="F267"/>
      <c r="G267"/>
      <c r="H267"/>
      <c r="I267"/>
      <c r="J267"/>
      <c r="K267"/>
      <c r="L267"/>
      <c r="M267"/>
      <c r="N267"/>
      <c r="P267"/>
      <c r="Q267"/>
    </row>
    <row r="268" spans="2:17">
      <c r="B268" s="43"/>
      <c r="C268"/>
      <c r="D268"/>
      <c r="E268"/>
      <c r="F268"/>
      <c r="G268"/>
      <c r="H268"/>
      <c r="I268"/>
      <c r="J268"/>
      <c r="K268"/>
      <c r="L268"/>
      <c r="M268"/>
      <c r="N268"/>
      <c r="P268"/>
      <c r="Q268"/>
    </row>
    <row r="269" spans="2:17">
      <c r="B269" s="43"/>
      <c r="C269"/>
      <c r="D269"/>
      <c r="E269"/>
      <c r="F269"/>
      <c r="G269"/>
      <c r="H269"/>
      <c r="I269"/>
      <c r="J269"/>
      <c r="K269"/>
      <c r="L269"/>
      <c r="M269"/>
      <c r="N269"/>
      <c r="P269"/>
      <c r="Q269"/>
    </row>
    <row r="270" spans="2:17">
      <c r="B270" s="43"/>
      <c r="C270"/>
      <c r="D270"/>
      <c r="E270"/>
      <c r="F270"/>
      <c r="G270"/>
      <c r="H270"/>
      <c r="I270"/>
      <c r="J270"/>
      <c r="K270"/>
      <c r="L270"/>
      <c r="M270"/>
      <c r="N270"/>
      <c r="P270"/>
      <c r="Q270"/>
    </row>
    <row r="271" spans="2:17">
      <c r="B271" s="43"/>
      <c r="C271"/>
      <c r="D271"/>
      <c r="E271"/>
      <c r="F271"/>
      <c r="G271"/>
      <c r="H271"/>
      <c r="I271"/>
      <c r="J271"/>
      <c r="K271"/>
      <c r="L271"/>
      <c r="M271"/>
      <c r="N271"/>
      <c r="P271"/>
      <c r="Q271"/>
    </row>
    <row r="272" spans="2:17">
      <c r="B272" s="43"/>
      <c r="C272"/>
      <c r="D272"/>
      <c r="E272"/>
      <c r="F272"/>
      <c r="G272"/>
      <c r="H272"/>
      <c r="I272"/>
      <c r="J272"/>
      <c r="K272"/>
      <c r="L272"/>
      <c r="M272"/>
      <c r="N272"/>
      <c r="P272"/>
      <c r="Q272"/>
    </row>
    <row r="273" spans="2:17">
      <c r="B273" s="43"/>
      <c r="C273"/>
      <c r="D273"/>
      <c r="E273"/>
      <c r="F273"/>
      <c r="G273"/>
      <c r="H273"/>
      <c r="I273"/>
      <c r="J273"/>
      <c r="K273"/>
      <c r="L273"/>
      <c r="M273"/>
      <c r="N273"/>
      <c r="P273"/>
      <c r="Q273"/>
    </row>
    <row r="274" spans="2:17">
      <c r="B274" s="43"/>
      <c r="C274"/>
      <c r="D274"/>
      <c r="E274"/>
      <c r="F274"/>
      <c r="G274"/>
      <c r="H274"/>
      <c r="I274"/>
      <c r="J274"/>
      <c r="K274"/>
      <c r="L274"/>
      <c r="M274"/>
      <c r="N274"/>
      <c r="P274"/>
      <c r="Q274"/>
    </row>
    <row r="275" spans="2:17">
      <c r="B275" s="43"/>
      <c r="C275"/>
      <c r="D275"/>
      <c r="E275"/>
      <c r="F275"/>
      <c r="G275"/>
      <c r="H275"/>
      <c r="I275"/>
      <c r="J275"/>
      <c r="K275"/>
      <c r="L275"/>
      <c r="M275"/>
      <c r="N275"/>
      <c r="P275"/>
      <c r="Q275"/>
    </row>
    <row r="276" spans="2:17">
      <c r="B276" s="43"/>
      <c r="C276"/>
      <c r="D276"/>
      <c r="E276"/>
      <c r="F276"/>
      <c r="G276"/>
      <c r="H276"/>
      <c r="I276"/>
      <c r="J276"/>
      <c r="K276"/>
      <c r="L276"/>
      <c r="M276"/>
      <c r="N276"/>
      <c r="P276"/>
      <c r="Q276"/>
    </row>
    <row r="277" spans="2:17">
      <c r="B277" s="43"/>
      <c r="C277"/>
      <c r="D277"/>
      <c r="E277"/>
      <c r="F277"/>
      <c r="G277"/>
      <c r="H277"/>
      <c r="I277"/>
      <c r="J277"/>
      <c r="K277"/>
      <c r="L277"/>
      <c r="M277"/>
      <c r="N277"/>
      <c r="P277"/>
      <c r="Q277"/>
    </row>
    <row r="278" spans="2:17">
      <c r="B278" s="43"/>
      <c r="C278"/>
      <c r="D278"/>
      <c r="E278"/>
      <c r="F278"/>
      <c r="G278"/>
      <c r="H278"/>
      <c r="I278"/>
      <c r="J278"/>
      <c r="K278"/>
      <c r="L278"/>
      <c r="M278"/>
      <c r="N278"/>
      <c r="P278"/>
      <c r="Q278"/>
    </row>
    <row r="279" spans="2:17">
      <c r="B279" s="43"/>
      <c r="C279"/>
      <c r="D279"/>
      <c r="E279"/>
      <c r="F279"/>
      <c r="G279"/>
      <c r="H279"/>
      <c r="I279"/>
      <c r="J279"/>
      <c r="K279"/>
      <c r="L279"/>
      <c r="M279"/>
      <c r="N279"/>
      <c r="P279"/>
      <c r="Q279"/>
    </row>
    <row r="280" spans="2:17">
      <c r="B280" s="43"/>
      <c r="C280"/>
      <c r="D280"/>
      <c r="E280"/>
      <c r="F280"/>
      <c r="G280"/>
      <c r="H280"/>
      <c r="I280"/>
      <c r="J280"/>
      <c r="K280"/>
      <c r="L280"/>
      <c r="M280"/>
      <c r="N280"/>
      <c r="P280"/>
      <c r="Q280"/>
    </row>
    <row r="281" spans="2:17">
      <c r="B281" s="43"/>
      <c r="C281"/>
      <c r="D281"/>
      <c r="E281"/>
      <c r="F281"/>
      <c r="G281"/>
      <c r="H281"/>
      <c r="I281"/>
      <c r="J281"/>
      <c r="K281"/>
      <c r="L281"/>
      <c r="M281"/>
      <c r="N281"/>
      <c r="P281"/>
      <c r="Q281"/>
    </row>
    <row r="282" spans="2:17">
      <c r="B282" s="43"/>
      <c r="C282"/>
      <c r="D282"/>
      <c r="E282"/>
      <c r="F282"/>
      <c r="G282"/>
      <c r="H282"/>
      <c r="I282"/>
      <c r="J282"/>
      <c r="K282"/>
      <c r="L282"/>
      <c r="M282"/>
      <c r="N282"/>
      <c r="P282"/>
      <c r="Q282"/>
    </row>
    <row r="283" spans="2:17">
      <c r="B283" s="43"/>
      <c r="C283"/>
      <c r="D283"/>
      <c r="E283"/>
      <c r="F283"/>
      <c r="G283"/>
      <c r="H283"/>
      <c r="I283"/>
      <c r="J283"/>
      <c r="K283"/>
      <c r="L283"/>
      <c r="M283"/>
      <c r="N283"/>
      <c r="P283"/>
      <c r="Q283"/>
    </row>
    <row r="284" spans="2:17">
      <c r="B284" s="43"/>
      <c r="C284"/>
      <c r="D284"/>
      <c r="E284"/>
      <c r="F284"/>
      <c r="G284"/>
      <c r="H284"/>
      <c r="I284"/>
      <c r="J284"/>
      <c r="K284"/>
      <c r="L284"/>
      <c r="M284"/>
      <c r="N284"/>
      <c r="P284"/>
      <c r="Q284"/>
    </row>
    <row r="285" spans="2:17">
      <c r="B285" s="43"/>
      <c r="C285"/>
      <c r="D285"/>
      <c r="E285"/>
      <c r="F285"/>
      <c r="G285"/>
      <c r="H285"/>
      <c r="I285"/>
      <c r="J285"/>
      <c r="K285"/>
      <c r="L285"/>
      <c r="M285"/>
      <c r="N285"/>
      <c r="P285"/>
      <c r="Q285"/>
    </row>
    <row r="286" spans="2:17">
      <c r="B286" s="43"/>
      <c r="C286"/>
      <c r="D286"/>
      <c r="E286"/>
      <c r="F286"/>
      <c r="G286"/>
      <c r="H286"/>
      <c r="I286"/>
      <c r="J286"/>
      <c r="K286"/>
      <c r="L286"/>
      <c r="M286"/>
      <c r="N286"/>
      <c r="P286"/>
      <c r="Q286"/>
    </row>
    <row r="287" spans="2:17">
      <c r="B287" s="43"/>
      <c r="C287"/>
      <c r="D287"/>
      <c r="E287"/>
      <c r="F287"/>
      <c r="G287"/>
      <c r="H287"/>
      <c r="I287"/>
      <c r="J287"/>
      <c r="K287"/>
      <c r="L287"/>
      <c r="M287"/>
      <c r="N287"/>
      <c r="P287"/>
      <c r="Q287"/>
    </row>
    <row r="288" spans="2:17">
      <c r="B288" s="43"/>
      <c r="C288"/>
      <c r="D288"/>
      <c r="E288"/>
      <c r="F288"/>
      <c r="G288"/>
      <c r="H288"/>
      <c r="I288"/>
      <c r="J288"/>
      <c r="K288"/>
      <c r="L288"/>
      <c r="M288"/>
      <c r="N288"/>
      <c r="P288"/>
      <c r="Q288"/>
    </row>
    <row r="289" spans="2:17">
      <c r="B289" s="43"/>
      <c r="C289"/>
      <c r="D289"/>
      <c r="E289"/>
      <c r="F289"/>
      <c r="G289"/>
      <c r="H289"/>
      <c r="I289"/>
      <c r="J289"/>
      <c r="K289"/>
      <c r="L289"/>
      <c r="M289"/>
      <c r="N289"/>
      <c r="P289"/>
      <c r="Q289"/>
    </row>
    <row r="290" spans="2:17">
      <c r="B290" s="43"/>
      <c r="C290"/>
      <c r="D290"/>
      <c r="E290"/>
      <c r="F290"/>
      <c r="G290"/>
      <c r="H290"/>
      <c r="I290"/>
      <c r="J290"/>
      <c r="K290"/>
      <c r="L290"/>
      <c r="M290"/>
      <c r="N290"/>
      <c r="P290"/>
      <c r="Q290"/>
    </row>
    <row r="291" spans="2:17">
      <c r="B291" s="43"/>
      <c r="C291"/>
      <c r="D291"/>
      <c r="E291"/>
      <c r="F291"/>
      <c r="G291"/>
      <c r="H291"/>
      <c r="I291"/>
      <c r="J291"/>
      <c r="K291"/>
      <c r="L291"/>
      <c r="M291"/>
      <c r="N291"/>
      <c r="P291"/>
      <c r="Q291"/>
    </row>
    <row r="292" spans="2:17">
      <c r="B292" s="43"/>
      <c r="C292"/>
      <c r="D292"/>
      <c r="E292"/>
      <c r="F292"/>
      <c r="G292"/>
      <c r="H292"/>
      <c r="I292"/>
      <c r="J292"/>
      <c r="K292"/>
      <c r="L292"/>
      <c r="M292"/>
      <c r="N292"/>
      <c r="P292"/>
      <c r="Q292"/>
    </row>
    <row r="293" spans="2:17">
      <c r="B293" s="43"/>
      <c r="C293"/>
      <c r="D293"/>
      <c r="E293"/>
      <c r="F293"/>
      <c r="G293"/>
      <c r="H293"/>
      <c r="I293"/>
      <c r="J293"/>
      <c r="K293"/>
      <c r="L293"/>
      <c r="M293"/>
      <c r="N293"/>
      <c r="P293"/>
      <c r="Q293"/>
    </row>
    <row r="294" spans="2:17">
      <c r="B294" s="43"/>
      <c r="C294"/>
      <c r="D294"/>
      <c r="E294"/>
      <c r="F294"/>
      <c r="G294"/>
      <c r="H294"/>
      <c r="I294"/>
      <c r="J294"/>
      <c r="K294"/>
      <c r="L294"/>
      <c r="M294"/>
      <c r="N294"/>
      <c r="P294"/>
      <c r="Q294"/>
    </row>
    <row r="295" spans="2:17">
      <c r="B295" s="43"/>
      <c r="C295"/>
      <c r="D295"/>
      <c r="E295"/>
      <c r="F295"/>
      <c r="G295"/>
      <c r="H295"/>
      <c r="I295"/>
      <c r="J295"/>
      <c r="K295"/>
      <c r="L295"/>
      <c r="M295"/>
      <c r="N295"/>
      <c r="P295"/>
      <c r="Q295"/>
    </row>
    <row r="296" spans="2:17">
      <c r="B296" s="43"/>
      <c r="C296"/>
      <c r="D296"/>
      <c r="E296"/>
      <c r="F296"/>
      <c r="G296"/>
      <c r="H296"/>
      <c r="I296"/>
      <c r="J296"/>
      <c r="K296"/>
      <c r="L296"/>
      <c r="M296"/>
      <c r="N296"/>
      <c r="P296"/>
      <c r="Q296"/>
    </row>
    <row r="297" spans="2:17">
      <c r="B297" s="43"/>
      <c r="C297"/>
      <c r="D297"/>
      <c r="E297"/>
      <c r="F297"/>
      <c r="G297"/>
      <c r="H297"/>
      <c r="I297"/>
      <c r="J297"/>
      <c r="K297"/>
      <c r="L297"/>
      <c r="M297"/>
      <c r="N297"/>
      <c r="P297"/>
      <c r="Q297"/>
    </row>
    <row r="298" spans="2:17">
      <c r="B298" s="43"/>
      <c r="C298"/>
      <c r="D298"/>
      <c r="E298"/>
      <c r="F298"/>
      <c r="G298"/>
      <c r="H298"/>
      <c r="I298"/>
      <c r="J298"/>
      <c r="K298"/>
      <c r="L298"/>
      <c r="M298"/>
      <c r="N298"/>
      <c r="P298"/>
      <c r="Q298"/>
    </row>
    <row r="299" spans="2:17">
      <c r="B299" s="43"/>
      <c r="C299"/>
      <c r="D299"/>
      <c r="E299"/>
      <c r="F299"/>
      <c r="G299"/>
      <c r="H299"/>
      <c r="I299"/>
      <c r="J299"/>
      <c r="K299"/>
      <c r="L299"/>
      <c r="M299"/>
      <c r="N299"/>
      <c r="P299"/>
      <c r="Q299"/>
    </row>
    <row r="300" spans="2:17">
      <c r="B300" s="43"/>
      <c r="C300"/>
      <c r="D300"/>
      <c r="E300"/>
      <c r="F300"/>
      <c r="G300"/>
      <c r="H300"/>
      <c r="I300"/>
      <c r="J300"/>
      <c r="K300"/>
      <c r="L300"/>
      <c r="M300"/>
      <c r="N300"/>
      <c r="P300"/>
      <c r="Q300"/>
    </row>
    <row r="301" spans="2:17">
      <c r="B301" s="43"/>
      <c r="C301"/>
      <c r="D301"/>
      <c r="E301"/>
      <c r="F301"/>
      <c r="G301"/>
      <c r="H301"/>
      <c r="I301"/>
      <c r="J301"/>
      <c r="K301"/>
      <c r="L301"/>
      <c r="M301"/>
      <c r="N301"/>
      <c r="P301"/>
      <c r="Q301"/>
    </row>
    <row r="302" spans="2:17">
      <c r="B302" s="43"/>
      <c r="C302"/>
      <c r="D302"/>
      <c r="E302"/>
      <c r="F302"/>
      <c r="G302"/>
      <c r="H302"/>
      <c r="I302"/>
      <c r="J302"/>
      <c r="K302"/>
      <c r="L302"/>
      <c r="M302"/>
      <c r="N302"/>
      <c r="P302"/>
      <c r="Q302"/>
    </row>
    <row r="303" spans="2:17">
      <c r="B303" s="43"/>
      <c r="C303"/>
      <c r="D303"/>
      <c r="E303"/>
      <c r="F303"/>
      <c r="G303"/>
      <c r="H303"/>
      <c r="I303"/>
      <c r="J303"/>
      <c r="K303"/>
      <c r="L303"/>
      <c r="M303"/>
      <c r="N303"/>
      <c r="P303"/>
      <c r="Q303"/>
    </row>
    <row r="304" spans="2:17">
      <c r="B304" s="43"/>
      <c r="C304"/>
      <c r="D304"/>
      <c r="E304"/>
      <c r="F304"/>
      <c r="G304"/>
      <c r="H304"/>
      <c r="I304"/>
      <c r="J304"/>
      <c r="K304"/>
      <c r="L304"/>
      <c r="M304"/>
      <c r="N304"/>
      <c r="P304"/>
      <c r="Q304"/>
    </row>
    <row r="305" spans="2:17">
      <c r="B305" s="43"/>
      <c r="C305"/>
      <c r="D305"/>
      <c r="E305"/>
      <c r="F305"/>
      <c r="G305"/>
      <c r="H305"/>
      <c r="I305"/>
      <c r="J305"/>
      <c r="K305"/>
      <c r="L305"/>
      <c r="M305"/>
      <c r="N305"/>
      <c r="P305"/>
      <c r="Q305"/>
    </row>
    <row r="306" spans="2:17">
      <c r="B306" s="43"/>
      <c r="C306"/>
      <c r="D306"/>
      <c r="E306"/>
      <c r="F306"/>
      <c r="G306"/>
      <c r="H306"/>
      <c r="I306"/>
      <c r="J306"/>
      <c r="K306"/>
      <c r="L306"/>
      <c r="M306"/>
      <c r="N306"/>
      <c r="P306"/>
      <c r="Q306"/>
    </row>
    <row r="307" spans="2:17">
      <c r="B307" s="43"/>
      <c r="C307"/>
      <c r="D307"/>
      <c r="E307"/>
      <c r="F307"/>
      <c r="G307"/>
      <c r="H307"/>
      <c r="I307"/>
      <c r="J307"/>
      <c r="K307"/>
      <c r="L307"/>
      <c r="M307"/>
      <c r="N307"/>
      <c r="P307"/>
      <c r="Q307"/>
    </row>
    <row r="308" spans="2:17">
      <c r="B308" s="43"/>
      <c r="C308"/>
      <c r="D308"/>
      <c r="E308"/>
      <c r="F308"/>
      <c r="G308"/>
      <c r="H308"/>
      <c r="I308"/>
      <c r="J308"/>
      <c r="K308"/>
      <c r="L308"/>
      <c r="M308"/>
      <c r="N308"/>
      <c r="P308"/>
      <c r="Q308"/>
    </row>
    <row r="309" spans="2:17">
      <c r="B309" s="43"/>
      <c r="C309"/>
      <c r="D309"/>
      <c r="E309"/>
      <c r="F309"/>
      <c r="G309"/>
      <c r="H309"/>
      <c r="I309"/>
      <c r="J309"/>
      <c r="K309"/>
      <c r="L309"/>
      <c r="M309"/>
      <c r="N309"/>
      <c r="P309"/>
      <c r="Q309"/>
    </row>
    <row r="310" spans="2:17">
      <c r="B310" s="43"/>
      <c r="C310"/>
      <c r="D310"/>
      <c r="E310"/>
      <c r="F310"/>
      <c r="G310"/>
      <c r="H310"/>
      <c r="I310"/>
      <c r="J310"/>
      <c r="K310"/>
      <c r="L310"/>
      <c r="M310"/>
      <c r="N310"/>
      <c r="P310"/>
      <c r="Q310"/>
    </row>
    <row r="311" spans="2:17">
      <c r="B311" s="43"/>
      <c r="C311"/>
      <c r="D311"/>
      <c r="E311"/>
      <c r="F311"/>
      <c r="G311"/>
      <c r="H311"/>
      <c r="I311"/>
      <c r="J311"/>
      <c r="K311"/>
      <c r="L311"/>
      <c r="M311"/>
      <c r="N311"/>
      <c r="P311"/>
      <c r="Q311"/>
    </row>
    <row r="312" spans="2:17">
      <c r="B312" s="43"/>
      <c r="C312"/>
      <c r="D312"/>
      <c r="E312"/>
      <c r="F312"/>
      <c r="G312"/>
      <c r="H312"/>
      <c r="I312"/>
      <c r="J312"/>
      <c r="K312"/>
      <c r="L312"/>
      <c r="M312"/>
      <c r="N312"/>
      <c r="P312"/>
      <c r="Q312"/>
    </row>
    <row r="313" spans="2:17">
      <c r="B313" s="43"/>
      <c r="C313"/>
      <c r="D313"/>
      <c r="E313"/>
      <c r="F313"/>
      <c r="G313"/>
      <c r="H313"/>
      <c r="I313"/>
      <c r="J313"/>
      <c r="K313"/>
      <c r="L313"/>
      <c r="M313"/>
      <c r="N313"/>
      <c r="P313"/>
      <c r="Q313"/>
    </row>
    <row r="314" spans="2:17">
      <c r="B314" s="43"/>
      <c r="C314"/>
      <c r="D314"/>
      <c r="E314"/>
      <c r="F314"/>
      <c r="G314"/>
      <c r="H314"/>
      <c r="I314"/>
      <c r="J314"/>
      <c r="K314"/>
      <c r="L314"/>
      <c r="M314"/>
      <c r="N314"/>
      <c r="P314"/>
      <c r="Q314"/>
    </row>
    <row r="315" spans="2:17">
      <c r="B315" s="43"/>
      <c r="C315"/>
      <c r="D315"/>
      <c r="E315"/>
      <c r="F315"/>
      <c r="G315"/>
      <c r="H315"/>
      <c r="I315"/>
      <c r="J315"/>
      <c r="K315"/>
      <c r="L315"/>
      <c r="M315"/>
      <c r="N315"/>
      <c r="P315"/>
      <c r="Q315"/>
    </row>
    <row r="316" spans="2:17">
      <c r="B316" s="43"/>
      <c r="C316"/>
      <c r="D316"/>
      <c r="E316"/>
      <c r="F316"/>
      <c r="G316"/>
      <c r="H316"/>
      <c r="I316"/>
      <c r="J316"/>
      <c r="K316"/>
      <c r="L316"/>
      <c r="M316"/>
      <c r="N316"/>
      <c r="P316"/>
      <c r="Q316"/>
    </row>
    <row r="317" spans="2:17">
      <c r="B317" s="43"/>
      <c r="C317"/>
      <c r="D317"/>
      <c r="E317"/>
      <c r="F317"/>
      <c r="G317"/>
      <c r="H317"/>
      <c r="I317"/>
      <c r="J317"/>
      <c r="K317"/>
      <c r="L317"/>
      <c r="M317"/>
      <c r="N317"/>
      <c r="P317"/>
      <c r="Q317"/>
    </row>
    <row r="318" spans="2:17">
      <c r="B318" s="43"/>
      <c r="C318"/>
      <c r="D318"/>
      <c r="E318"/>
      <c r="F318"/>
      <c r="G318"/>
      <c r="H318"/>
      <c r="I318"/>
      <c r="J318"/>
      <c r="K318"/>
      <c r="L318"/>
      <c r="M318"/>
      <c r="N318"/>
      <c r="P318"/>
      <c r="Q318"/>
    </row>
    <row r="319" spans="2:17">
      <c r="B319" s="43"/>
      <c r="C319"/>
      <c r="D319"/>
      <c r="E319"/>
      <c r="F319"/>
      <c r="G319"/>
      <c r="H319"/>
      <c r="I319"/>
      <c r="J319"/>
      <c r="K319"/>
      <c r="L319"/>
      <c r="M319"/>
      <c r="N319"/>
      <c r="P319"/>
      <c r="Q319"/>
    </row>
    <row r="320" spans="2:17">
      <c r="B320" s="43"/>
      <c r="C320"/>
      <c r="D320"/>
      <c r="E320"/>
      <c r="F320"/>
      <c r="G320"/>
      <c r="H320"/>
      <c r="I320"/>
      <c r="J320"/>
      <c r="K320"/>
      <c r="L320"/>
      <c r="M320"/>
      <c r="N320"/>
      <c r="P320"/>
      <c r="Q320"/>
    </row>
    <row r="321" spans="2:17">
      <c r="B321" s="43"/>
      <c r="C321"/>
      <c r="D321"/>
      <c r="E321"/>
      <c r="F321"/>
      <c r="G321"/>
      <c r="H321"/>
      <c r="I321"/>
      <c r="J321"/>
      <c r="K321"/>
      <c r="L321"/>
      <c r="M321"/>
      <c r="N321"/>
      <c r="P321"/>
      <c r="Q321"/>
    </row>
    <row r="322" spans="2:17">
      <c r="B322" s="43"/>
      <c r="C322"/>
      <c r="D322"/>
      <c r="E322"/>
      <c r="F322"/>
      <c r="G322"/>
      <c r="H322"/>
      <c r="I322"/>
      <c r="J322"/>
      <c r="K322"/>
      <c r="L322"/>
      <c r="M322"/>
      <c r="N322"/>
      <c r="P322"/>
      <c r="Q322"/>
    </row>
    <row r="323" spans="2:17">
      <c r="B323" s="43"/>
      <c r="C323"/>
      <c r="D323"/>
      <c r="E323"/>
      <c r="F323"/>
      <c r="G323"/>
      <c r="H323"/>
      <c r="I323"/>
      <c r="J323"/>
      <c r="K323"/>
      <c r="L323"/>
      <c r="M323"/>
      <c r="N323"/>
      <c r="P323"/>
      <c r="Q323"/>
    </row>
    <row r="324" spans="2:17">
      <c r="B324" s="43"/>
      <c r="C324"/>
      <c r="D324"/>
      <c r="E324"/>
      <c r="F324"/>
      <c r="G324"/>
      <c r="H324"/>
      <c r="I324"/>
      <c r="J324"/>
      <c r="K324"/>
      <c r="L324"/>
      <c r="M324"/>
      <c r="N324"/>
      <c r="P324"/>
      <c r="Q324"/>
    </row>
    <row r="325" spans="2:17">
      <c r="B325" s="43"/>
      <c r="C325"/>
      <c r="D325"/>
      <c r="E325"/>
      <c r="F325"/>
      <c r="G325"/>
      <c r="H325"/>
      <c r="I325"/>
      <c r="J325"/>
      <c r="K325"/>
      <c r="L325"/>
      <c r="M325"/>
      <c r="N325"/>
      <c r="P325"/>
      <c r="Q325"/>
    </row>
    <row r="326" spans="2:17">
      <c r="B326" s="43"/>
      <c r="C326"/>
      <c r="D326"/>
      <c r="E326"/>
      <c r="F326"/>
      <c r="G326"/>
      <c r="H326"/>
      <c r="I326"/>
      <c r="J326"/>
      <c r="K326"/>
      <c r="L326"/>
      <c r="M326"/>
      <c r="N326"/>
      <c r="P326"/>
      <c r="Q326"/>
    </row>
    <row r="327" spans="2:17">
      <c r="B327" s="43"/>
      <c r="C327"/>
      <c r="D327"/>
      <c r="E327"/>
      <c r="F327"/>
      <c r="G327"/>
      <c r="H327"/>
      <c r="I327"/>
      <c r="J327"/>
      <c r="K327"/>
      <c r="L327"/>
      <c r="M327"/>
      <c r="N327"/>
      <c r="P327"/>
      <c r="Q327"/>
    </row>
    <row r="328" spans="2:17">
      <c r="B328" s="43"/>
      <c r="C328"/>
      <c r="D328"/>
      <c r="E328"/>
      <c r="F328"/>
      <c r="G328"/>
      <c r="H328"/>
      <c r="I328"/>
      <c r="J328"/>
      <c r="K328"/>
      <c r="L328"/>
      <c r="M328"/>
      <c r="N328"/>
      <c r="P328"/>
      <c r="Q328"/>
    </row>
    <row r="329" spans="2:17">
      <c r="B329" s="43"/>
      <c r="C329"/>
      <c r="D329"/>
      <c r="E329"/>
      <c r="F329"/>
      <c r="G329"/>
      <c r="H329"/>
      <c r="I329"/>
      <c r="J329"/>
      <c r="K329"/>
      <c r="L329"/>
      <c r="M329"/>
      <c r="N329"/>
      <c r="P329"/>
      <c r="Q329"/>
    </row>
    <row r="330" spans="2:17">
      <c r="B330" s="43"/>
      <c r="C330"/>
      <c r="D330"/>
      <c r="E330"/>
      <c r="F330"/>
      <c r="G330"/>
      <c r="H330"/>
      <c r="I330"/>
      <c r="J330"/>
      <c r="K330"/>
      <c r="L330"/>
      <c r="M330"/>
      <c r="N330"/>
      <c r="P330"/>
      <c r="Q330"/>
    </row>
    <row r="331" spans="2:17">
      <c r="B331" s="43"/>
      <c r="C331"/>
      <c r="D331"/>
      <c r="E331"/>
      <c r="F331"/>
      <c r="G331"/>
      <c r="H331"/>
      <c r="I331"/>
      <c r="J331"/>
      <c r="K331"/>
      <c r="L331"/>
      <c r="M331"/>
      <c r="N331"/>
      <c r="P331"/>
      <c r="Q331"/>
    </row>
    <row r="332" spans="2:17">
      <c r="B332" s="43"/>
      <c r="C332"/>
      <c r="D332"/>
      <c r="E332"/>
      <c r="F332"/>
      <c r="G332"/>
      <c r="H332"/>
      <c r="I332"/>
      <c r="J332"/>
      <c r="K332"/>
      <c r="L332"/>
      <c r="M332"/>
      <c r="N332"/>
      <c r="P332"/>
      <c r="Q332"/>
    </row>
    <row r="333" spans="2:17">
      <c r="B333" s="43"/>
      <c r="C333"/>
      <c r="D333"/>
      <c r="E333"/>
      <c r="F333"/>
      <c r="G333"/>
      <c r="H333"/>
      <c r="I333"/>
      <c r="J333"/>
      <c r="K333"/>
      <c r="L333"/>
      <c r="M333"/>
      <c r="N333"/>
      <c r="P333"/>
      <c r="Q333"/>
    </row>
    <row r="334" spans="2:17">
      <c r="B334" s="43"/>
      <c r="C334"/>
      <c r="D334"/>
      <c r="E334"/>
      <c r="F334"/>
      <c r="G334"/>
      <c r="H334"/>
      <c r="I334"/>
      <c r="J334"/>
      <c r="K334"/>
      <c r="L334"/>
      <c r="M334"/>
      <c r="N334"/>
      <c r="P334"/>
      <c r="Q334"/>
    </row>
    <row r="335" spans="2:17">
      <c r="B335" s="43"/>
      <c r="C335"/>
      <c r="D335"/>
      <c r="E335"/>
      <c r="F335"/>
      <c r="G335"/>
      <c r="H335"/>
      <c r="I335"/>
      <c r="J335"/>
      <c r="K335"/>
      <c r="L335"/>
      <c r="M335"/>
      <c r="N335"/>
      <c r="P335"/>
      <c r="Q335"/>
    </row>
    <row r="336" spans="2:17">
      <c r="B336" s="43"/>
      <c r="C336"/>
      <c r="D336"/>
      <c r="E336"/>
      <c r="F336"/>
      <c r="G336"/>
      <c r="H336"/>
      <c r="I336"/>
      <c r="J336"/>
      <c r="K336"/>
      <c r="L336"/>
      <c r="M336"/>
      <c r="N336"/>
      <c r="P336"/>
      <c r="Q336"/>
    </row>
    <row r="337" spans="2:17">
      <c r="B337" s="43"/>
      <c r="C337"/>
      <c r="D337"/>
      <c r="E337"/>
      <c r="F337"/>
      <c r="G337"/>
      <c r="H337"/>
      <c r="I337"/>
      <c r="J337"/>
      <c r="K337"/>
      <c r="L337"/>
      <c r="M337"/>
      <c r="N337"/>
      <c r="P337"/>
      <c r="Q337"/>
    </row>
    <row r="338" spans="2:17">
      <c r="B338" s="43"/>
      <c r="C338"/>
      <c r="D338"/>
      <c r="E338"/>
      <c r="F338"/>
      <c r="G338"/>
      <c r="H338"/>
      <c r="I338"/>
      <c r="J338"/>
      <c r="K338"/>
      <c r="L338"/>
      <c r="M338"/>
      <c r="N338"/>
      <c r="P338"/>
      <c r="Q338"/>
    </row>
    <row r="339" spans="2:17">
      <c r="B339" s="43"/>
      <c r="C339"/>
      <c r="D339"/>
      <c r="E339"/>
      <c r="F339"/>
      <c r="G339"/>
      <c r="H339"/>
      <c r="I339"/>
      <c r="J339"/>
      <c r="K339"/>
      <c r="L339"/>
      <c r="M339"/>
      <c r="N339"/>
      <c r="P339"/>
      <c r="Q339"/>
    </row>
    <row r="340" spans="2:17">
      <c r="B340" s="43"/>
      <c r="C340"/>
      <c r="D340"/>
      <c r="E340"/>
      <c r="F340"/>
      <c r="G340"/>
      <c r="H340"/>
      <c r="I340"/>
      <c r="J340"/>
      <c r="K340"/>
      <c r="L340"/>
      <c r="M340"/>
      <c r="N340"/>
      <c r="P340"/>
      <c r="Q340"/>
    </row>
    <row r="341" spans="2:17">
      <c r="B341" s="43"/>
      <c r="C341"/>
      <c r="D341"/>
      <c r="E341"/>
      <c r="F341"/>
      <c r="G341"/>
      <c r="H341"/>
      <c r="I341"/>
      <c r="J341"/>
      <c r="K341"/>
      <c r="L341"/>
      <c r="M341"/>
      <c r="N341"/>
      <c r="P341"/>
      <c r="Q341"/>
    </row>
    <row r="342" spans="2:17">
      <c r="B342" s="43"/>
      <c r="C342"/>
      <c r="D342"/>
      <c r="E342"/>
      <c r="F342"/>
      <c r="G342"/>
      <c r="H342"/>
      <c r="I342"/>
      <c r="J342"/>
      <c r="K342"/>
      <c r="L342"/>
      <c r="M342"/>
      <c r="N342"/>
      <c r="P342"/>
      <c r="Q342"/>
    </row>
    <row r="343" spans="2:17">
      <c r="B343" s="43"/>
      <c r="C343"/>
      <c r="D343"/>
      <c r="E343"/>
      <c r="F343"/>
      <c r="G343"/>
      <c r="H343"/>
      <c r="I343"/>
      <c r="J343"/>
      <c r="K343"/>
      <c r="L343"/>
      <c r="M343"/>
      <c r="N343"/>
      <c r="P343"/>
      <c r="Q343"/>
    </row>
    <row r="344" spans="2:17">
      <c r="B344" s="43"/>
      <c r="C344"/>
      <c r="D344"/>
      <c r="E344"/>
      <c r="F344"/>
      <c r="G344"/>
      <c r="H344"/>
      <c r="I344"/>
      <c r="J344"/>
      <c r="K344"/>
      <c r="L344"/>
      <c r="M344"/>
      <c r="N344"/>
      <c r="P344"/>
      <c r="Q344"/>
    </row>
    <row r="345" spans="2:17">
      <c r="B345" s="43"/>
      <c r="C345"/>
      <c r="D345"/>
      <c r="E345"/>
      <c r="F345"/>
      <c r="G345"/>
      <c r="H345"/>
      <c r="I345"/>
      <c r="J345"/>
      <c r="K345"/>
      <c r="L345"/>
      <c r="M345"/>
      <c r="N345"/>
      <c r="P345"/>
      <c r="Q345"/>
    </row>
    <row r="346" spans="2:17">
      <c r="B346" s="43"/>
      <c r="C346"/>
      <c r="D346"/>
      <c r="E346"/>
      <c r="F346"/>
      <c r="G346"/>
      <c r="H346"/>
      <c r="I346"/>
      <c r="J346"/>
      <c r="K346"/>
      <c r="L346"/>
      <c r="M346"/>
      <c r="N346"/>
      <c r="P346"/>
      <c r="Q346"/>
    </row>
    <row r="347" spans="2:17">
      <c r="B347" s="43"/>
      <c r="C347"/>
      <c r="D347"/>
      <c r="E347"/>
      <c r="F347"/>
      <c r="G347"/>
      <c r="H347"/>
      <c r="I347"/>
      <c r="J347"/>
      <c r="K347"/>
      <c r="L347"/>
      <c r="M347"/>
      <c r="N347"/>
      <c r="P347"/>
      <c r="Q347"/>
    </row>
    <row r="348" spans="2:17">
      <c r="B348" s="43"/>
      <c r="C348"/>
      <c r="D348"/>
      <c r="E348"/>
      <c r="F348"/>
      <c r="G348"/>
      <c r="H348"/>
      <c r="I348"/>
      <c r="J348"/>
      <c r="K348"/>
      <c r="L348"/>
      <c r="M348"/>
      <c r="N348"/>
      <c r="P348"/>
      <c r="Q348"/>
    </row>
    <row r="349" spans="2:17">
      <c r="B349" s="43"/>
      <c r="C349"/>
      <c r="D349"/>
      <c r="E349"/>
      <c r="F349"/>
      <c r="G349"/>
      <c r="H349"/>
      <c r="I349"/>
      <c r="J349"/>
      <c r="K349"/>
      <c r="L349"/>
      <c r="M349"/>
      <c r="N349"/>
      <c r="P349"/>
      <c r="Q349"/>
    </row>
    <row r="350" spans="2:17">
      <c r="B350" s="43"/>
      <c r="C350"/>
      <c r="D350"/>
      <c r="E350"/>
      <c r="F350"/>
      <c r="G350"/>
      <c r="H350"/>
      <c r="I350"/>
      <c r="J350"/>
      <c r="K350"/>
      <c r="L350"/>
      <c r="M350"/>
      <c r="N350"/>
      <c r="P350"/>
      <c r="Q350"/>
    </row>
    <row r="351" spans="2:17">
      <c r="B351" s="43"/>
      <c r="C351"/>
      <c r="D351"/>
      <c r="E351"/>
      <c r="F351"/>
      <c r="G351"/>
      <c r="H351"/>
      <c r="I351"/>
      <c r="J351"/>
      <c r="K351"/>
      <c r="L351"/>
      <c r="M351"/>
      <c r="N351"/>
      <c r="P351"/>
      <c r="Q351"/>
    </row>
    <row r="352" spans="2:17">
      <c r="B352" s="43"/>
      <c r="C352"/>
      <c r="D352"/>
      <c r="E352"/>
      <c r="F352"/>
      <c r="G352"/>
      <c r="H352"/>
      <c r="I352"/>
      <c r="J352"/>
      <c r="K352"/>
      <c r="L352"/>
      <c r="M352"/>
      <c r="N352"/>
      <c r="P352"/>
      <c r="Q352"/>
    </row>
    <row r="353" spans="2:17">
      <c r="B353" s="43"/>
      <c r="C353"/>
      <c r="D353"/>
      <c r="E353"/>
      <c r="F353"/>
      <c r="G353"/>
      <c r="H353"/>
      <c r="I353"/>
      <c r="J353"/>
      <c r="K353"/>
      <c r="L353"/>
      <c r="M353"/>
      <c r="N353"/>
      <c r="P353"/>
      <c r="Q353"/>
    </row>
    <row r="354" spans="2:17">
      <c r="B354" s="43"/>
      <c r="C354"/>
      <c r="D354"/>
      <c r="E354"/>
      <c r="F354"/>
      <c r="G354"/>
      <c r="H354"/>
      <c r="I354"/>
      <c r="J354"/>
      <c r="K354"/>
      <c r="L354"/>
      <c r="M354"/>
      <c r="N354"/>
      <c r="P354"/>
      <c r="Q354"/>
    </row>
    <row r="355" spans="2:17">
      <c r="B355" s="43"/>
      <c r="C355"/>
      <c r="D355"/>
      <c r="E355"/>
      <c r="F355"/>
      <c r="G355"/>
      <c r="H355"/>
      <c r="I355"/>
      <c r="J355"/>
      <c r="K355"/>
      <c r="L355"/>
      <c r="M355"/>
      <c r="N355"/>
      <c r="P355"/>
      <c r="Q355"/>
    </row>
    <row r="356" spans="2:17">
      <c r="B356" s="43"/>
      <c r="C356"/>
      <c r="D356"/>
      <c r="E356"/>
      <c r="F356"/>
      <c r="G356"/>
      <c r="H356"/>
      <c r="I356"/>
      <c r="J356"/>
      <c r="K356"/>
      <c r="L356"/>
      <c r="M356"/>
      <c r="N356"/>
      <c r="P356"/>
      <c r="Q356"/>
    </row>
    <row r="357" spans="2:17">
      <c r="B357" s="43"/>
      <c r="C357"/>
      <c r="D357"/>
      <c r="E357"/>
      <c r="F357"/>
      <c r="G357"/>
      <c r="H357"/>
      <c r="I357"/>
      <c r="J357"/>
      <c r="K357"/>
      <c r="L357"/>
      <c r="M357"/>
      <c r="N357"/>
      <c r="P357"/>
      <c r="Q357"/>
    </row>
    <row r="358" spans="2:17">
      <c r="B358" s="43"/>
      <c r="C358"/>
      <c r="D358"/>
      <c r="E358"/>
      <c r="F358"/>
      <c r="G358"/>
      <c r="H358"/>
      <c r="I358"/>
      <c r="J358"/>
      <c r="K358"/>
      <c r="L358"/>
      <c r="M358"/>
      <c r="N358"/>
      <c r="P358"/>
      <c r="Q358"/>
    </row>
    <row r="359" spans="2:17">
      <c r="B359" s="43"/>
      <c r="C359"/>
      <c r="D359"/>
      <c r="E359"/>
      <c r="F359"/>
      <c r="G359"/>
      <c r="H359"/>
      <c r="I359"/>
      <c r="J359"/>
      <c r="K359"/>
      <c r="L359"/>
      <c r="M359"/>
      <c r="N359"/>
      <c r="P359"/>
      <c r="Q359"/>
    </row>
    <row r="360" spans="2:17">
      <c r="B360" s="43"/>
      <c r="C360"/>
      <c r="D360"/>
      <c r="E360"/>
      <c r="F360"/>
      <c r="G360"/>
      <c r="H360"/>
      <c r="I360"/>
      <c r="J360"/>
      <c r="K360"/>
      <c r="L360"/>
      <c r="M360"/>
      <c r="N360"/>
      <c r="P360"/>
      <c r="Q360"/>
    </row>
    <row r="361" spans="2:17">
      <c r="B361" s="43"/>
      <c r="C361"/>
      <c r="D361"/>
      <c r="E361"/>
      <c r="F361"/>
      <c r="G361"/>
      <c r="H361"/>
      <c r="I361"/>
      <c r="J361"/>
      <c r="K361"/>
      <c r="L361"/>
      <c r="M361"/>
      <c r="N361"/>
      <c r="P361"/>
      <c r="Q361"/>
    </row>
    <row r="362" spans="2:17">
      <c r="B362" s="43"/>
      <c r="C362"/>
      <c r="D362"/>
      <c r="E362"/>
      <c r="F362"/>
      <c r="G362"/>
      <c r="H362"/>
      <c r="I362"/>
      <c r="J362"/>
      <c r="K362"/>
      <c r="L362"/>
      <c r="M362"/>
      <c r="N362"/>
      <c r="P362"/>
      <c r="Q362"/>
    </row>
    <row r="363" spans="2:17">
      <c r="B363" s="43"/>
      <c r="C363"/>
      <c r="D363"/>
      <c r="E363"/>
      <c r="F363"/>
      <c r="G363"/>
      <c r="H363"/>
      <c r="I363"/>
      <c r="J363"/>
      <c r="K363"/>
      <c r="L363"/>
      <c r="M363"/>
      <c r="N363"/>
      <c r="P363"/>
      <c r="Q363"/>
    </row>
    <row r="364" spans="2:17">
      <c r="B364" s="43"/>
      <c r="C364"/>
      <c r="D364"/>
      <c r="E364"/>
      <c r="F364"/>
      <c r="G364"/>
      <c r="H364"/>
      <c r="I364"/>
      <c r="J364"/>
      <c r="K364"/>
      <c r="L364"/>
      <c r="M364"/>
      <c r="N364"/>
      <c r="P364"/>
      <c r="Q364"/>
    </row>
    <row r="365" spans="2:17">
      <c r="B365" s="43"/>
      <c r="C365"/>
      <c r="D365"/>
      <c r="E365"/>
      <c r="F365"/>
      <c r="G365"/>
      <c r="H365"/>
      <c r="I365"/>
      <c r="J365"/>
      <c r="K365"/>
      <c r="L365"/>
      <c r="M365"/>
      <c r="N365"/>
      <c r="P365"/>
      <c r="Q365"/>
    </row>
    <row r="366" spans="2:17">
      <c r="B366" s="43"/>
      <c r="C366"/>
      <c r="D366"/>
      <c r="E366"/>
      <c r="F366"/>
      <c r="G366"/>
      <c r="H366"/>
      <c r="I366"/>
      <c r="J366"/>
      <c r="K366"/>
      <c r="L366"/>
      <c r="M366"/>
      <c r="N366"/>
      <c r="P366"/>
      <c r="Q366"/>
    </row>
    <row r="367" spans="2:17">
      <c r="B367" s="43"/>
      <c r="C367"/>
      <c r="D367"/>
      <c r="E367"/>
      <c r="F367"/>
      <c r="G367"/>
      <c r="H367"/>
      <c r="I367"/>
      <c r="J367"/>
      <c r="K367"/>
      <c r="L367"/>
      <c r="M367"/>
      <c r="N367"/>
      <c r="P367"/>
      <c r="Q367"/>
    </row>
    <row r="368" spans="2:17">
      <c r="B368" s="43"/>
      <c r="C368"/>
      <c r="D368"/>
      <c r="E368"/>
      <c r="F368"/>
      <c r="G368"/>
      <c r="H368"/>
      <c r="I368"/>
      <c r="J368"/>
      <c r="K368"/>
      <c r="L368"/>
      <c r="M368"/>
      <c r="N368"/>
      <c r="P368"/>
      <c r="Q368"/>
    </row>
    <row r="369" spans="2:17">
      <c r="B369" s="43"/>
      <c r="C369"/>
      <c r="D369"/>
      <c r="E369"/>
      <c r="F369"/>
      <c r="G369"/>
      <c r="H369"/>
      <c r="I369"/>
      <c r="J369"/>
      <c r="K369"/>
      <c r="L369"/>
      <c r="M369"/>
      <c r="N369"/>
      <c r="P369"/>
      <c r="Q369"/>
    </row>
    <row r="370" spans="2:17">
      <c r="B370" s="43"/>
      <c r="C370"/>
      <c r="D370"/>
      <c r="E370"/>
      <c r="F370"/>
      <c r="G370"/>
      <c r="H370"/>
      <c r="I370"/>
      <c r="J370"/>
      <c r="K370"/>
      <c r="L370"/>
      <c r="M370"/>
      <c r="N370"/>
      <c r="P370"/>
      <c r="Q370"/>
    </row>
    <row r="371" spans="2:17">
      <c r="B371" s="43"/>
      <c r="C371"/>
      <c r="D371"/>
      <c r="E371"/>
      <c r="F371"/>
      <c r="G371"/>
      <c r="H371"/>
      <c r="I371"/>
      <c r="J371"/>
      <c r="K371"/>
      <c r="L371"/>
      <c r="M371"/>
      <c r="N371"/>
      <c r="P371"/>
      <c r="Q371"/>
    </row>
    <row r="372" spans="2:17">
      <c r="B372" s="43"/>
      <c r="C372"/>
      <c r="D372"/>
      <c r="E372"/>
      <c r="F372"/>
      <c r="G372"/>
      <c r="H372"/>
      <c r="I372"/>
      <c r="J372"/>
      <c r="K372"/>
      <c r="L372"/>
      <c r="M372"/>
      <c r="N372"/>
      <c r="P372"/>
      <c r="Q372"/>
    </row>
    <row r="373" spans="2:17">
      <c r="B373" s="43"/>
      <c r="C373"/>
      <c r="D373"/>
      <c r="E373"/>
      <c r="F373"/>
      <c r="G373"/>
      <c r="H373"/>
      <c r="I373"/>
      <c r="J373"/>
      <c r="K373"/>
      <c r="L373"/>
      <c r="M373"/>
      <c r="N373"/>
      <c r="P373"/>
      <c r="Q373"/>
    </row>
    <row r="374" spans="2:17">
      <c r="B374" s="43"/>
      <c r="C374"/>
      <c r="D374"/>
      <c r="E374"/>
      <c r="F374"/>
      <c r="G374"/>
      <c r="H374"/>
      <c r="I374"/>
      <c r="J374"/>
      <c r="K374"/>
      <c r="L374"/>
      <c r="M374"/>
      <c r="N374"/>
      <c r="P374"/>
      <c r="Q374"/>
    </row>
    <row r="375" spans="2:17">
      <c r="B375" s="43"/>
      <c r="C375"/>
      <c r="D375"/>
      <c r="E375"/>
      <c r="F375"/>
      <c r="G375"/>
      <c r="H375"/>
      <c r="I375"/>
      <c r="J375"/>
      <c r="K375"/>
      <c r="L375"/>
      <c r="M375"/>
      <c r="N375"/>
      <c r="P375"/>
      <c r="Q375"/>
    </row>
    <row r="376" spans="2:17">
      <c r="B376" s="43"/>
      <c r="C376"/>
      <c r="D376"/>
      <c r="E376"/>
      <c r="F376"/>
      <c r="G376"/>
      <c r="H376"/>
      <c r="I376"/>
      <c r="J376"/>
      <c r="K376"/>
      <c r="L376"/>
      <c r="M376"/>
      <c r="N376"/>
      <c r="P376"/>
      <c r="Q376"/>
    </row>
    <row r="377" spans="2:17">
      <c r="B377" s="43"/>
      <c r="C377"/>
      <c r="D377"/>
      <c r="E377"/>
      <c r="F377"/>
      <c r="G377"/>
      <c r="H377"/>
      <c r="I377"/>
      <c r="J377"/>
      <c r="K377"/>
      <c r="L377"/>
      <c r="M377"/>
      <c r="N377"/>
      <c r="P377"/>
      <c r="Q377"/>
    </row>
    <row r="378" spans="2:17">
      <c r="B378" s="43"/>
      <c r="C378"/>
      <c r="D378"/>
      <c r="E378"/>
      <c r="F378"/>
      <c r="G378"/>
      <c r="H378"/>
      <c r="I378"/>
      <c r="J378"/>
      <c r="K378"/>
      <c r="L378"/>
      <c r="M378"/>
      <c r="N378"/>
      <c r="P378"/>
      <c r="Q378"/>
    </row>
    <row r="379" spans="2:17">
      <c r="B379" s="43"/>
      <c r="C379"/>
      <c r="D379"/>
      <c r="E379"/>
      <c r="F379"/>
      <c r="G379"/>
      <c r="H379"/>
      <c r="I379"/>
      <c r="J379"/>
      <c r="K379"/>
      <c r="L379"/>
      <c r="M379"/>
      <c r="N379"/>
      <c r="P379"/>
      <c r="Q379"/>
    </row>
    <row r="380" spans="2:17">
      <c r="B380" s="43"/>
      <c r="C380"/>
      <c r="D380"/>
      <c r="E380"/>
      <c r="F380"/>
      <c r="G380"/>
      <c r="H380"/>
      <c r="I380"/>
      <c r="J380"/>
      <c r="K380"/>
      <c r="L380"/>
      <c r="M380"/>
      <c r="N380"/>
      <c r="P380"/>
      <c r="Q380"/>
    </row>
    <row r="381" spans="2:17">
      <c r="B381" s="43"/>
      <c r="C381"/>
      <c r="D381"/>
      <c r="E381"/>
      <c r="F381"/>
      <c r="G381"/>
      <c r="H381"/>
      <c r="I381"/>
      <c r="J381"/>
      <c r="K381"/>
      <c r="L381"/>
      <c r="M381"/>
      <c r="N381"/>
      <c r="P381"/>
      <c r="Q381"/>
    </row>
    <row r="382" spans="2:17">
      <c r="B382" s="43"/>
      <c r="C382"/>
      <c r="D382"/>
      <c r="E382"/>
      <c r="F382"/>
      <c r="G382"/>
      <c r="H382"/>
      <c r="I382"/>
      <c r="J382"/>
      <c r="K382"/>
      <c r="L382"/>
      <c r="M382"/>
      <c r="N382"/>
      <c r="P382"/>
      <c r="Q382"/>
    </row>
    <row r="383" spans="2:17">
      <c r="B383" s="43"/>
      <c r="C383"/>
      <c r="D383"/>
      <c r="E383"/>
      <c r="F383"/>
      <c r="G383"/>
      <c r="H383"/>
      <c r="I383"/>
      <c r="J383"/>
      <c r="K383"/>
      <c r="L383"/>
      <c r="M383"/>
      <c r="N383"/>
      <c r="P383"/>
      <c r="Q383"/>
    </row>
    <row r="384" spans="2:17">
      <c r="B384" s="43"/>
      <c r="C384"/>
      <c r="D384"/>
      <c r="E384"/>
      <c r="F384"/>
      <c r="G384"/>
      <c r="H384"/>
      <c r="I384"/>
      <c r="J384"/>
      <c r="K384"/>
      <c r="L384"/>
      <c r="M384"/>
      <c r="N384"/>
      <c r="P384"/>
      <c r="Q384"/>
    </row>
    <row r="385" spans="2:17">
      <c r="B385" s="43"/>
      <c r="C385"/>
      <c r="D385"/>
      <c r="E385"/>
      <c r="F385"/>
      <c r="G385"/>
      <c r="H385"/>
      <c r="I385"/>
      <c r="J385"/>
      <c r="K385"/>
      <c r="L385"/>
      <c r="M385"/>
      <c r="N385"/>
      <c r="P385"/>
      <c r="Q385"/>
    </row>
    <row r="386" spans="2:17">
      <c r="B386" s="43"/>
      <c r="C386"/>
      <c r="D386"/>
      <c r="E386"/>
      <c r="F386"/>
      <c r="G386"/>
      <c r="H386"/>
      <c r="I386"/>
      <c r="J386"/>
      <c r="K386"/>
      <c r="L386"/>
      <c r="M386"/>
      <c r="N386"/>
      <c r="P386"/>
      <c r="Q386"/>
    </row>
    <row r="387" spans="2:17">
      <c r="B387" s="43"/>
      <c r="C387"/>
      <c r="D387"/>
      <c r="E387"/>
      <c r="F387"/>
      <c r="G387"/>
      <c r="H387"/>
      <c r="I387"/>
      <c r="J387"/>
      <c r="K387"/>
      <c r="L387"/>
      <c r="M387"/>
      <c r="N387"/>
      <c r="P387"/>
      <c r="Q387"/>
    </row>
    <row r="388" spans="2:17">
      <c r="B388" s="43"/>
      <c r="C388"/>
      <c r="D388"/>
      <c r="E388"/>
      <c r="F388"/>
      <c r="G388"/>
      <c r="H388"/>
      <c r="I388"/>
      <c r="J388"/>
      <c r="K388"/>
      <c r="L388"/>
      <c r="M388"/>
      <c r="N388"/>
      <c r="P388"/>
      <c r="Q388"/>
    </row>
    <row r="389" spans="2:17">
      <c r="B389" s="43"/>
      <c r="C389"/>
      <c r="D389"/>
      <c r="E389"/>
      <c r="F389"/>
      <c r="G389"/>
      <c r="H389"/>
      <c r="I389"/>
      <c r="J389"/>
      <c r="K389"/>
      <c r="L389"/>
      <c r="M389"/>
      <c r="N389"/>
      <c r="P389"/>
      <c r="Q389"/>
    </row>
    <row r="390" spans="2:17">
      <c r="B390" s="43"/>
      <c r="C390"/>
      <c r="D390"/>
      <c r="E390"/>
      <c r="F390"/>
      <c r="G390"/>
      <c r="H390"/>
      <c r="I390"/>
      <c r="J390"/>
      <c r="K390"/>
      <c r="L390"/>
      <c r="M390"/>
      <c r="N390"/>
      <c r="P390"/>
      <c r="Q390"/>
    </row>
    <row r="391" spans="2:17">
      <c r="B391" s="43"/>
      <c r="C391"/>
      <c r="D391"/>
      <c r="E391"/>
      <c r="F391"/>
      <c r="G391"/>
      <c r="H391"/>
      <c r="I391"/>
      <c r="J391"/>
      <c r="K391"/>
      <c r="L391"/>
      <c r="M391"/>
      <c r="N391"/>
      <c r="P391"/>
      <c r="Q391"/>
    </row>
    <row r="392" spans="2:17">
      <c r="B392" s="43"/>
      <c r="C392"/>
      <c r="D392"/>
      <c r="E392"/>
      <c r="F392"/>
      <c r="G392"/>
      <c r="H392"/>
      <c r="I392"/>
      <c r="J392"/>
      <c r="K392"/>
      <c r="L392"/>
      <c r="M392"/>
      <c r="N392"/>
      <c r="P392"/>
      <c r="Q392"/>
    </row>
    <row r="393" spans="2:17">
      <c r="B393" s="43"/>
      <c r="C393"/>
      <c r="D393"/>
      <c r="E393"/>
      <c r="F393"/>
      <c r="G393"/>
      <c r="H393"/>
      <c r="I393"/>
      <c r="J393"/>
      <c r="K393"/>
      <c r="L393"/>
      <c r="M393"/>
      <c r="N393"/>
      <c r="P393"/>
      <c r="Q393"/>
    </row>
    <row r="394" spans="2:17">
      <c r="B394" s="43"/>
      <c r="C394"/>
      <c r="D394"/>
      <c r="E394"/>
      <c r="F394"/>
      <c r="G394"/>
      <c r="H394"/>
      <c r="I394"/>
      <c r="J394"/>
      <c r="K394"/>
      <c r="L394"/>
      <c r="M394"/>
      <c r="N394"/>
      <c r="P394"/>
      <c r="Q394"/>
    </row>
    <row r="395" spans="2:17">
      <c r="B395" s="43"/>
      <c r="C395"/>
      <c r="D395"/>
      <c r="E395"/>
      <c r="F395"/>
      <c r="G395"/>
      <c r="H395"/>
      <c r="I395"/>
      <c r="J395"/>
      <c r="K395"/>
      <c r="L395"/>
      <c r="M395"/>
      <c r="N395"/>
      <c r="P395"/>
      <c r="Q395"/>
    </row>
    <row r="396" spans="2:17">
      <c r="B396" s="43"/>
      <c r="C396"/>
      <c r="D396"/>
      <c r="E396"/>
      <c r="F396"/>
      <c r="G396"/>
      <c r="H396"/>
      <c r="I396"/>
      <c r="J396"/>
      <c r="K396"/>
      <c r="L396"/>
      <c r="M396"/>
      <c r="N396"/>
      <c r="P396"/>
      <c r="Q396"/>
    </row>
    <row r="397" spans="2:17">
      <c r="B397" s="43"/>
      <c r="C397"/>
      <c r="D397"/>
      <c r="E397"/>
      <c r="F397"/>
      <c r="G397"/>
      <c r="H397"/>
      <c r="I397"/>
      <c r="J397"/>
      <c r="K397"/>
      <c r="L397"/>
      <c r="M397"/>
      <c r="N397"/>
      <c r="P397"/>
      <c r="Q397"/>
    </row>
    <row r="398" spans="2:17">
      <c r="B398" s="43"/>
      <c r="C398"/>
      <c r="D398"/>
      <c r="E398"/>
      <c r="F398"/>
      <c r="G398"/>
      <c r="H398"/>
      <c r="I398"/>
      <c r="J398"/>
      <c r="K398"/>
      <c r="L398"/>
      <c r="M398"/>
      <c r="N398"/>
      <c r="P398"/>
      <c r="Q398"/>
    </row>
    <row r="399" spans="2:17">
      <c r="B399" s="43"/>
      <c r="C399"/>
      <c r="D399"/>
      <c r="E399"/>
      <c r="F399"/>
      <c r="G399"/>
      <c r="H399"/>
      <c r="I399"/>
      <c r="J399"/>
      <c r="K399"/>
      <c r="L399"/>
      <c r="M399"/>
      <c r="N399"/>
      <c r="P399"/>
      <c r="Q399"/>
    </row>
    <row r="400" spans="2:17">
      <c r="B400" s="43"/>
      <c r="C400"/>
      <c r="D400"/>
      <c r="E400"/>
      <c r="F400"/>
      <c r="G400"/>
      <c r="H400"/>
      <c r="I400"/>
      <c r="J400"/>
      <c r="K400"/>
      <c r="L400"/>
      <c r="M400"/>
      <c r="N400"/>
      <c r="P400"/>
      <c r="Q400"/>
    </row>
    <row r="401" spans="2:17">
      <c r="B401" s="43"/>
      <c r="C401"/>
      <c r="D401"/>
      <c r="E401"/>
      <c r="F401"/>
      <c r="G401"/>
      <c r="H401"/>
      <c r="I401"/>
      <c r="J401"/>
      <c r="K401"/>
      <c r="L401"/>
      <c r="M401"/>
      <c r="N401"/>
      <c r="P401"/>
      <c r="Q401"/>
    </row>
    <row r="402" spans="2:17">
      <c r="B402" s="43"/>
      <c r="C402"/>
      <c r="D402"/>
      <c r="E402"/>
      <c r="F402"/>
      <c r="G402"/>
      <c r="H402"/>
      <c r="I402"/>
      <c r="J402"/>
      <c r="K402"/>
      <c r="L402"/>
      <c r="M402"/>
      <c r="N402"/>
      <c r="P402"/>
      <c r="Q402"/>
    </row>
    <row r="403" spans="2:17">
      <c r="B403" s="43"/>
      <c r="C403"/>
      <c r="D403"/>
      <c r="E403"/>
      <c r="F403"/>
      <c r="G403"/>
      <c r="H403"/>
      <c r="I403"/>
      <c r="J403"/>
      <c r="K403"/>
      <c r="L403"/>
      <c r="M403"/>
      <c r="N403"/>
      <c r="P403"/>
      <c r="Q403"/>
    </row>
    <row r="404" spans="2:17">
      <c r="B404" s="43"/>
      <c r="C404"/>
      <c r="D404"/>
      <c r="E404"/>
      <c r="F404"/>
      <c r="G404"/>
      <c r="H404"/>
      <c r="I404"/>
      <c r="J404"/>
      <c r="K404"/>
      <c r="L404"/>
      <c r="M404"/>
      <c r="N404"/>
      <c r="P404"/>
      <c r="Q404"/>
    </row>
    <row r="405" spans="2:17">
      <c r="B405" s="43"/>
      <c r="C405"/>
      <c r="D405"/>
      <c r="E405"/>
      <c r="F405"/>
      <c r="G405"/>
      <c r="H405"/>
      <c r="I405"/>
      <c r="J405"/>
      <c r="K405"/>
      <c r="L405"/>
      <c r="M405"/>
      <c r="N405"/>
      <c r="P405"/>
      <c r="Q405"/>
    </row>
    <row r="406" spans="2:17">
      <c r="B406" s="43"/>
      <c r="C406"/>
      <c r="D406"/>
      <c r="E406"/>
      <c r="F406"/>
      <c r="G406"/>
      <c r="H406"/>
      <c r="I406"/>
      <c r="J406"/>
      <c r="K406"/>
      <c r="L406"/>
      <c r="M406"/>
      <c r="N406"/>
      <c r="P406"/>
      <c r="Q406"/>
    </row>
    <row r="407" spans="2:17">
      <c r="B407" s="43"/>
      <c r="C407"/>
      <c r="D407"/>
      <c r="E407"/>
      <c r="F407"/>
      <c r="G407"/>
      <c r="H407"/>
      <c r="I407"/>
      <c r="J407"/>
      <c r="K407"/>
      <c r="L407"/>
      <c r="M407"/>
      <c r="N407"/>
      <c r="P407"/>
      <c r="Q407"/>
    </row>
    <row r="408" spans="2:17">
      <c r="B408" s="43"/>
      <c r="C408"/>
      <c r="D408"/>
      <c r="E408"/>
      <c r="F408"/>
      <c r="G408"/>
      <c r="H408"/>
      <c r="I408"/>
      <c r="J408"/>
      <c r="K408"/>
      <c r="L408"/>
      <c r="M408"/>
      <c r="N408"/>
      <c r="P408"/>
      <c r="Q408"/>
    </row>
    <row r="409" spans="2:17">
      <c r="B409" s="43"/>
      <c r="C409"/>
      <c r="D409"/>
      <c r="E409"/>
      <c r="F409"/>
      <c r="G409"/>
      <c r="H409"/>
      <c r="I409"/>
      <c r="J409"/>
      <c r="K409"/>
      <c r="L409"/>
      <c r="M409"/>
      <c r="N409"/>
      <c r="P409"/>
      <c r="Q409"/>
    </row>
    <row r="410" spans="2:17">
      <c r="B410" s="43"/>
      <c r="C410"/>
      <c r="D410"/>
      <c r="E410"/>
      <c r="F410"/>
      <c r="G410"/>
      <c r="H410"/>
      <c r="I410"/>
      <c r="J410"/>
      <c r="K410"/>
      <c r="L410"/>
      <c r="M410"/>
      <c r="N410"/>
      <c r="P410"/>
      <c r="Q410"/>
    </row>
    <row r="411" spans="2:17">
      <c r="B411" s="43"/>
      <c r="C411"/>
      <c r="D411"/>
      <c r="E411"/>
      <c r="F411"/>
      <c r="G411"/>
      <c r="H411"/>
      <c r="I411"/>
      <c r="J411"/>
      <c r="K411"/>
      <c r="L411"/>
      <c r="M411"/>
      <c r="N411"/>
      <c r="P411"/>
      <c r="Q411"/>
    </row>
    <row r="412" spans="2:17">
      <c r="B412" s="43"/>
      <c r="C412"/>
      <c r="D412"/>
      <c r="E412"/>
      <c r="F412"/>
      <c r="G412"/>
      <c r="H412"/>
      <c r="I412"/>
      <c r="J412"/>
      <c r="K412"/>
      <c r="L412"/>
      <c r="M412"/>
      <c r="N412"/>
      <c r="P412"/>
      <c r="Q412"/>
    </row>
    <row r="413" spans="2:17">
      <c r="B413" s="43"/>
      <c r="C413"/>
      <c r="D413"/>
      <c r="E413"/>
      <c r="F413"/>
      <c r="G413"/>
      <c r="H413"/>
      <c r="I413"/>
      <c r="J413"/>
      <c r="K413"/>
      <c r="L413"/>
      <c r="M413"/>
      <c r="N413"/>
      <c r="P413"/>
      <c r="Q413"/>
    </row>
    <row r="414" spans="2:17">
      <c r="B414" s="43"/>
      <c r="C414"/>
      <c r="D414"/>
      <c r="E414"/>
      <c r="F414"/>
      <c r="G414"/>
      <c r="H414"/>
      <c r="I414"/>
      <c r="J414"/>
      <c r="K414"/>
      <c r="L414"/>
      <c r="M414"/>
      <c r="N414"/>
      <c r="P414"/>
      <c r="Q414"/>
    </row>
    <row r="415" spans="2:17">
      <c r="B415" s="43"/>
      <c r="C415"/>
      <c r="D415"/>
      <c r="E415"/>
      <c r="F415"/>
      <c r="G415"/>
      <c r="H415"/>
      <c r="I415"/>
      <c r="J415"/>
      <c r="K415"/>
      <c r="L415"/>
      <c r="M415"/>
      <c r="N415"/>
      <c r="P415"/>
      <c r="Q415"/>
    </row>
    <row r="416" spans="2:17">
      <c r="B416" s="43"/>
      <c r="C416"/>
      <c r="D416"/>
      <c r="E416"/>
      <c r="F416"/>
      <c r="G416"/>
      <c r="H416"/>
      <c r="I416"/>
      <c r="J416"/>
      <c r="K416"/>
      <c r="L416"/>
      <c r="M416"/>
      <c r="N416"/>
      <c r="P416"/>
      <c r="Q416"/>
    </row>
    <row r="417" spans="2:17">
      <c r="B417" s="43"/>
      <c r="C417"/>
      <c r="D417"/>
      <c r="E417"/>
      <c r="F417"/>
      <c r="G417"/>
      <c r="H417"/>
      <c r="I417"/>
      <c r="J417"/>
      <c r="K417"/>
      <c r="L417"/>
      <c r="M417"/>
      <c r="N417"/>
      <c r="P417"/>
      <c r="Q417"/>
    </row>
    <row r="418" spans="2:17">
      <c r="B418" s="43"/>
      <c r="C418"/>
      <c r="D418"/>
      <c r="E418"/>
      <c r="F418"/>
      <c r="G418"/>
      <c r="H418"/>
      <c r="I418"/>
      <c r="J418"/>
      <c r="K418"/>
      <c r="L418"/>
      <c r="M418"/>
      <c r="N418"/>
      <c r="P418"/>
      <c r="Q418"/>
    </row>
    <row r="419" spans="2:17">
      <c r="B419" s="43"/>
      <c r="C419"/>
      <c r="D419"/>
      <c r="E419"/>
      <c r="F419"/>
      <c r="G419"/>
      <c r="H419"/>
      <c r="I419"/>
      <c r="J419"/>
      <c r="K419"/>
      <c r="L419"/>
      <c r="M419"/>
      <c r="N419"/>
      <c r="P419"/>
      <c r="Q419"/>
    </row>
    <row r="420" spans="2:17">
      <c r="B420" s="43"/>
      <c r="C420"/>
      <c r="D420"/>
      <c r="E420"/>
      <c r="F420"/>
      <c r="G420"/>
      <c r="H420"/>
      <c r="I420"/>
      <c r="J420"/>
      <c r="K420"/>
      <c r="L420"/>
      <c r="M420"/>
      <c r="N420"/>
      <c r="P420"/>
      <c r="Q420"/>
    </row>
    <row r="421" spans="2:17">
      <c r="B421" s="43"/>
      <c r="C421"/>
      <c r="D421"/>
      <c r="E421"/>
      <c r="F421"/>
      <c r="G421"/>
      <c r="H421"/>
      <c r="I421"/>
      <c r="J421"/>
      <c r="K421"/>
      <c r="L421"/>
      <c r="M421"/>
      <c r="N421"/>
      <c r="P421"/>
      <c r="Q421"/>
    </row>
    <row r="422" spans="2:17">
      <c r="B422" s="43"/>
      <c r="C422"/>
      <c r="D422"/>
      <c r="E422"/>
      <c r="F422"/>
      <c r="G422"/>
      <c r="H422"/>
      <c r="I422"/>
      <c r="J422"/>
      <c r="K422"/>
      <c r="L422"/>
      <c r="M422"/>
      <c r="N422"/>
      <c r="P422"/>
      <c r="Q422"/>
    </row>
    <row r="423" spans="2:17">
      <c r="B423" s="43"/>
      <c r="C423"/>
      <c r="D423"/>
      <c r="E423"/>
      <c r="F423"/>
      <c r="G423"/>
      <c r="H423"/>
      <c r="I423"/>
      <c r="J423"/>
      <c r="K423"/>
      <c r="L423"/>
      <c r="M423"/>
      <c r="N423"/>
      <c r="P423"/>
      <c r="Q423"/>
    </row>
    <row r="424" spans="2:17">
      <c r="B424" s="43"/>
      <c r="C424"/>
      <c r="D424"/>
      <c r="E424"/>
      <c r="F424"/>
      <c r="G424"/>
      <c r="H424"/>
      <c r="I424"/>
      <c r="J424"/>
      <c r="K424"/>
      <c r="L424"/>
      <c r="M424"/>
      <c r="N424"/>
      <c r="P424"/>
      <c r="Q424"/>
    </row>
    <row r="425" spans="2:17">
      <c r="B425" s="43"/>
      <c r="C425"/>
      <c r="D425"/>
      <c r="E425"/>
      <c r="F425"/>
      <c r="G425"/>
      <c r="H425"/>
      <c r="I425"/>
      <c r="J425"/>
      <c r="K425"/>
      <c r="L425"/>
      <c r="M425"/>
      <c r="N425"/>
      <c r="P425"/>
      <c r="Q425"/>
    </row>
    <row r="426" spans="2:17">
      <c r="B426" s="43"/>
      <c r="C426"/>
      <c r="D426"/>
      <c r="E426"/>
      <c r="F426"/>
      <c r="G426"/>
      <c r="H426"/>
      <c r="I426"/>
      <c r="J426"/>
      <c r="K426"/>
      <c r="L426"/>
      <c r="M426"/>
      <c r="N426"/>
      <c r="P426"/>
      <c r="Q426"/>
    </row>
    <row r="427" spans="2:17">
      <c r="B427" s="43"/>
      <c r="C427"/>
      <c r="D427"/>
      <c r="E427"/>
      <c r="F427"/>
      <c r="G427"/>
      <c r="H427"/>
      <c r="I427"/>
      <c r="J427"/>
      <c r="K427"/>
      <c r="L427"/>
      <c r="M427"/>
      <c r="N427"/>
      <c r="P427"/>
      <c r="Q427"/>
    </row>
    <row r="428" spans="2:17">
      <c r="B428" s="43"/>
      <c r="C428"/>
      <c r="D428"/>
      <c r="E428"/>
      <c r="F428"/>
      <c r="G428"/>
      <c r="H428"/>
      <c r="I428"/>
      <c r="J428"/>
      <c r="K428"/>
      <c r="L428"/>
      <c r="M428"/>
      <c r="N428"/>
      <c r="P428"/>
      <c r="Q428"/>
    </row>
    <row r="429" spans="2:17">
      <c r="B429" s="43"/>
      <c r="C429"/>
      <c r="D429"/>
      <c r="E429"/>
      <c r="F429"/>
      <c r="G429"/>
      <c r="H429"/>
      <c r="I429"/>
      <c r="J429"/>
      <c r="K429"/>
      <c r="L429"/>
      <c r="M429"/>
      <c r="N429"/>
      <c r="P429"/>
      <c r="Q429"/>
    </row>
    <row r="430" spans="2:17">
      <c r="B430" s="43"/>
      <c r="C430"/>
      <c r="D430"/>
      <c r="E430"/>
      <c r="F430"/>
      <c r="G430"/>
      <c r="H430"/>
      <c r="I430"/>
      <c r="J430"/>
      <c r="K430"/>
      <c r="L430"/>
      <c r="M430"/>
      <c r="N430"/>
      <c r="P430"/>
      <c r="Q430"/>
    </row>
    <row r="431" spans="2:17">
      <c r="B431" s="43"/>
      <c r="C431"/>
      <c r="D431"/>
      <c r="E431"/>
      <c r="F431"/>
      <c r="G431"/>
      <c r="H431"/>
      <c r="I431"/>
      <c r="J431"/>
      <c r="K431"/>
      <c r="L431"/>
      <c r="M431"/>
      <c r="N431"/>
      <c r="P431"/>
      <c r="Q431"/>
    </row>
    <row r="432" spans="2:17">
      <c r="B432" s="43"/>
      <c r="C432"/>
      <c r="D432"/>
      <c r="E432"/>
      <c r="F432"/>
      <c r="G432"/>
      <c r="H432"/>
      <c r="I432"/>
      <c r="J432"/>
      <c r="K432"/>
      <c r="L432"/>
      <c r="M432"/>
      <c r="N432"/>
      <c r="P432"/>
      <c r="Q432"/>
    </row>
    <row r="433" spans="2:17">
      <c r="B433" s="43"/>
      <c r="C433"/>
      <c r="D433"/>
      <c r="E433"/>
      <c r="F433"/>
      <c r="G433"/>
      <c r="H433"/>
      <c r="I433"/>
      <c r="J433"/>
      <c r="K433"/>
      <c r="L433"/>
      <c r="M433"/>
      <c r="N433"/>
      <c r="P433"/>
      <c r="Q433"/>
    </row>
    <row r="434" spans="2:17">
      <c r="B434" s="43"/>
      <c r="C434"/>
      <c r="D434"/>
      <c r="E434"/>
      <c r="F434"/>
      <c r="G434"/>
      <c r="H434"/>
      <c r="I434"/>
      <c r="J434"/>
      <c r="K434"/>
      <c r="L434"/>
      <c r="M434"/>
      <c r="N434"/>
      <c r="P434"/>
      <c r="Q434"/>
    </row>
    <row r="435" spans="2:17">
      <c r="B435" s="43"/>
      <c r="C435"/>
      <c r="D435"/>
      <c r="E435"/>
      <c r="F435"/>
      <c r="G435"/>
      <c r="H435"/>
      <c r="I435"/>
      <c r="J435"/>
      <c r="K435"/>
      <c r="L435"/>
      <c r="M435"/>
      <c r="N435"/>
      <c r="P435"/>
      <c r="Q435"/>
    </row>
    <row r="436" spans="2:17">
      <c r="B436" s="43"/>
      <c r="C436"/>
      <c r="D436"/>
      <c r="E436"/>
      <c r="F436"/>
      <c r="G436"/>
      <c r="H436"/>
      <c r="I436"/>
      <c r="J436"/>
      <c r="K436"/>
      <c r="L436"/>
      <c r="M436"/>
      <c r="N436"/>
      <c r="P436"/>
      <c r="Q436"/>
    </row>
    <row r="437" spans="2:17">
      <c r="B437" s="43"/>
      <c r="C437"/>
      <c r="D437"/>
      <c r="E437"/>
      <c r="F437"/>
      <c r="G437"/>
      <c r="H437"/>
      <c r="I437"/>
      <c r="J437"/>
      <c r="K437"/>
      <c r="L437"/>
      <c r="M437"/>
      <c r="N437"/>
      <c r="P437"/>
      <c r="Q437"/>
    </row>
    <row r="438" spans="2:17">
      <c r="B438" s="43"/>
      <c r="C438"/>
      <c r="D438"/>
      <c r="E438"/>
      <c r="F438"/>
      <c r="G438"/>
      <c r="H438"/>
      <c r="I438"/>
      <c r="J438"/>
      <c r="K438"/>
      <c r="L438"/>
      <c r="M438"/>
      <c r="N438"/>
      <c r="P438"/>
      <c r="Q438"/>
    </row>
    <row r="439" spans="2:17">
      <c r="B439" s="43"/>
      <c r="C439"/>
      <c r="D439"/>
      <c r="E439"/>
      <c r="F439"/>
      <c r="G439"/>
      <c r="H439"/>
      <c r="I439"/>
      <c r="J439"/>
      <c r="K439"/>
      <c r="L439"/>
      <c r="M439"/>
      <c r="N439"/>
      <c r="P439"/>
      <c r="Q439"/>
    </row>
    <row r="440" spans="2:17">
      <c r="B440" s="43"/>
      <c r="C440"/>
      <c r="D440"/>
      <c r="E440"/>
      <c r="F440"/>
      <c r="G440"/>
      <c r="H440"/>
      <c r="I440"/>
      <c r="J440"/>
      <c r="K440"/>
      <c r="L440"/>
      <c r="M440"/>
      <c r="N440"/>
      <c r="P440"/>
      <c r="Q440"/>
    </row>
    <row r="441" spans="2:17">
      <c r="B441" s="43"/>
      <c r="C441"/>
      <c r="D441"/>
      <c r="E441"/>
      <c r="F441"/>
      <c r="G441"/>
      <c r="H441"/>
      <c r="I441"/>
      <c r="J441"/>
      <c r="K441"/>
      <c r="L441"/>
      <c r="M441"/>
      <c r="N441"/>
      <c r="P441"/>
      <c r="Q441"/>
    </row>
    <row r="442" spans="2:17">
      <c r="B442" s="43"/>
      <c r="C442"/>
      <c r="D442"/>
      <c r="E442"/>
      <c r="F442"/>
      <c r="G442"/>
      <c r="H442"/>
      <c r="I442"/>
      <c r="J442"/>
      <c r="K442"/>
      <c r="L442"/>
      <c r="M442"/>
      <c r="N442"/>
      <c r="P442"/>
      <c r="Q442"/>
    </row>
    <row r="443" spans="2:17">
      <c r="B443" s="43"/>
      <c r="C443"/>
      <c r="D443"/>
      <c r="E443"/>
      <c r="F443"/>
      <c r="G443"/>
      <c r="H443"/>
      <c r="I443"/>
      <c r="J443"/>
      <c r="K443"/>
      <c r="L443"/>
      <c r="M443"/>
      <c r="N443"/>
      <c r="P443"/>
      <c r="Q443"/>
    </row>
    <row r="444" spans="2:17">
      <c r="B444" s="43"/>
      <c r="C444"/>
      <c r="D444"/>
      <c r="E444"/>
      <c r="F444"/>
      <c r="G444"/>
      <c r="H444"/>
      <c r="I444"/>
      <c r="J444"/>
      <c r="K444"/>
      <c r="L444"/>
      <c r="M444"/>
      <c r="N444"/>
      <c r="P444"/>
      <c r="Q444"/>
    </row>
    <row r="445" spans="2:17">
      <c r="B445" s="43"/>
      <c r="C445"/>
      <c r="D445"/>
      <c r="E445"/>
      <c r="F445"/>
      <c r="G445"/>
      <c r="H445"/>
      <c r="I445"/>
      <c r="J445"/>
      <c r="K445"/>
      <c r="L445"/>
      <c r="M445"/>
      <c r="N445"/>
      <c r="P445"/>
      <c r="Q445"/>
    </row>
    <row r="446" spans="2:17">
      <c r="B446" s="43"/>
      <c r="C446"/>
      <c r="D446"/>
      <c r="E446"/>
      <c r="F446"/>
      <c r="G446"/>
      <c r="H446"/>
      <c r="I446"/>
      <c r="J446"/>
      <c r="K446"/>
      <c r="L446"/>
      <c r="M446"/>
      <c r="N446"/>
      <c r="P446"/>
      <c r="Q446"/>
    </row>
    <row r="447" spans="2:17">
      <c r="B447" s="43"/>
      <c r="C447"/>
      <c r="D447"/>
      <c r="E447"/>
      <c r="F447"/>
      <c r="G447"/>
      <c r="H447"/>
      <c r="I447"/>
      <c r="J447"/>
      <c r="K447"/>
      <c r="L447"/>
      <c r="M447"/>
      <c r="N447"/>
      <c r="P447"/>
      <c r="Q447"/>
    </row>
    <row r="448" spans="2:17">
      <c r="B448" s="43"/>
      <c r="C448"/>
      <c r="D448"/>
      <c r="E448"/>
      <c r="F448"/>
      <c r="G448"/>
      <c r="H448"/>
      <c r="I448"/>
      <c r="J448"/>
      <c r="K448"/>
      <c r="L448"/>
      <c r="M448"/>
      <c r="N448"/>
      <c r="P448"/>
      <c r="Q448"/>
    </row>
    <row r="449" spans="2:17">
      <c r="B449" s="43"/>
      <c r="C449"/>
      <c r="D449"/>
      <c r="E449"/>
      <c r="F449"/>
      <c r="G449"/>
      <c r="H449"/>
      <c r="I449"/>
      <c r="J449"/>
      <c r="K449"/>
      <c r="L449"/>
      <c r="M449"/>
      <c r="N449"/>
      <c r="P449"/>
      <c r="Q449"/>
    </row>
    <row r="450" spans="2:17">
      <c r="B450" s="43"/>
      <c r="C450"/>
      <c r="D450"/>
      <c r="E450"/>
      <c r="F450"/>
      <c r="G450"/>
      <c r="H450"/>
      <c r="I450"/>
      <c r="J450"/>
      <c r="K450"/>
      <c r="L450"/>
      <c r="M450"/>
      <c r="N450"/>
      <c r="P450"/>
      <c r="Q450"/>
    </row>
    <row r="451" spans="2:17">
      <c r="B451" s="43"/>
      <c r="C451"/>
      <c r="D451"/>
      <c r="E451"/>
      <c r="F451"/>
      <c r="G451"/>
      <c r="H451"/>
      <c r="I451"/>
      <c r="J451"/>
      <c r="K451"/>
      <c r="L451"/>
      <c r="M451"/>
      <c r="N451"/>
      <c r="P451"/>
      <c r="Q451"/>
    </row>
    <row r="452" spans="2:17">
      <c r="B452" s="43"/>
      <c r="C452"/>
      <c r="D452"/>
      <c r="E452"/>
      <c r="F452"/>
      <c r="G452"/>
      <c r="H452"/>
      <c r="I452"/>
      <c r="J452"/>
      <c r="K452"/>
      <c r="L452"/>
      <c r="M452"/>
      <c r="N452"/>
      <c r="P452"/>
      <c r="Q452"/>
    </row>
    <row r="453" spans="2:17">
      <c r="B453" s="43"/>
      <c r="C453"/>
      <c r="D453"/>
      <c r="E453"/>
      <c r="F453"/>
      <c r="G453"/>
      <c r="H453"/>
      <c r="I453"/>
      <c r="J453"/>
      <c r="K453"/>
      <c r="L453"/>
      <c r="M453"/>
      <c r="N453"/>
      <c r="P453"/>
      <c r="Q453"/>
    </row>
    <row r="454" spans="2:17">
      <c r="B454" s="43"/>
      <c r="C454"/>
      <c r="D454"/>
      <c r="E454"/>
      <c r="F454"/>
      <c r="G454"/>
      <c r="H454"/>
      <c r="I454"/>
      <c r="J454"/>
      <c r="K454"/>
      <c r="L454"/>
      <c r="M454"/>
      <c r="N454"/>
      <c r="P454"/>
      <c r="Q454"/>
    </row>
    <row r="455" spans="2:17">
      <c r="B455" s="43"/>
      <c r="C455"/>
      <c r="D455"/>
      <c r="E455"/>
      <c r="F455"/>
      <c r="G455"/>
      <c r="H455"/>
      <c r="I455"/>
      <c r="J455"/>
      <c r="K455"/>
      <c r="L455"/>
      <c r="M455"/>
      <c r="N455"/>
      <c r="P455"/>
      <c r="Q455"/>
    </row>
    <row r="456" spans="2:17">
      <c r="B456" s="43"/>
      <c r="C456"/>
      <c r="D456"/>
      <c r="E456"/>
      <c r="F456"/>
      <c r="G456"/>
      <c r="H456"/>
      <c r="I456"/>
      <c r="J456"/>
      <c r="K456"/>
      <c r="L456"/>
      <c r="M456"/>
      <c r="N456"/>
      <c r="P456"/>
      <c r="Q456"/>
    </row>
    <row r="457" spans="2:17">
      <c r="B457" s="43"/>
      <c r="C457"/>
      <c r="D457"/>
      <c r="E457"/>
      <c r="F457"/>
      <c r="G457"/>
      <c r="H457"/>
      <c r="I457"/>
      <c r="J457"/>
      <c r="K457"/>
      <c r="L457"/>
      <c r="M457"/>
      <c r="N457"/>
      <c r="P457"/>
      <c r="Q457"/>
    </row>
    <row r="458" spans="2:17">
      <c r="B458" s="43"/>
      <c r="C458"/>
      <c r="D458"/>
      <c r="E458"/>
      <c r="F458"/>
      <c r="G458"/>
      <c r="H458"/>
      <c r="I458"/>
      <c r="J458"/>
      <c r="K458"/>
      <c r="L458"/>
      <c r="M458"/>
      <c r="N458"/>
      <c r="P458"/>
      <c r="Q458"/>
    </row>
    <row r="459" spans="2:17">
      <c r="B459" s="43"/>
      <c r="C459"/>
      <c r="D459"/>
      <c r="E459"/>
      <c r="F459"/>
      <c r="G459"/>
      <c r="H459"/>
      <c r="I459"/>
      <c r="J459"/>
      <c r="K459"/>
      <c r="L459"/>
      <c r="M459"/>
      <c r="N459"/>
      <c r="P459"/>
      <c r="Q459"/>
    </row>
    <row r="460" spans="2:17">
      <c r="B460" s="43"/>
      <c r="C460"/>
      <c r="D460"/>
      <c r="E460"/>
      <c r="F460"/>
      <c r="G460"/>
      <c r="H460"/>
      <c r="I460"/>
      <c r="J460"/>
      <c r="K460"/>
      <c r="L460"/>
      <c r="M460"/>
      <c r="N460"/>
      <c r="P460"/>
      <c r="Q460"/>
    </row>
    <row r="461" spans="2:17">
      <c r="B461" s="43"/>
      <c r="C461"/>
      <c r="D461"/>
      <c r="E461"/>
      <c r="F461"/>
      <c r="G461"/>
      <c r="H461"/>
      <c r="I461"/>
      <c r="J461"/>
      <c r="K461"/>
      <c r="L461"/>
      <c r="M461"/>
      <c r="N461"/>
      <c r="P461"/>
      <c r="Q461"/>
    </row>
    <row r="462" spans="2:17">
      <c r="B462" s="43"/>
      <c r="C462"/>
      <c r="D462"/>
      <c r="E462"/>
      <c r="F462"/>
      <c r="G462"/>
      <c r="H462"/>
      <c r="I462"/>
      <c r="J462"/>
      <c r="K462"/>
      <c r="L462"/>
      <c r="M462"/>
      <c r="N462"/>
      <c r="P462"/>
      <c r="Q462"/>
    </row>
    <row r="463" spans="2:17">
      <c r="B463" s="43"/>
      <c r="C463"/>
      <c r="D463"/>
      <c r="E463"/>
      <c r="F463"/>
      <c r="G463"/>
      <c r="H463"/>
      <c r="I463"/>
      <c r="J463"/>
      <c r="K463"/>
      <c r="L463"/>
      <c r="M463"/>
      <c r="N463"/>
      <c r="P463"/>
      <c r="Q463"/>
    </row>
    <row r="464" spans="2:17">
      <c r="B464" s="43"/>
      <c r="C464"/>
      <c r="D464"/>
      <c r="E464"/>
      <c r="F464"/>
      <c r="G464"/>
      <c r="H464"/>
      <c r="I464"/>
      <c r="J464"/>
      <c r="K464"/>
      <c r="L464"/>
      <c r="M464"/>
      <c r="N464"/>
      <c r="P464"/>
      <c r="Q464"/>
    </row>
    <row r="465" spans="2:17">
      <c r="B465" s="43"/>
      <c r="C465"/>
      <c r="D465"/>
      <c r="E465"/>
      <c r="F465"/>
      <c r="G465"/>
      <c r="H465"/>
      <c r="I465"/>
      <c r="J465"/>
      <c r="K465"/>
      <c r="L465"/>
      <c r="M465"/>
      <c r="N465"/>
      <c r="P465"/>
      <c r="Q465"/>
    </row>
    <row r="466" spans="2:17">
      <c r="B466" s="43"/>
      <c r="C466"/>
      <c r="D466"/>
      <c r="E466"/>
      <c r="F466"/>
      <c r="G466"/>
      <c r="H466"/>
      <c r="I466"/>
      <c r="J466"/>
      <c r="K466"/>
      <c r="L466"/>
      <c r="M466"/>
      <c r="N466"/>
      <c r="P466"/>
      <c r="Q466"/>
    </row>
    <row r="467" spans="2:17">
      <c r="B467" s="43"/>
      <c r="C467"/>
      <c r="D467"/>
      <c r="E467"/>
      <c r="F467"/>
      <c r="G467"/>
      <c r="H467"/>
      <c r="I467"/>
      <c r="J467"/>
      <c r="K467"/>
      <c r="L467"/>
      <c r="M467"/>
      <c r="N467"/>
      <c r="P467"/>
      <c r="Q467"/>
    </row>
    <row r="468" spans="2:17">
      <c r="B468" s="43"/>
      <c r="C468"/>
      <c r="D468"/>
      <c r="E468"/>
      <c r="F468"/>
      <c r="G468"/>
      <c r="H468"/>
      <c r="I468"/>
      <c r="J468"/>
      <c r="K468"/>
      <c r="L468"/>
      <c r="M468"/>
      <c r="N468"/>
      <c r="P468"/>
      <c r="Q468"/>
    </row>
    <row r="469" spans="2:17">
      <c r="B469" s="43"/>
      <c r="C469"/>
      <c r="D469"/>
      <c r="E469"/>
      <c r="F469"/>
      <c r="G469"/>
      <c r="H469"/>
      <c r="I469"/>
      <c r="J469"/>
      <c r="K469"/>
      <c r="L469"/>
      <c r="M469"/>
      <c r="N469"/>
      <c r="P469"/>
      <c r="Q469"/>
    </row>
    <row r="470" spans="2:17">
      <c r="B470" s="43"/>
      <c r="C470"/>
      <c r="D470"/>
      <c r="E470"/>
      <c r="F470"/>
      <c r="G470"/>
      <c r="H470"/>
      <c r="I470"/>
      <c r="J470"/>
      <c r="K470"/>
      <c r="L470"/>
      <c r="M470"/>
      <c r="N470"/>
      <c r="P470"/>
      <c r="Q470"/>
    </row>
    <row r="471" spans="2:17">
      <c r="B471" s="43"/>
      <c r="C471"/>
      <c r="D471"/>
      <c r="E471"/>
      <c r="F471"/>
      <c r="G471"/>
      <c r="H471"/>
      <c r="I471"/>
      <c r="J471"/>
      <c r="K471"/>
      <c r="L471"/>
      <c r="M471"/>
      <c r="N471"/>
      <c r="P471"/>
      <c r="Q471"/>
    </row>
    <row r="472" spans="2:17">
      <c r="B472" s="43"/>
      <c r="C472"/>
      <c r="D472"/>
      <c r="E472"/>
      <c r="F472"/>
      <c r="G472"/>
      <c r="H472"/>
      <c r="I472"/>
      <c r="J472"/>
      <c r="K472"/>
      <c r="L472"/>
      <c r="M472"/>
      <c r="N472"/>
      <c r="P472"/>
      <c r="Q472"/>
    </row>
    <row r="473" spans="2:17">
      <c r="B473" s="43"/>
      <c r="C473"/>
      <c r="D473"/>
      <c r="E473"/>
      <c r="F473"/>
      <c r="G473"/>
      <c r="H473"/>
      <c r="I473"/>
      <c r="J473"/>
      <c r="K473"/>
      <c r="L473"/>
      <c r="M473"/>
      <c r="N473"/>
      <c r="P473"/>
      <c r="Q473"/>
    </row>
    <row r="474" spans="2:17">
      <c r="B474" s="43"/>
      <c r="C474"/>
      <c r="D474"/>
      <c r="E474"/>
      <c r="F474"/>
      <c r="G474"/>
      <c r="H474"/>
      <c r="I474"/>
      <c r="J474"/>
      <c r="K474"/>
      <c r="L474"/>
      <c r="M474"/>
      <c r="N474"/>
      <c r="P474"/>
      <c r="Q474"/>
    </row>
    <row r="475" spans="2:17">
      <c r="B475" s="43"/>
      <c r="C475"/>
      <c r="D475"/>
      <c r="E475"/>
      <c r="F475"/>
      <c r="G475"/>
      <c r="H475"/>
      <c r="I475"/>
      <c r="J475"/>
      <c r="K475"/>
      <c r="L475"/>
      <c r="M475"/>
      <c r="N475"/>
      <c r="P475"/>
      <c r="Q475"/>
    </row>
    <row r="476" spans="2:17">
      <c r="B476" s="43"/>
      <c r="C476"/>
      <c r="D476"/>
      <c r="E476"/>
      <c r="F476"/>
      <c r="G476"/>
      <c r="H476"/>
      <c r="I476"/>
      <c r="J476"/>
      <c r="K476"/>
      <c r="L476"/>
      <c r="M476"/>
      <c r="N476"/>
      <c r="P476"/>
      <c r="Q476"/>
    </row>
    <row r="477" spans="2:17">
      <c r="B477" s="43"/>
      <c r="C477"/>
      <c r="D477"/>
      <c r="E477"/>
      <c r="F477"/>
      <c r="G477"/>
      <c r="H477"/>
      <c r="I477"/>
      <c r="J477"/>
      <c r="K477"/>
      <c r="L477"/>
      <c r="M477"/>
      <c r="N477"/>
      <c r="P477"/>
      <c r="Q477"/>
    </row>
    <row r="478" spans="2:17">
      <c r="B478" s="43"/>
      <c r="C478"/>
      <c r="D478"/>
      <c r="E478"/>
      <c r="F478"/>
      <c r="G478"/>
      <c r="H478"/>
      <c r="I478"/>
      <c r="J478"/>
      <c r="K478"/>
      <c r="L478"/>
      <c r="M478"/>
      <c r="N478"/>
      <c r="P478"/>
      <c r="Q478"/>
    </row>
    <row r="479" spans="2:17">
      <c r="B479" s="43"/>
      <c r="C479"/>
      <c r="D479"/>
      <c r="E479"/>
      <c r="F479"/>
      <c r="G479"/>
      <c r="H479"/>
      <c r="I479"/>
      <c r="J479"/>
      <c r="K479"/>
      <c r="L479"/>
      <c r="M479"/>
      <c r="N479"/>
      <c r="P479"/>
      <c r="Q479"/>
    </row>
    <row r="480" spans="2:17">
      <c r="B480" s="43"/>
      <c r="C480"/>
      <c r="D480"/>
      <c r="E480"/>
      <c r="F480"/>
      <c r="G480"/>
      <c r="H480"/>
      <c r="I480"/>
      <c r="J480"/>
      <c r="K480"/>
      <c r="L480"/>
      <c r="M480"/>
      <c r="N480"/>
      <c r="P480"/>
      <c r="Q480"/>
    </row>
    <row r="481" spans="2:17">
      <c r="B481" s="43"/>
      <c r="C481"/>
      <c r="D481"/>
      <c r="E481"/>
      <c r="F481"/>
      <c r="G481"/>
      <c r="H481"/>
      <c r="I481"/>
      <c r="J481"/>
      <c r="K481"/>
      <c r="L481"/>
      <c r="M481"/>
      <c r="N481"/>
      <c r="P481"/>
      <c r="Q481"/>
    </row>
    <row r="482" spans="2:17">
      <c r="B482" s="43"/>
      <c r="C482"/>
      <c r="D482"/>
      <c r="E482"/>
      <c r="F482"/>
      <c r="G482"/>
      <c r="H482"/>
      <c r="I482"/>
      <c r="J482"/>
      <c r="K482"/>
      <c r="L482"/>
      <c r="M482"/>
      <c r="N482"/>
      <c r="P482"/>
      <c r="Q482"/>
    </row>
    <row r="483" spans="2:17">
      <c r="B483" s="43"/>
      <c r="C483"/>
      <c r="D483"/>
      <c r="E483"/>
      <c r="F483"/>
      <c r="G483"/>
      <c r="H483"/>
      <c r="I483"/>
      <c r="J483"/>
      <c r="K483"/>
      <c r="L483"/>
      <c r="M483"/>
      <c r="N483"/>
      <c r="P483"/>
      <c r="Q483"/>
    </row>
    <row r="484" spans="2:17">
      <c r="B484" s="43"/>
      <c r="C484"/>
      <c r="D484"/>
      <c r="E484"/>
      <c r="F484"/>
      <c r="G484"/>
      <c r="H484"/>
      <c r="I484"/>
      <c r="J484"/>
      <c r="K484"/>
      <c r="L484"/>
      <c r="M484"/>
      <c r="N484"/>
      <c r="P484"/>
      <c r="Q484"/>
    </row>
    <row r="485" spans="2:17">
      <c r="B485" s="43"/>
      <c r="C485"/>
      <c r="D485"/>
      <c r="E485"/>
      <c r="F485"/>
      <c r="G485"/>
      <c r="H485"/>
      <c r="I485"/>
      <c r="J485"/>
      <c r="K485"/>
      <c r="L485"/>
      <c r="M485"/>
      <c r="N485"/>
      <c r="P485"/>
      <c r="Q485"/>
    </row>
    <row r="486" spans="2:17">
      <c r="B486" s="43"/>
      <c r="C486"/>
      <c r="D486"/>
      <c r="E486"/>
      <c r="F486"/>
      <c r="G486"/>
      <c r="H486"/>
      <c r="I486"/>
      <c r="J486"/>
      <c r="K486"/>
      <c r="L486"/>
      <c r="M486"/>
      <c r="N486"/>
      <c r="P486"/>
      <c r="Q486"/>
    </row>
    <row r="487" spans="2:17">
      <c r="B487" s="43"/>
      <c r="C487"/>
      <c r="D487"/>
      <c r="E487"/>
      <c r="F487"/>
      <c r="G487"/>
      <c r="H487"/>
      <c r="I487"/>
      <c r="J487"/>
      <c r="K487"/>
      <c r="L487"/>
      <c r="M487"/>
      <c r="N487"/>
      <c r="P487"/>
      <c r="Q487"/>
    </row>
    <row r="488" spans="2:17">
      <c r="B488" s="43"/>
      <c r="C488"/>
      <c r="D488"/>
      <c r="E488"/>
      <c r="F488"/>
      <c r="G488"/>
      <c r="H488"/>
      <c r="I488"/>
      <c r="J488"/>
      <c r="K488"/>
      <c r="L488"/>
      <c r="M488"/>
      <c r="N488"/>
      <c r="P488"/>
      <c r="Q488"/>
    </row>
    <row r="489" spans="2:17">
      <c r="B489" s="43"/>
      <c r="C489"/>
      <c r="D489"/>
      <c r="E489"/>
      <c r="F489"/>
      <c r="G489"/>
      <c r="H489"/>
      <c r="I489"/>
      <c r="J489"/>
      <c r="K489"/>
      <c r="L489"/>
      <c r="M489"/>
      <c r="N489"/>
      <c r="P489"/>
      <c r="Q489"/>
    </row>
    <row r="490" spans="2:17">
      <c r="B490" s="43"/>
      <c r="C490"/>
      <c r="D490"/>
      <c r="E490"/>
      <c r="F490"/>
      <c r="G490"/>
      <c r="H490"/>
      <c r="I490"/>
      <c r="J490"/>
      <c r="K490"/>
      <c r="L490"/>
      <c r="M490"/>
      <c r="N490"/>
      <c r="P490"/>
      <c r="Q490"/>
    </row>
    <row r="491" spans="2:17">
      <c r="B491" s="43"/>
      <c r="C491"/>
      <c r="D491"/>
      <c r="E491"/>
      <c r="F491"/>
      <c r="G491"/>
      <c r="H491"/>
      <c r="I491"/>
      <c r="J491"/>
      <c r="K491"/>
      <c r="L491"/>
      <c r="M491"/>
      <c r="N491"/>
      <c r="P491"/>
      <c r="Q491"/>
    </row>
    <row r="492" spans="2:17">
      <c r="B492" s="43"/>
      <c r="C492"/>
      <c r="D492"/>
      <c r="E492"/>
      <c r="F492"/>
      <c r="G492"/>
      <c r="H492"/>
      <c r="I492"/>
      <c r="J492"/>
      <c r="K492"/>
      <c r="L492"/>
      <c r="M492"/>
      <c r="N492"/>
      <c r="P492"/>
      <c r="Q492"/>
    </row>
    <row r="493" spans="2:17">
      <c r="B493" s="43"/>
      <c r="C493"/>
      <c r="D493"/>
      <c r="E493"/>
      <c r="F493"/>
      <c r="G493"/>
      <c r="H493"/>
      <c r="I493"/>
      <c r="J493"/>
      <c r="K493"/>
      <c r="L493"/>
      <c r="M493"/>
      <c r="N493"/>
      <c r="P493"/>
      <c r="Q493"/>
    </row>
    <row r="494" spans="2:17">
      <c r="B494" s="43"/>
      <c r="C494"/>
      <c r="D494"/>
      <c r="E494"/>
      <c r="F494"/>
      <c r="G494"/>
      <c r="H494"/>
      <c r="I494"/>
      <c r="J494"/>
      <c r="K494"/>
      <c r="L494"/>
      <c r="M494"/>
      <c r="N494"/>
      <c r="P494"/>
      <c r="Q494"/>
    </row>
    <row r="495" spans="2:17">
      <c r="B495" s="43"/>
      <c r="C495"/>
      <c r="D495"/>
      <c r="E495"/>
      <c r="F495"/>
      <c r="G495"/>
      <c r="H495"/>
      <c r="I495"/>
      <c r="J495"/>
      <c r="K495"/>
      <c r="L495"/>
      <c r="M495"/>
      <c r="N495"/>
      <c r="P495"/>
      <c r="Q495"/>
    </row>
    <row r="496" spans="2:17">
      <c r="B496" s="43"/>
      <c r="C496"/>
      <c r="D496"/>
      <c r="E496"/>
      <c r="F496"/>
      <c r="G496"/>
      <c r="H496"/>
      <c r="I496"/>
      <c r="J496"/>
      <c r="K496"/>
      <c r="L496"/>
      <c r="M496"/>
      <c r="N496"/>
      <c r="P496"/>
      <c r="Q496"/>
    </row>
    <row r="497" spans="2:17">
      <c r="B497" s="43"/>
      <c r="C497"/>
      <c r="D497"/>
      <c r="E497"/>
      <c r="F497"/>
      <c r="G497"/>
      <c r="H497"/>
      <c r="I497"/>
      <c r="J497"/>
      <c r="K497"/>
      <c r="L497"/>
      <c r="M497"/>
      <c r="N497"/>
      <c r="P497"/>
      <c r="Q497"/>
    </row>
    <row r="498" spans="2:17">
      <c r="B498" s="43"/>
      <c r="C498"/>
      <c r="D498"/>
      <c r="E498"/>
      <c r="F498"/>
      <c r="G498"/>
      <c r="H498"/>
      <c r="I498"/>
      <c r="J498"/>
      <c r="K498"/>
      <c r="L498"/>
      <c r="M498"/>
      <c r="N498"/>
      <c r="P498"/>
      <c r="Q498"/>
    </row>
    <row r="499" spans="2:17">
      <c r="B499" s="43"/>
      <c r="C499"/>
      <c r="D499"/>
      <c r="E499"/>
      <c r="F499"/>
      <c r="G499"/>
      <c r="H499"/>
      <c r="I499"/>
      <c r="J499"/>
      <c r="K499"/>
      <c r="L499"/>
      <c r="M499"/>
      <c r="N499"/>
      <c r="P499"/>
      <c r="Q499"/>
    </row>
    <row r="500" spans="2:17">
      <c r="B500" s="43"/>
      <c r="C500"/>
      <c r="D500"/>
      <c r="E500"/>
      <c r="F500"/>
      <c r="G500"/>
      <c r="H500"/>
      <c r="I500"/>
      <c r="J500"/>
      <c r="K500"/>
      <c r="L500"/>
      <c r="M500"/>
      <c r="N500"/>
      <c r="P500"/>
      <c r="Q500"/>
    </row>
    <row r="501" spans="2:17">
      <c r="B501" s="43"/>
      <c r="C501"/>
      <c r="D501"/>
      <c r="E501"/>
      <c r="F501"/>
      <c r="G501"/>
      <c r="H501"/>
      <c r="I501"/>
      <c r="J501"/>
      <c r="K501"/>
      <c r="L501"/>
      <c r="M501"/>
      <c r="N501"/>
      <c r="P501"/>
      <c r="Q501"/>
    </row>
    <row r="502" spans="2:17">
      <c r="B502" s="43"/>
      <c r="C502"/>
      <c r="D502"/>
      <c r="E502"/>
      <c r="F502"/>
      <c r="G502"/>
      <c r="H502"/>
      <c r="I502"/>
      <c r="J502"/>
      <c r="K502"/>
      <c r="L502"/>
      <c r="M502"/>
      <c r="N502"/>
      <c r="P502"/>
      <c r="Q502"/>
    </row>
    <row r="503" spans="2:17">
      <c r="B503" s="43"/>
      <c r="C503"/>
      <c r="D503"/>
      <c r="E503"/>
      <c r="F503"/>
      <c r="G503"/>
      <c r="H503"/>
      <c r="I503"/>
      <c r="J503"/>
      <c r="K503"/>
      <c r="L503"/>
      <c r="M503"/>
      <c r="N503"/>
      <c r="P503"/>
      <c r="Q503"/>
    </row>
    <row r="504" spans="2:17">
      <c r="B504" s="43"/>
      <c r="C504"/>
      <c r="D504"/>
      <c r="E504"/>
      <c r="F504"/>
      <c r="G504"/>
      <c r="H504"/>
      <c r="I504"/>
      <c r="J504"/>
      <c r="K504"/>
      <c r="L504"/>
      <c r="M504"/>
      <c r="N504"/>
      <c r="P504"/>
      <c r="Q504"/>
    </row>
    <row r="505" spans="2:17">
      <c r="B505" s="43"/>
      <c r="C505"/>
      <c r="D505"/>
      <c r="E505"/>
      <c r="F505"/>
      <c r="G505"/>
      <c r="H505"/>
      <c r="I505"/>
      <c r="J505"/>
      <c r="K505"/>
      <c r="L505"/>
      <c r="M505"/>
      <c r="N505"/>
      <c r="P505"/>
      <c r="Q505"/>
    </row>
    <row r="506" spans="2:17">
      <c r="B506" s="43"/>
      <c r="C506"/>
      <c r="D506"/>
      <c r="E506"/>
      <c r="F506"/>
      <c r="G506"/>
      <c r="H506"/>
      <c r="I506"/>
      <c r="J506"/>
      <c r="K506"/>
      <c r="L506"/>
      <c r="M506"/>
      <c r="N506"/>
      <c r="P506"/>
      <c r="Q506"/>
    </row>
    <row r="507" spans="2:17">
      <c r="B507" s="43"/>
      <c r="C507"/>
      <c r="D507"/>
      <c r="E507"/>
      <c r="F507"/>
      <c r="G507"/>
      <c r="H507"/>
      <c r="I507"/>
      <c r="J507"/>
      <c r="K507"/>
      <c r="L507"/>
      <c r="M507"/>
      <c r="N507"/>
      <c r="P507"/>
      <c r="Q507"/>
    </row>
    <row r="508" spans="2:17">
      <c r="B508" s="43"/>
      <c r="C508"/>
      <c r="D508"/>
      <c r="E508"/>
      <c r="F508"/>
      <c r="G508"/>
      <c r="H508"/>
      <c r="I508"/>
      <c r="J508"/>
      <c r="K508"/>
      <c r="L508"/>
      <c r="M508"/>
      <c r="N508"/>
      <c r="P508"/>
      <c r="Q508"/>
    </row>
    <row r="509" spans="2:17">
      <c r="B509" s="43"/>
      <c r="C509"/>
      <c r="D509"/>
      <c r="E509"/>
      <c r="F509"/>
      <c r="G509"/>
      <c r="H509"/>
      <c r="I509"/>
      <c r="J509"/>
      <c r="K509"/>
      <c r="L509"/>
      <c r="M509"/>
      <c r="N509"/>
      <c r="P509"/>
      <c r="Q509"/>
    </row>
    <row r="510" spans="2:17">
      <c r="B510" s="43"/>
      <c r="C510"/>
      <c r="D510"/>
      <c r="E510"/>
      <c r="F510"/>
      <c r="G510"/>
      <c r="H510"/>
      <c r="I510"/>
      <c r="J510"/>
      <c r="K510"/>
      <c r="L510"/>
      <c r="M510"/>
      <c r="N510"/>
      <c r="P510"/>
      <c r="Q510"/>
    </row>
    <row r="511" spans="2:17">
      <c r="B511" s="43"/>
      <c r="C511"/>
      <c r="D511"/>
      <c r="E511"/>
      <c r="F511"/>
      <c r="G511"/>
      <c r="H511"/>
      <c r="I511"/>
      <c r="J511"/>
      <c r="K511"/>
      <c r="L511"/>
      <c r="M511"/>
      <c r="N511"/>
      <c r="P511"/>
      <c r="Q511"/>
    </row>
    <row r="512" spans="2:17">
      <c r="B512" s="43"/>
      <c r="C512"/>
      <c r="D512"/>
      <c r="E512"/>
      <c r="F512"/>
      <c r="G512"/>
      <c r="H512"/>
      <c r="I512"/>
      <c r="J512"/>
      <c r="K512"/>
      <c r="L512"/>
      <c r="M512"/>
      <c r="N512"/>
      <c r="P512"/>
      <c r="Q512"/>
    </row>
    <row r="513" spans="2:17">
      <c r="B513" s="43"/>
      <c r="C513"/>
      <c r="D513"/>
      <c r="E513"/>
      <c r="F513"/>
      <c r="G513"/>
      <c r="H513"/>
      <c r="I513"/>
      <c r="J513"/>
      <c r="K513"/>
      <c r="L513"/>
      <c r="M513"/>
      <c r="N513"/>
      <c r="P513"/>
      <c r="Q513"/>
    </row>
    <row r="514" spans="2:17">
      <c r="B514" s="43"/>
      <c r="C514"/>
      <c r="D514"/>
      <c r="E514"/>
      <c r="F514"/>
      <c r="G514"/>
      <c r="H514"/>
      <c r="I514"/>
      <c r="J514"/>
      <c r="K514"/>
      <c r="L514"/>
      <c r="M514"/>
      <c r="N514"/>
      <c r="P514"/>
      <c r="Q514"/>
    </row>
    <row r="515" spans="2:17">
      <c r="B515" s="43"/>
      <c r="C515"/>
      <c r="D515"/>
      <c r="E515"/>
      <c r="F515"/>
      <c r="G515"/>
      <c r="H515"/>
      <c r="I515"/>
      <c r="J515"/>
      <c r="K515"/>
      <c r="L515"/>
      <c r="M515"/>
      <c r="N515"/>
      <c r="P515"/>
      <c r="Q515"/>
    </row>
    <row r="516" spans="2:17">
      <c r="B516" s="43"/>
      <c r="C516"/>
      <c r="D516"/>
      <c r="E516"/>
      <c r="F516"/>
      <c r="G516"/>
      <c r="H516"/>
      <c r="I516"/>
      <c r="J516"/>
      <c r="K516"/>
      <c r="L516"/>
      <c r="M516"/>
      <c r="N516"/>
      <c r="P516"/>
      <c r="Q516"/>
    </row>
    <row r="517" spans="2:17">
      <c r="B517" s="43"/>
      <c r="C517"/>
      <c r="D517"/>
      <c r="E517"/>
      <c r="F517"/>
      <c r="G517"/>
      <c r="H517"/>
      <c r="I517"/>
      <c r="J517"/>
      <c r="K517"/>
      <c r="L517"/>
      <c r="M517"/>
      <c r="N517"/>
      <c r="P517"/>
      <c r="Q517"/>
    </row>
    <row r="518" spans="2:17">
      <c r="B518" s="43"/>
      <c r="C518"/>
      <c r="D518"/>
      <c r="E518"/>
      <c r="F518"/>
      <c r="G518"/>
      <c r="H518"/>
      <c r="I518"/>
      <c r="J518"/>
      <c r="K518"/>
      <c r="L518"/>
      <c r="M518"/>
      <c r="N518"/>
      <c r="P518"/>
      <c r="Q518"/>
    </row>
    <row r="519" spans="2:17">
      <c r="B519" s="43"/>
      <c r="C519"/>
      <c r="D519"/>
      <c r="E519"/>
      <c r="F519"/>
      <c r="G519"/>
      <c r="H519"/>
      <c r="I519"/>
      <c r="J519"/>
      <c r="K519"/>
      <c r="L519"/>
      <c r="M519"/>
      <c r="N519"/>
      <c r="P519"/>
      <c r="Q519"/>
    </row>
    <row r="520" spans="2:17">
      <c r="B520" s="43"/>
      <c r="C520"/>
      <c r="D520"/>
      <c r="E520"/>
      <c r="F520"/>
      <c r="G520"/>
      <c r="H520"/>
      <c r="I520"/>
      <c r="J520"/>
      <c r="K520"/>
      <c r="L520"/>
      <c r="M520"/>
      <c r="N520"/>
      <c r="P520"/>
      <c r="Q520"/>
    </row>
    <row r="521" spans="2:17">
      <c r="B521" s="43"/>
      <c r="C521"/>
      <c r="D521"/>
      <c r="E521"/>
      <c r="F521"/>
      <c r="G521"/>
      <c r="H521"/>
      <c r="I521"/>
      <c r="J521"/>
      <c r="K521"/>
      <c r="L521"/>
      <c r="M521"/>
      <c r="N521"/>
      <c r="P521"/>
      <c r="Q521"/>
    </row>
    <row r="522" spans="2:17">
      <c r="B522" s="43"/>
      <c r="C522"/>
      <c r="D522"/>
      <c r="E522"/>
      <c r="F522"/>
      <c r="G522"/>
      <c r="H522"/>
      <c r="I522"/>
      <c r="J522"/>
      <c r="K522"/>
      <c r="L522"/>
      <c r="M522"/>
      <c r="N522"/>
      <c r="P522"/>
      <c r="Q522"/>
    </row>
    <row r="523" spans="2:17">
      <c r="B523" s="43"/>
      <c r="C523"/>
      <c r="D523"/>
      <c r="E523"/>
      <c r="F523"/>
      <c r="G523"/>
      <c r="H523"/>
      <c r="I523"/>
      <c r="J523"/>
      <c r="K523"/>
      <c r="L523"/>
      <c r="M523"/>
      <c r="N523"/>
      <c r="P523"/>
      <c r="Q523"/>
    </row>
    <row r="524" spans="2:17">
      <c r="B524" s="43"/>
      <c r="C524"/>
      <c r="D524"/>
      <c r="E524"/>
      <c r="F524"/>
      <c r="G524"/>
      <c r="H524"/>
      <c r="I524"/>
      <c r="J524"/>
      <c r="K524"/>
      <c r="L524"/>
      <c r="M524"/>
      <c r="N524"/>
      <c r="P524"/>
      <c r="Q524"/>
    </row>
    <row r="525" spans="2:17">
      <c r="B525" s="43"/>
      <c r="C525"/>
      <c r="D525"/>
      <c r="E525"/>
      <c r="F525"/>
      <c r="G525"/>
      <c r="H525"/>
      <c r="I525"/>
      <c r="J525"/>
      <c r="K525"/>
      <c r="L525"/>
      <c r="M525"/>
      <c r="N525"/>
      <c r="P525"/>
      <c r="Q525"/>
    </row>
    <row r="526" spans="2:17">
      <c r="B526" s="43"/>
      <c r="C526"/>
      <c r="D526"/>
      <c r="E526"/>
      <c r="F526"/>
      <c r="G526"/>
      <c r="H526"/>
      <c r="I526"/>
      <c r="J526"/>
      <c r="K526"/>
      <c r="L526"/>
      <c r="M526"/>
      <c r="N526"/>
      <c r="P526"/>
      <c r="Q526"/>
    </row>
    <row r="527" spans="2:17">
      <c r="B527" s="43"/>
      <c r="C527"/>
      <c r="D527"/>
      <c r="E527"/>
      <c r="F527"/>
      <c r="G527"/>
      <c r="H527"/>
      <c r="I527"/>
      <c r="J527"/>
      <c r="K527"/>
      <c r="L527"/>
      <c r="M527"/>
      <c r="N527"/>
      <c r="P527"/>
      <c r="Q527"/>
    </row>
    <row r="528" spans="2:17">
      <c r="B528" s="43"/>
      <c r="C528"/>
      <c r="D528"/>
      <c r="E528"/>
      <c r="F528"/>
      <c r="G528"/>
      <c r="H528"/>
      <c r="I528"/>
      <c r="J528"/>
      <c r="K528"/>
      <c r="L528"/>
      <c r="M528"/>
      <c r="N528"/>
      <c r="P528"/>
      <c r="Q528"/>
    </row>
    <row r="529" spans="2:17">
      <c r="B529" s="43"/>
      <c r="C529"/>
      <c r="D529"/>
      <c r="E529"/>
      <c r="F529"/>
      <c r="G529"/>
      <c r="H529"/>
      <c r="I529"/>
      <c r="J529"/>
      <c r="K529"/>
      <c r="L529"/>
      <c r="M529"/>
      <c r="N529"/>
      <c r="P529"/>
      <c r="Q529"/>
    </row>
    <row r="530" spans="2:17">
      <c r="B530" s="43"/>
      <c r="C530"/>
      <c r="D530"/>
      <c r="E530"/>
      <c r="F530"/>
      <c r="G530"/>
      <c r="H530"/>
      <c r="I530"/>
      <c r="J530"/>
      <c r="K530"/>
      <c r="L530"/>
      <c r="M530"/>
      <c r="N530"/>
      <c r="P530"/>
      <c r="Q530"/>
    </row>
    <row r="531" spans="2:17">
      <c r="B531" s="43"/>
      <c r="C531"/>
      <c r="D531"/>
      <c r="E531"/>
      <c r="F531"/>
      <c r="G531"/>
      <c r="H531"/>
      <c r="I531"/>
      <c r="J531"/>
      <c r="K531"/>
      <c r="L531"/>
      <c r="M531"/>
      <c r="N531"/>
      <c r="P531"/>
      <c r="Q531"/>
    </row>
    <row r="532" spans="2:17">
      <c r="B532" s="43"/>
      <c r="C532"/>
      <c r="D532"/>
      <c r="E532"/>
      <c r="F532"/>
      <c r="G532"/>
      <c r="H532"/>
      <c r="I532"/>
      <c r="J532"/>
      <c r="K532"/>
      <c r="L532"/>
      <c r="M532"/>
      <c r="N532"/>
      <c r="P532"/>
      <c r="Q532"/>
    </row>
    <row r="533" spans="2:17">
      <c r="B533" s="43"/>
      <c r="C533"/>
      <c r="D533"/>
      <c r="E533"/>
      <c r="F533"/>
      <c r="G533"/>
      <c r="H533"/>
      <c r="I533"/>
      <c r="J533"/>
      <c r="K533"/>
      <c r="L533"/>
      <c r="M533"/>
      <c r="N533"/>
      <c r="P533"/>
      <c r="Q533"/>
    </row>
    <row r="534" spans="2:17">
      <c r="B534" s="43"/>
      <c r="C534"/>
      <c r="D534"/>
      <c r="E534"/>
      <c r="F534"/>
      <c r="G534"/>
      <c r="H534"/>
      <c r="I534"/>
      <c r="J534"/>
      <c r="K534"/>
      <c r="L534"/>
      <c r="M534"/>
      <c r="N534"/>
      <c r="P534"/>
      <c r="Q534"/>
    </row>
    <row r="535" spans="2:17">
      <c r="B535" s="43"/>
      <c r="C535"/>
      <c r="D535"/>
      <c r="E535"/>
      <c r="F535"/>
      <c r="G535"/>
      <c r="H535"/>
      <c r="I535"/>
      <c r="J535"/>
      <c r="K535"/>
      <c r="L535"/>
      <c r="M535"/>
      <c r="N535"/>
      <c r="P535"/>
      <c r="Q535"/>
    </row>
    <row r="536" spans="2:17">
      <c r="B536" s="43"/>
      <c r="C536"/>
      <c r="D536"/>
      <c r="E536"/>
      <c r="F536"/>
      <c r="G536"/>
      <c r="H536"/>
      <c r="I536"/>
      <c r="J536"/>
      <c r="K536"/>
      <c r="L536"/>
      <c r="M536"/>
      <c r="N536"/>
      <c r="P536"/>
      <c r="Q536"/>
    </row>
    <row r="537" spans="2:17">
      <c r="B537" s="43"/>
      <c r="C537"/>
      <c r="D537"/>
      <c r="E537"/>
      <c r="F537"/>
      <c r="G537"/>
      <c r="H537"/>
      <c r="I537"/>
      <c r="J537"/>
      <c r="K537"/>
      <c r="L537"/>
      <c r="M537"/>
      <c r="N537"/>
      <c r="P537"/>
      <c r="Q537"/>
    </row>
    <row r="538" spans="2:17">
      <c r="B538" s="43"/>
      <c r="C538"/>
      <c r="D538"/>
      <c r="E538"/>
      <c r="F538"/>
      <c r="G538"/>
      <c r="H538"/>
      <c r="I538"/>
      <c r="J538"/>
      <c r="K538"/>
      <c r="L538"/>
      <c r="M538"/>
      <c r="N538"/>
      <c r="P538"/>
      <c r="Q538"/>
    </row>
    <row r="539" spans="2:17">
      <c r="B539" s="43"/>
      <c r="C539"/>
      <c r="D539"/>
      <c r="E539"/>
      <c r="F539"/>
      <c r="G539"/>
      <c r="H539"/>
      <c r="I539"/>
      <c r="J539"/>
      <c r="K539"/>
      <c r="L539"/>
      <c r="M539"/>
      <c r="N539"/>
      <c r="P539"/>
      <c r="Q539"/>
    </row>
    <row r="540" spans="2:17">
      <c r="B540" s="43"/>
      <c r="C540"/>
      <c r="D540"/>
      <c r="E540"/>
      <c r="F540"/>
      <c r="G540"/>
      <c r="H540"/>
      <c r="I540"/>
      <c r="J540"/>
      <c r="K540"/>
      <c r="L540"/>
      <c r="M540"/>
      <c r="N540"/>
      <c r="P540"/>
      <c r="Q540"/>
    </row>
    <row r="541" spans="2:17">
      <c r="B541" s="43"/>
      <c r="C541"/>
      <c r="D541"/>
      <c r="E541"/>
      <c r="F541"/>
      <c r="G541"/>
      <c r="H541"/>
      <c r="I541"/>
      <c r="J541"/>
      <c r="K541"/>
      <c r="L541"/>
      <c r="M541"/>
      <c r="N541"/>
      <c r="P541"/>
      <c r="Q541"/>
    </row>
    <row r="542" spans="2:17">
      <c r="B542" s="43"/>
      <c r="C542"/>
      <c r="D542"/>
      <c r="E542"/>
      <c r="F542"/>
      <c r="G542"/>
      <c r="H542"/>
      <c r="I542"/>
      <c r="J542"/>
      <c r="K542"/>
      <c r="L542"/>
      <c r="M542"/>
      <c r="N542"/>
      <c r="P542"/>
      <c r="Q542"/>
    </row>
    <row r="543" spans="2:17">
      <c r="B543" s="43"/>
      <c r="C543"/>
      <c r="D543"/>
      <c r="E543"/>
      <c r="F543"/>
      <c r="G543"/>
      <c r="H543"/>
      <c r="I543"/>
      <c r="J543"/>
      <c r="K543"/>
      <c r="L543"/>
      <c r="M543"/>
      <c r="N543"/>
      <c r="P543"/>
      <c r="Q543"/>
    </row>
    <row r="544" spans="2:17">
      <c r="B544" s="43"/>
      <c r="C544"/>
      <c r="D544"/>
      <c r="E544"/>
      <c r="F544"/>
      <c r="G544"/>
      <c r="H544"/>
      <c r="I544"/>
      <c r="J544"/>
      <c r="K544"/>
      <c r="L544"/>
      <c r="M544"/>
      <c r="N544"/>
      <c r="P544"/>
      <c r="Q544"/>
    </row>
    <row r="545" spans="2:17">
      <c r="B545" s="43"/>
      <c r="C545"/>
      <c r="D545"/>
      <c r="E545"/>
      <c r="F545"/>
      <c r="G545"/>
      <c r="H545"/>
      <c r="I545"/>
      <c r="J545"/>
      <c r="K545"/>
      <c r="L545"/>
      <c r="M545"/>
      <c r="N545"/>
      <c r="P545"/>
      <c r="Q545"/>
    </row>
    <row r="546" spans="2:17">
      <c r="B546" s="43"/>
      <c r="C546"/>
      <c r="D546"/>
      <c r="E546"/>
      <c r="F546"/>
      <c r="G546"/>
      <c r="H546"/>
      <c r="I546"/>
      <c r="J546"/>
      <c r="K546"/>
      <c r="L546"/>
      <c r="M546"/>
      <c r="N546"/>
      <c r="P546"/>
      <c r="Q546"/>
    </row>
    <row r="547" spans="2:17">
      <c r="B547" s="43"/>
      <c r="C547"/>
      <c r="D547"/>
      <c r="E547"/>
      <c r="F547"/>
      <c r="G547"/>
      <c r="H547"/>
      <c r="I547"/>
      <c r="J547"/>
      <c r="K547"/>
      <c r="L547"/>
      <c r="M547"/>
      <c r="N547"/>
      <c r="P547"/>
      <c r="Q547"/>
    </row>
    <row r="548" spans="2:17">
      <c r="B548" s="43"/>
      <c r="C548"/>
      <c r="D548"/>
      <c r="E548"/>
      <c r="F548"/>
      <c r="G548"/>
      <c r="H548"/>
      <c r="I548"/>
      <c r="J548"/>
      <c r="K548"/>
      <c r="L548"/>
      <c r="M548"/>
      <c r="N548"/>
      <c r="P548"/>
      <c r="Q548"/>
    </row>
    <row r="549" spans="2:17">
      <c r="B549" s="43"/>
      <c r="C549"/>
      <c r="D549"/>
      <c r="E549"/>
      <c r="F549"/>
      <c r="G549"/>
      <c r="H549"/>
      <c r="I549"/>
      <c r="J549"/>
      <c r="K549"/>
      <c r="L549"/>
      <c r="M549"/>
      <c r="N549"/>
      <c r="P549"/>
      <c r="Q549"/>
    </row>
    <row r="550" spans="2:17">
      <c r="B550" s="43"/>
      <c r="C550"/>
      <c r="D550"/>
      <c r="E550"/>
      <c r="F550"/>
      <c r="G550"/>
      <c r="H550"/>
      <c r="I550"/>
      <c r="J550"/>
      <c r="K550"/>
      <c r="L550"/>
      <c r="M550"/>
      <c r="N550"/>
      <c r="P550"/>
      <c r="Q550"/>
    </row>
    <row r="551" spans="2:17">
      <c r="B551" s="43"/>
      <c r="C551"/>
      <c r="D551"/>
      <c r="E551"/>
      <c r="F551"/>
      <c r="G551"/>
      <c r="H551"/>
      <c r="I551"/>
      <c r="J551"/>
      <c r="K551"/>
      <c r="L551"/>
      <c r="M551"/>
      <c r="N551"/>
      <c r="P551"/>
      <c r="Q551"/>
    </row>
    <row r="552" spans="2:17">
      <c r="B552" s="43"/>
      <c r="C552"/>
      <c r="D552"/>
      <c r="E552"/>
      <c r="F552"/>
      <c r="G552"/>
      <c r="H552"/>
      <c r="I552"/>
      <c r="J552"/>
      <c r="K552"/>
      <c r="L552"/>
      <c r="M552"/>
      <c r="N552"/>
      <c r="P552"/>
      <c r="Q552"/>
    </row>
    <row r="553" spans="2:17">
      <c r="B553" s="43"/>
      <c r="C553"/>
      <c r="D553"/>
      <c r="E553"/>
      <c r="F553"/>
      <c r="G553"/>
      <c r="H553"/>
      <c r="I553"/>
      <c r="J553"/>
      <c r="K553"/>
      <c r="L553"/>
      <c r="M553"/>
      <c r="N553"/>
      <c r="P553"/>
      <c r="Q553"/>
    </row>
    <row r="554" spans="2:17">
      <c r="B554" s="43"/>
      <c r="C554"/>
      <c r="D554"/>
      <c r="E554"/>
      <c r="F554"/>
      <c r="G554"/>
      <c r="H554"/>
      <c r="I554"/>
      <c r="J554"/>
      <c r="K554"/>
      <c r="L554"/>
      <c r="M554"/>
      <c r="N554"/>
      <c r="P554"/>
      <c r="Q554"/>
    </row>
    <row r="555" spans="2:17">
      <c r="B555" s="43"/>
      <c r="C555"/>
      <c r="D555"/>
      <c r="E555"/>
      <c r="F555"/>
      <c r="G555"/>
      <c r="H555"/>
      <c r="I555"/>
      <c r="J555"/>
      <c r="K555"/>
      <c r="L555"/>
      <c r="M555"/>
      <c r="N555"/>
      <c r="P555"/>
      <c r="Q555"/>
    </row>
    <row r="556" spans="2:17">
      <c r="B556" s="43"/>
      <c r="C556"/>
      <c r="D556"/>
      <c r="E556"/>
      <c r="F556"/>
      <c r="G556"/>
      <c r="H556"/>
      <c r="I556"/>
      <c r="J556"/>
      <c r="K556"/>
      <c r="L556"/>
      <c r="M556"/>
      <c r="N556"/>
      <c r="P556"/>
      <c r="Q556"/>
    </row>
    <row r="557" spans="2:17">
      <c r="B557" s="43"/>
      <c r="C557"/>
      <c r="D557"/>
      <c r="E557"/>
      <c r="F557"/>
      <c r="G557"/>
      <c r="H557"/>
      <c r="I557"/>
      <c r="J557"/>
      <c r="K557"/>
      <c r="L557"/>
      <c r="M557"/>
      <c r="N557"/>
      <c r="P557"/>
      <c r="Q557"/>
    </row>
    <row r="558" spans="2:17">
      <c r="B558" s="43"/>
      <c r="C558"/>
      <c r="D558"/>
      <c r="E558"/>
      <c r="F558"/>
      <c r="G558"/>
      <c r="H558"/>
      <c r="I558"/>
      <c r="J558"/>
      <c r="K558"/>
      <c r="L558"/>
      <c r="M558"/>
      <c r="N558"/>
      <c r="P558"/>
      <c r="Q558"/>
    </row>
    <row r="559" spans="2:17">
      <c r="B559" s="43"/>
      <c r="C559"/>
      <c r="D559"/>
      <c r="E559"/>
      <c r="F559"/>
      <c r="G559"/>
      <c r="H559"/>
      <c r="I559"/>
      <c r="J559"/>
      <c r="K559"/>
      <c r="L559"/>
      <c r="M559"/>
      <c r="N559"/>
      <c r="P559"/>
      <c r="Q559"/>
    </row>
    <row r="560" spans="2:17">
      <c r="B560" s="43"/>
      <c r="C560"/>
      <c r="D560"/>
      <c r="E560"/>
      <c r="F560"/>
      <c r="G560"/>
      <c r="H560"/>
      <c r="I560"/>
      <c r="J560"/>
      <c r="K560"/>
      <c r="L560"/>
      <c r="M560"/>
      <c r="N560"/>
      <c r="P560"/>
      <c r="Q560"/>
    </row>
    <row r="561" spans="2:17">
      <c r="B561" s="43"/>
      <c r="C561"/>
      <c r="D561"/>
      <c r="E561"/>
      <c r="F561"/>
      <c r="G561"/>
      <c r="H561"/>
      <c r="I561"/>
      <c r="J561"/>
      <c r="K561"/>
      <c r="L561"/>
      <c r="M561"/>
      <c r="N561"/>
      <c r="P561"/>
      <c r="Q561"/>
    </row>
    <row r="562" spans="2:17">
      <c r="B562" s="43"/>
      <c r="C562"/>
      <c r="D562"/>
      <c r="E562"/>
      <c r="F562"/>
      <c r="G562"/>
      <c r="H562"/>
      <c r="I562"/>
      <c r="J562"/>
      <c r="K562"/>
      <c r="L562"/>
      <c r="M562"/>
      <c r="N562"/>
      <c r="P562"/>
      <c r="Q562"/>
    </row>
    <row r="563" spans="2:17">
      <c r="B563" s="43"/>
      <c r="C563"/>
      <c r="D563"/>
      <c r="E563"/>
      <c r="F563"/>
      <c r="G563"/>
      <c r="H563"/>
      <c r="I563"/>
      <c r="J563"/>
      <c r="K563"/>
      <c r="L563"/>
      <c r="M563"/>
      <c r="N563"/>
      <c r="P563"/>
      <c r="Q563"/>
    </row>
    <row r="564" spans="2:17">
      <c r="B564" s="43"/>
      <c r="C564"/>
      <c r="D564"/>
      <c r="E564"/>
      <c r="F564"/>
      <c r="G564"/>
      <c r="H564"/>
      <c r="I564"/>
      <c r="J564"/>
      <c r="K564"/>
      <c r="L564"/>
      <c r="M564"/>
      <c r="N564"/>
      <c r="P564"/>
      <c r="Q564"/>
    </row>
    <row r="565" spans="2:17">
      <c r="B565" s="43"/>
      <c r="C565"/>
      <c r="D565"/>
      <c r="E565"/>
      <c r="F565"/>
      <c r="G565"/>
      <c r="H565"/>
      <c r="I565"/>
      <c r="J565"/>
      <c r="K565"/>
      <c r="L565"/>
      <c r="M565"/>
      <c r="N565"/>
      <c r="P565"/>
      <c r="Q565"/>
    </row>
    <row r="566" spans="2:17">
      <c r="B566" s="43"/>
      <c r="C566"/>
      <c r="D566"/>
      <c r="E566"/>
      <c r="F566"/>
      <c r="G566"/>
      <c r="H566"/>
      <c r="I566"/>
      <c r="J566"/>
      <c r="K566"/>
      <c r="L566"/>
      <c r="M566"/>
      <c r="N566"/>
      <c r="P566"/>
      <c r="Q566"/>
    </row>
    <row r="567" spans="2:17">
      <c r="B567" s="43"/>
      <c r="C567"/>
      <c r="D567"/>
      <c r="E567"/>
      <c r="F567"/>
      <c r="G567"/>
      <c r="H567"/>
      <c r="I567"/>
      <c r="J567"/>
      <c r="K567"/>
      <c r="L567"/>
      <c r="M567"/>
      <c r="N567"/>
      <c r="P567"/>
      <c r="Q567"/>
    </row>
    <row r="568" spans="2:17">
      <c r="B568" s="43"/>
      <c r="C568"/>
      <c r="D568"/>
      <c r="E568"/>
      <c r="F568"/>
      <c r="G568"/>
      <c r="H568"/>
      <c r="I568"/>
      <c r="J568"/>
      <c r="K568"/>
      <c r="L568"/>
      <c r="M568"/>
      <c r="N568"/>
      <c r="P568"/>
      <c r="Q568"/>
    </row>
    <row r="569" spans="2:17">
      <c r="B569" s="43"/>
      <c r="C569"/>
      <c r="D569"/>
      <c r="E569"/>
      <c r="F569"/>
      <c r="G569"/>
      <c r="H569"/>
      <c r="I569"/>
      <c r="J569"/>
      <c r="K569"/>
      <c r="L569"/>
      <c r="M569"/>
      <c r="N569"/>
      <c r="P569"/>
      <c r="Q569"/>
    </row>
    <row r="570" spans="2:17">
      <c r="B570" s="43"/>
      <c r="C570"/>
      <c r="D570"/>
      <c r="E570"/>
      <c r="F570"/>
      <c r="G570"/>
      <c r="H570"/>
      <c r="I570"/>
      <c r="J570"/>
      <c r="K570"/>
      <c r="L570"/>
      <c r="M570"/>
      <c r="N570"/>
      <c r="P570"/>
      <c r="Q570"/>
    </row>
    <row r="571" spans="2:17">
      <c r="B571" s="43"/>
      <c r="C571"/>
      <c r="D571"/>
      <c r="E571"/>
      <c r="F571"/>
      <c r="G571"/>
      <c r="H571"/>
      <c r="I571"/>
      <c r="J571"/>
      <c r="K571"/>
      <c r="L571"/>
      <c r="M571"/>
      <c r="N571"/>
      <c r="P571"/>
      <c r="Q571"/>
    </row>
    <row r="572" spans="2:17">
      <c r="B572" s="43"/>
      <c r="C572"/>
      <c r="D572"/>
      <c r="E572"/>
      <c r="F572"/>
      <c r="G572"/>
      <c r="H572"/>
      <c r="I572"/>
      <c r="J572"/>
      <c r="K572"/>
      <c r="L572"/>
      <c r="M572"/>
      <c r="N572"/>
      <c r="P572"/>
      <c r="Q572"/>
    </row>
    <row r="573" spans="2:17">
      <c r="B573" s="43"/>
      <c r="C573"/>
      <c r="D573"/>
      <c r="E573"/>
      <c r="F573"/>
      <c r="G573"/>
      <c r="H573"/>
      <c r="I573"/>
      <c r="J573"/>
      <c r="K573"/>
      <c r="L573"/>
      <c r="M573"/>
      <c r="N573"/>
      <c r="P573"/>
      <c r="Q573"/>
    </row>
    <row r="574" spans="2:17">
      <c r="B574" s="43"/>
      <c r="C574"/>
      <c r="D574"/>
      <c r="E574"/>
      <c r="F574"/>
      <c r="G574"/>
      <c r="H574"/>
      <c r="I574"/>
      <c r="J574"/>
      <c r="K574"/>
      <c r="L574"/>
      <c r="M574"/>
      <c r="N574"/>
      <c r="P574"/>
      <c r="Q574"/>
    </row>
    <row r="575" spans="2:17">
      <c r="B575" s="43"/>
      <c r="C575"/>
      <c r="D575"/>
      <c r="E575"/>
      <c r="F575"/>
      <c r="G575"/>
      <c r="H575"/>
      <c r="I575"/>
      <c r="J575"/>
      <c r="K575"/>
      <c r="L575"/>
      <c r="M575"/>
      <c r="N575"/>
      <c r="P575"/>
      <c r="Q575"/>
    </row>
    <row r="576" spans="2:17">
      <c r="B576" s="43"/>
      <c r="C576"/>
      <c r="D576"/>
      <c r="E576"/>
      <c r="F576"/>
      <c r="G576"/>
      <c r="H576"/>
      <c r="I576"/>
      <c r="J576"/>
      <c r="K576"/>
      <c r="L576"/>
      <c r="M576"/>
      <c r="N576"/>
      <c r="P576"/>
      <c r="Q576"/>
    </row>
    <row r="577" spans="2:17">
      <c r="B577" s="43"/>
      <c r="C577"/>
      <c r="D577"/>
      <c r="E577"/>
      <c r="F577"/>
      <c r="G577"/>
      <c r="H577"/>
      <c r="I577"/>
      <c r="J577"/>
      <c r="K577"/>
      <c r="L577"/>
      <c r="M577"/>
      <c r="N577"/>
      <c r="P577"/>
      <c r="Q577"/>
    </row>
    <row r="578" spans="2:17">
      <c r="B578" s="43"/>
      <c r="C578"/>
      <c r="D578"/>
      <c r="E578"/>
      <c r="F578"/>
      <c r="G578"/>
      <c r="H578"/>
      <c r="I578"/>
      <c r="J578"/>
      <c r="K578"/>
      <c r="L578"/>
      <c r="M578"/>
      <c r="N578"/>
      <c r="P578"/>
      <c r="Q578"/>
    </row>
    <row r="579" spans="2:17">
      <c r="B579" s="43"/>
      <c r="C579"/>
      <c r="D579"/>
      <c r="E579"/>
      <c r="F579"/>
      <c r="G579"/>
      <c r="H579"/>
      <c r="I579"/>
      <c r="J579"/>
      <c r="K579"/>
      <c r="L579"/>
      <c r="M579"/>
      <c r="N579"/>
      <c r="P579"/>
      <c r="Q579"/>
    </row>
    <row r="580" spans="2:17">
      <c r="B580" s="43"/>
      <c r="C580"/>
      <c r="D580"/>
      <c r="E580"/>
      <c r="F580"/>
      <c r="G580"/>
      <c r="H580"/>
      <c r="I580"/>
      <c r="J580"/>
      <c r="K580"/>
      <c r="L580"/>
      <c r="M580"/>
      <c r="N580"/>
      <c r="P580"/>
      <c r="Q580"/>
    </row>
    <row r="581" spans="2:17">
      <c r="B581" s="43"/>
      <c r="C581"/>
      <c r="D581"/>
      <c r="E581"/>
      <c r="F581"/>
      <c r="G581"/>
      <c r="H581"/>
      <c r="I581"/>
      <c r="J581"/>
      <c r="K581"/>
      <c r="L581"/>
      <c r="M581"/>
      <c r="N581"/>
      <c r="P581"/>
      <c r="Q581"/>
    </row>
    <row r="582" spans="2:17">
      <c r="B582" s="43"/>
      <c r="C582"/>
      <c r="D582"/>
      <c r="E582"/>
      <c r="F582"/>
      <c r="G582"/>
      <c r="H582"/>
      <c r="I582"/>
      <c r="J582"/>
      <c r="K582"/>
      <c r="L582"/>
      <c r="M582"/>
      <c r="N582"/>
      <c r="P582"/>
      <c r="Q582"/>
    </row>
    <row r="583" spans="2:17">
      <c r="B583" s="43"/>
      <c r="C583"/>
      <c r="D583"/>
      <c r="E583"/>
      <c r="F583"/>
      <c r="G583"/>
      <c r="H583"/>
      <c r="I583"/>
      <c r="J583"/>
      <c r="K583"/>
      <c r="L583"/>
      <c r="M583"/>
      <c r="N583"/>
      <c r="P583"/>
      <c r="Q583"/>
    </row>
    <row r="584" spans="2:17">
      <c r="B584" s="43"/>
      <c r="C584"/>
      <c r="D584"/>
      <c r="E584"/>
      <c r="F584"/>
      <c r="G584"/>
      <c r="H584"/>
      <c r="I584"/>
      <c r="J584"/>
      <c r="K584"/>
      <c r="L584"/>
      <c r="M584"/>
      <c r="N584"/>
      <c r="P584"/>
      <c r="Q584"/>
    </row>
    <row r="585" spans="2:17">
      <c r="B585" s="43"/>
      <c r="C585"/>
      <c r="D585"/>
      <c r="E585"/>
      <c r="F585"/>
      <c r="G585"/>
      <c r="H585"/>
      <c r="I585"/>
      <c r="J585"/>
      <c r="K585"/>
      <c r="L585"/>
      <c r="M585"/>
      <c r="N585"/>
      <c r="P585"/>
      <c r="Q585"/>
    </row>
    <row r="586" spans="2:17">
      <c r="B586" s="43"/>
      <c r="C586"/>
      <c r="D586"/>
      <c r="E586"/>
      <c r="F586"/>
      <c r="G586"/>
      <c r="H586"/>
      <c r="I586"/>
      <c r="J586"/>
      <c r="K586"/>
      <c r="L586"/>
      <c r="M586"/>
      <c r="N586"/>
      <c r="P586"/>
      <c r="Q586"/>
    </row>
    <row r="587" spans="2:17">
      <c r="B587" s="43"/>
      <c r="C587"/>
      <c r="D587"/>
      <c r="E587"/>
      <c r="F587"/>
      <c r="G587"/>
      <c r="H587"/>
      <c r="I587"/>
      <c r="J587"/>
      <c r="K587"/>
      <c r="L587"/>
      <c r="M587"/>
      <c r="N587"/>
      <c r="P587"/>
      <c r="Q587"/>
    </row>
    <row r="588" spans="2:17">
      <c r="B588" s="43"/>
      <c r="C588"/>
      <c r="D588"/>
      <c r="E588"/>
      <c r="F588"/>
      <c r="G588"/>
      <c r="H588"/>
      <c r="I588"/>
      <c r="J588"/>
      <c r="K588"/>
      <c r="L588"/>
      <c r="M588"/>
      <c r="N588"/>
      <c r="P588"/>
      <c r="Q588"/>
    </row>
    <row r="589" spans="2:17">
      <c r="B589" s="43"/>
      <c r="C589"/>
      <c r="D589"/>
      <c r="E589"/>
      <c r="F589"/>
      <c r="G589"/>
      <c r="H589"/>
      <c r="I589"/>
      <c r="J589"/>
      <c r="K589"/>
      <c r="L589"/>
      <c r="M589"/>
      <c r="N589"/>
      <c r="P589"/>
      <c r="Q589"/>
    </row>
    <row r="590" spans="2:17">
      <c r="B590" s="43"/>
      <c r="C590"/>
      <c r="D590"/>
      <c r="E590"/>
      <c r="F590"/>
      <c r="G590"/>
      <c r="H590"/>
      <c r="I590"/>
      <c r="J590"/>
      <c r="K590"/>
      <c r="L590"/>
      <c r="M590"/>
      <c r="N590"/>
      <c r="P590"/>
      <c r="Q590"/>
    </row>
    <row r="591" spans="2:17">
      <c r="B591" s="43"/>
      <c r="C591"/>
      <c r="D591"/>
      <c r="E591"/>
      <c r="F591"/>
      <c r="G591"/>
      <c r="H591"/>
      <c r="I591"/>
      <c r="J591"/>
      <c r="K591"/>
      <c r="L591"/>
      <c r="M591"/>
      <c r="N591"/>
      <c r="P591"/>
      <c r="Q591"/>
    </row>
    <row r="592" spans="2:17">
      <c r="B592" s="43"/>
      <c r="C592"/>
      <c r="D592"/>
      <c r="E592"/>
      <c r="F592"/>
      <c r="G592"/>
      <c r="H592"/>
      <c r="I592"/>
      <c r="J592"/>
      <c r="K592"/>
      <c r="L592"/>
      <c r="M592"/>
      <c r="N592"/>
      <c r="P592"/>
      <c r="Q592"/>
    </row>
    <row r="593" spans="2:17">
      <c r="B593" s="43"/>
      <c r="C593"/>
      <c r="D593"/>
      <c r="E593"/>
      <c r="F593"/>
      <c r="G593"/>
      <c r="H593"/>
      <c r="I593"/>
      <c r="J593"/>
      <c r="K593"/>
      <c r="L593"/>
      <c r="M593"/>
      <c r="N593"/>
      <c r="P593"/>
      <c r="Q593"/>
    </row>
    <row r="594" spans="2:17">
      <c r="B594" s="43"/>
      <c r="C594"/>
      <c r="D594"/>
      <c r="E594"/>
      <c r="F594"/>
      <c r="G594"/>
      <c r="H594"/>
      <c r="I594"/>
      <c r="J594"/>
      <c r="K594"/>
      <c r="L594"/>
      <c r="M594"/>
      <c r="N594"/>
      <c r="P594"/>
      <c r="Q594"/>
    </row>
    <row r="595" spans="2:17">
      <c r="B595" s="43"/>
      <c r="C595"/>
      <c r="D595"/>
      <c r="E595"/>
      <c r="F595"/>
      <c r="G595"/>
      <c r="H595"/>
      <c r="I595"/>
      <c r="J595"/>
      <c r="K595"/>
      <c r="L595"/>
      <c r="M595"/>
      <c r="N595"/>
      <c r="P595"/>
      <c r="Q595"/>
    </row>
    <row r="596" spans="2:17">
      <c r="B596" s="43"/>
      <c r="C596"/>
      <c r="D596"/>
      <c r="E596"/>
      <c r="F596"/>
      <c r="G596"/>
      <c r="H596"/>
      <c r="I596"/>
      <c r="J596"/>
      <c r="K596"/>
      <c r="L596"/>
      <c r="M596"/>
      <c r="N596"/>
      <c r="P596"/>
      <c r="Q596"/>
    </row>
    <row r="597" spans="2:17">
      <c r="B597" s="43"/>
      <c r="C597"/>
      <c r="D597"/>
      <c r="E597"/>
      <c r="F597"/>
      <c r="G597"/>
      <c r="H597"/>
      <c r="I597"/>
      <c r="J597"/>
      <c r="K597"/>
      <c r="L597"/>
      <c r="M597"/>
      <c r="N597"/>
      <c r="P597"/>
      <c r="Q597"/>
    </row>
    <row r="598" spans="2:17">
      <c r="B598" s="43"/>
      <c r="C598"/>
      <c r="D598"/>
      <c r="E598"/>
      <c r="F598"/>
      <c r="G598"/>
      <c r="H598"/>
      <c r="I598"/>
      <c r="J598"/>
      <c r="K598"/>
      <c r="L598"/>
      <c r="M598"/>
      <c r="N598"/>
      <c r="P598"/>
      <c r="Q598"/>
    </row>
    <row r="599" spans="2:17">
      <c r="B599" s="43"/>
      <c r="C599"/>
      <c r="D599"/>
      <c r="E599"/>
      <c r="F599"/>
      <c r="G599"/>
      <c r="H599"/>
      <c r="I599"/>
      <c r="J599"/>
      <c r="K599"/>
      <c r="L599"/>
      <c r="M599"/>
      <c r="N599"/>
      <c r="P599"/>
      <c r="Q599"/>
    </row>
    <row r="600" spans="2:17">
      <c r="B600" s="43"/>
      <c r="C600"/>
      <c r="D600"/>
      <c r="E600"/>
      <c r="F600"/>
      <c r="G600"/>
      <c r="H600"/>
      <c r="I600"/>
      <c r="J600"/>
      <c r="K600"/>
      <c r="L600"/>
      <c r="M600"/>
      <c r="N600"/>
      <c r="P600"/>
      <c r="Q600"/>
    </row>
    <row r="601" spans="2:17">
      <c r="B601" s="43"/>
      <c r="C601"/>
      <c r="D601"/>
      <c r="E601"/>
      <c r="F601"/>
      <c r="G601"/>
      <c r="H601"/>
      <c r="I601"/>
      <c r="J601"/>
      <c r="K601"/>
      <c r="L601"/>
      <c r="M601"/>
      <c r="N601"/>
      <c r="P601"/>
      <c r="Q601"/>
    </row>
    <row r="602" spans="2:17">
      <c r="B602" s="43"/>
      <c r="C602"/>
      <c r="D602"/>
      <c r="E602"/>
      <c r="F602"/>
      <c r="G602"/>
      <c r="H602"/>
      <c r="I602"/>
      <c r="J602"/>
      <c r="K602"/>
      <c r="L602"/>
      <c r="M602"/>
      <c r="N602"/>
      <c r="P602"/>
      <c r="Q602"/>
    </row>
    <row r="603" spans="2:17">
      <c r="B603" s="43"/>
      <c r="C603"/>
      <c r="D603"/>
      <c r="E603"/>
      <c r="F603"/>
      <c r="G603"/>
      <c r="H603"/>
      <c r="I603"/>
      <c r="J603"/>
      <c r="K603"/>
      <c r="L603"/>
      <c r="M603"/>
      <c r="N603"/>
      <c r="P603"/>
      <c r="Q603"/>
    </row>
    <row r="604" spans="2:17">
      <c r="B604" s="43"/>
      <c r="C604"/>
      <c r="D604"/>
      <c r="E604"/>
      <c r="F604"/>
      <c r="G604"/>
      <c r="H604"/>
      <c r="I604"/>
      <c r="J604"/>
      <c r="K604"/>
      <c r="L604"/>
      <c r="M604"/>
      <c r="N604"/>
      <c r="P604"/>
      <c r="Q604"/>
    </row>
    <row r="605" spans="2:17">
      <c r="B605" s="43"/>
      <c r="C605"/>
      <c r="D605"/>
      <c r="E605"/>
      <c r="F605"/>
      <c r="G605"/>
      <c r="H605"/>
      <c r="I605"/>
      <c r="J605"/>
      <c r="K605"/>
      <c r="L605"/>
      <c r="M605"/>
      <c r="N605"/>
      <c r="P605"/>
      <c r="Q605"/>
    </row>
    <row r="606" spans="2:17">
      <c r="B606" s="43"/>
      <c r="C606"/>
      <c r="D606"/>
      <c r="E606"/>
      <c r="F606"/>
      <c r="G606"/>
      <c r="H606"/>
      <c r="I606"/>
      <c r="J606"/>
      <c r="K606"/>
      <c r="L606"/>
      <c r="M606"/>
      <c r="N606"/>
      <c r="P606"/>
      <c r="Q606"/>
    </row>
    <row r="607" spans="2:17">
      <c r="B607" s="43"/>
      <c r="C607"/>
      <c r="D607"/>
      <c r="E607"/>
      <c r="F607"/>
      <c r="G607"/>
      <c r="H607"/>
      <c r="I607"/>
      <c r="J607"/>
      <c r="K607"/>
      <c r="L607"/>
      <c r="M607"/>
      <c r="N607"/>
      <c r="P607"/>
      <c r="Q607"/>
    </row>
    <row r="608" spans="2:17">
      <c r="B608" s="43"/>
      <c r="C608"/>
      <c r="D608"/>
      <c r="E608"/>
      <c r="F608"/>
      <c r="G608"/>
      <c r="H608"/>
      <c r="I608"/>
      <c r="J608"/>
      <c r="K608"/>
      <c r="L608"/>
      <c r="M608"/>
      <c r="N608"/>
      <c r="P608"/>
      <c r="Q608"/>
    </row>
    <row r="609" spans="2:17">
      <c r="B609" s="43"/>
      <c r="C609"/>
      <c r="D609"/>
      <c r="E609"/>
      <c r="F609"/>
      <c r="G609"/>
      <c r="H609"/>
      <c r="I609"/>
      <c r="J609"/>
      <c r="K609"/>
      <c r="L609"/>
      <c r="M609"/>
      <c r="N609"/>
      <c r="P609"/>
      <c r="Q609"/>
    </row>
    <row r="610" spans="2:17">
      <c r="B610" s="43"/>
      <c r="C610"/>
      <c r="D610"/>
      <c r="E610"/>
      <c r="F610"/>
      <c r="G610"/>
      <c r="H610"/>
      <c r="I610"/>
      <c r="J610"/>
      <c r="K610"/>
      <c r="L610"/>
      <c r="M610"/>
      <c r="N610"/>
      <c r="P610"/>
      <c r="Q610"/>
    </row>
    <row r="611" spans="2:17">
      <c r="B611" s="43"/>
      <c r="C611"/>
      <c r="D611"/>
      <c r="E611"/>
      <c r="F611"/>
      <c r="G611"/>
      <c r="H611"/>
      <c r="I611"/>
      <c r="J611"/>
      <c r="K611"/>
      <c r="L611"/>
      <c r="M611"/>
      <c r="N611"/>
      <c r="P611"/>
      <c r="Q611"/>
    </row>
    <row r="612" spans="2:17">
      <c r="B612" s="43"/>
      <c r="C612"/>
      <c r="D612"/>
      <c r="E612"/>
      <c r="F612"/>
      <c r="G612"/>
      <c r="H612"/>
      <c r="I612"/>
      <c r="J612"/>
      <c r="K612"/>
      <c r="L612"/>
      <c r="M612"/>
      <c r="N612"/>
      <c r="P612"/>
      <c r="Q612"/>
    </row>
    <row r="613" spans="2:17">
      <c r="B613" s="43"/>
      <c r="C613"/>
      <c r="D613"/>
      <c r="E613"/>
      <c r="F613"/>
      <c r="G613"/>
      <c r="H613"/>
      <c r="I613"/>
      <c r="J613"/>
      <c r="K613"/>
      <c r="L613"/>
      <c r="M613"/>
      <c r="N613"/>
      <c r="P613"/>
      <c r="Q613"/>
    </row>
    <row r="614" spans="2:17">
      <c r="B614" s="43"/>
      <c r="C614"/>
      <c r="D614"/>
      <c r="E614"/>
      <c r="F614"/>
      <c r="G614"/>
      <c r="H614"/>
      <c r="I614"/>
      <c r="J614"/>
      <c r="K614"/>
      <c r="L614"/>
      <c r="M614"/>
      <c r="N614"/>
      <c r="P614"/>
      <c r="Q614"/>
    </row>
    <row r="615" spans="2:17">
      <c r="B615" s="43"/>
      <c r="C615"/>
      <c r="D615"/>
      <c r="E615"/>
      <c r="F615"/>
      <c r="G615"/>
      <c r="H615"/>
      <c r="I615"/>
      <c r="J615"/>
      <c r="K615"/>
      <c r="L615"/>
      <c r="M615"/>
      <c r="N615"/>
      <c r="P615"/>
      <c r="Q615"/>
    </row>
    <row r="616" spans="2:17">
      <c r="B616" s="43"/>
      <c r="C616"/>
      <c r="D616"/>
      <c r="E616"/>
      <c r="F616"/>
      <c r="G616"/>
      <c r="H616"/>
      <c r="I616"/>
      <c r="J616"/>
      <c r="K616"/>
      <c r="L616"/>
      <c r="M616"/>
      <c r="N616"/>
      <c r="P616"/>
      <c r="Q616"/>
    </row>
    <row r="617" spans="2:17">
      <c r="B617" s="43"/>
      <c r="C617"/>
      <c r="D617"/>
      <c r="E617"/>
      <c r="F617"/>
      <c r="G617"/>
      <c r="H617"/>
      <c r="I617"/>
      <c r="J617"/>
      <c r="K617"/>
      <c r="L617"/>
      <c r="M617"/>
      <c r="N617"/>
      <c r="P617"/>
      <c r="Q617"/>
    </row>
    <row r="618" spans="2:17">
      <c r="B618" s="43"/>
      <c r="C618"/>
      <c r="D618"/>
      <c r="E618"/>
      <c r="F618"/>
      <c r="G618"/>
      <c r="H618"/>
      <c r="I618"/>
      <c r="J618"/>
      <c r="K618"/>
      <c r="L618"/>
      <c r="M618"/>
      <c r="N618"/>
      <c r="P618"/>
      <c r="Q618"/>
    </row>
    <row r="619" spans="2:17">
      <c r="B619" s="43"/>
      <c r="C619"/>
      <c r="D619"/>
      <c r="E619"/>
      <c r="F619"/>
      <c r="G619"/>
      <c r="H619"/>
      <c r="I619"/>
      <c r="J619"/>
      <c r="K619"/>
      <c r="L619"/>
      <c r="M619"/>
      <c r="N619"/>
      <c r="P619"/>
      <c r="Q619"/>
    </row>
    <row r="620" spans="2:17">
      <c r="B620" s="43"/>
      <c r="C620"/>
      <c r="D620"/>
      <c r="E620"/>
      <c r="F620"/>
      <c r="G620"/>
      <c r="H620"/>
      <c r="I620"/>
      <c r="J620"/>
      <c r="K620"/>
      <c r="L620"/>
      <c r="M620"/>
      <c r="N620"/>
      <c r="P620"/>
      <c r="Q620"/>
    </row>
    <row r="621" spans="2:17">
      <c r="B621" s="43"/>
      <c r="C621"/>
      <c r="D621"/>
      <c r="E621"/>
      <c r="F621"/>
      <c r="G621"/>
      <c r="H621"/>
      <c r="I621"/>
      <c r="J621"/>
      <c r="K621"/>
      <c r="L621"/>
      <c r="M621"/>
      <c r="N621"/>
      <c r="P621"/>
      <c r="Q621"/>
    </row>
    <row r="622" spans="2:17">
      <c r="B622" s="43"/>
      <c r="C622"/>
      <c r="D622"/>
      <c r="E622"/>
      <c r="F622"/>
      <c r="G622"/>
      <c r="H622"/>
      <c r="I622"/>
      <c r="J622"/>
      <c r="K622"/>
      <c r="L622"/>
      <c r="M622"/>
      <c r="N622"/>
      <c r="P622"/>
      <c r="Q622"/>
    </row>
    <row r="623" spans="2:17">
      <c r="B623" s="43"/>
      <c r="C623"/>
      <c r="D623"/>
      <c r="E623"/>
      <c r="F623"/>
      <c r="G623"/>
      <c r="H623"/>
      <c r="I623"/>
      <c r="J623"/>
      <c r="K623"/>
      <c r="L623"/>
      <c r="M623"/>
      <c r="N623"/>
      <c r="P623"/>
      <c r="Q623"/>
    </row>
    <row r="624" spans="2:17">
      <c r="B624" s="43"/>
      <c r="C624"/>
      <c r="D624"/>
      <c r="E624"/>
      <c r="F624"/>
      <c r="G624"/>
      <c r="H624"/>
      <c r="I624"/>
      <c r="J624"/>
      <c r="K624"/>
      <c r="L624"/>
      <c r="M624"/>
      <c r="N624"/>
      <c r="P624"/>
      <c r="Q624"/>
    </row>
    <row r="625" spans="2:17">
      <c r="B625" s="43"/>
      <c r="C625"/>
      <c r="D625"/>
      <c r="E625"/>
      <c r="F625"/>
      <c r="G625"/>
      <c r="H625"/>
      <c r="I625"/>
      <c r="J625"/>
      <c r="K625"/>
      <c r="L625"/>
      <c r="M625"/>
      <c r="N625"/>
      <c r="P625"/>
      <c r="Q625"/>
    </row>
    <row r="626" spans="2:17">
      <c r="B626" s="43"/>
      <c r="C626"/>
      <c r="D626"/>
      <c r="E626"/>
      <c r="F626"/>
      <c r="G626"/>
      <c r="H626"/>
      <c r="I626"/>
      <c r="J626"/>
      <c r="K626"/>
      <c r="L626"/>
      <c r="M626"/>
      <c r="N626"/>
      <c r="P626"/>
      <c r="Q626"/>
    </row>
    <row r="627" spans="2:17">
      <c r="B627" s="43"/>
      <c r="C627"/>
      <c r="D627"/>
      <c r="E627"/>
      <c r="F627"/>
      <c r="G627"/>
      <c r="H627"/>
      <c r="I627"/>
      <c r="J627"/>
      <c r="K627"/>
      <c r="L627"/>
      <c r="M627"/>
      <c r="N627"/>
      <c r="P627"/>
      <c r="Q627"/>
    </row>
    <row r="628" spans="2:17">
      <c r="B628" s="43"/>
      <c r="C628"/>
      <c r="D628"/>
      <c r="E628"/>
      <c r="F628"/>
      <c r="G628"/>
      <c r="H628"/>
      <c r="I628"/>
      <c r="J628"/>
      <c r="K628"/>
      <c r="L628"/>
      <c r="M628"/>
      <c r="N628"/>
      <c r="P628"/>
      <c r="Q628"/>
    </row>
    <row r="629" spans="2:17">
      <c r="B629" s="43"/>
      <c r="C629"/>
      <c r="D629"/>
      <c r="E629"/>
      <c r="F629"/>
      <c r="G629"/>
      <c r="H629"/>
      <c r="I629"/>
      <c r="J629"/>
      <c r="K629"/>
      <c r="L629"/>
      <c r="M629"/>
      <c r="N629"/>
      <c r="P629"/>
      <c r="Q629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B1:Q629"/>
  <sheetViews>
    <sheetView showGridLines="0" workbookViewId="0">
      <selection activeCell="O11" sqref="O11:O170"/>
    </sheetView>
  </sheetViews>
  <sheetFormatPr defaultRowHeight="12.75"/>
  <cols>
    <col min="1" max="1" width="0.7109375" customWidth="1"/>
    <col min="2" max="2" width="21.140625" style="40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11.42578125" style="31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41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2" t="s">
        <v>2</v>
      </c>
      <c r="P2" s="11" t="s">
        <v>5</v>
      </c>
    </row>
    <row r="3" spans="2:16" ht="15.75">
      <c r="C3" s="36" t="s">
        <v>245</v>
      </c>
      <c r="D3" s="37"/>
      <c r="E3" s="38"/>
      <c r="F3" s="17"/>
      <c r="G3" s="39" t="s">
        <v>9</v>
      </c>
      <c r="H3" s="39"/>
      <c r="I3" s="39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24.222000122070313</v>
      </c>
      <c r="D5" s="10"/>
      <c r="E5" s="8"/>
      <c r="F5" s="8"/>
      <c r="G5" s="30">
        <v>17.930999755859375</v>
      </c>
      <c r="H5" s="10"/>
      <c r="I5" s="8"/>
      <c r="J5" s="8"/>
      <c r="K5" s="8"/>
      <c r="L5" s="8"/>
      <c r="M5" s="8"/>
      <c r="N5" s="8"/>
      <c r="O5" s="33"/>
    </row>
    <row r="6" spans="2:16">
      <c r="B6" s="42" t="s">
        <v>4</v>
      </c>
      <c r="C6" s="30">
        <v>23.447000503540039</v>
      </c>
      <c r="D6" s="9"/>
      <c r="E6" s="8"/>
      <c r="F6" s="8"/>
      <c r="G6" s="30">
        <v>18.006000518798828</v>
      </c>
      <c r="H6" s="9"/>
      <c r="I6" s="8"/>
      <c r="J6" s="8"/>
      <c r="K6" s="8"/>
      <c r="L6" s="8"/>
      <c r="M6" s="8"/>
      <c r="N6" s="8"/>
      <c r="O6" s="33"/>
    </row>
    <row r="7" spans="2:16" ht="15.75">
      <c r="B7" s="42"/>
      <c r="C7" s="30">
        <v>23.722999572753906</v>
      </c>
      <c r="D7" s="4">
        <f>STDEV(C5:C8)</f>
        <v>0.39281069298651844</v>
      </c>
      <c r="E7" s="1">
        <f>AVERAGE(C5:C8)</f>
        <v>23.797333399454754</v>
      </c>
      <c r="F7" s="8"/>
      <c r="G7" s="30">
        <v>17.895999908447266</v>
      </c>
      <c r="H7" s="3">
        <f>STDEV(G5:G8)</f>
        <v>5.6199403967905903E-2</v>
      </c>
      <c r="I7" s="1">
        <f>AVERAGE(G5:G8)</f>
        <v>17.944333394368488</v>
      </c>
      <c r="J7" s="8"/>
      <c r="K7" s="2">
        <f>E7-I7</f>
        <v>5.8530000050862654</v>
      </c>
      <c r="L7" s="1">
        <f>K7-$K$7</f>
        <v>0</v>
      </c>
      <c r="M7" s="27">
        <f>SQRT((D7*D7)+(H7*H7))</f>
        <v>0.39681055118393305</v>
      </c>
      <c r="N7" s="14"/>
      <c r="O7" s="34">
        <f>POWER(2,-L7)</f>
        <v>1</v>
      </c>
      <c r="P7" s="26">
        <f>M7/SQRT((COUNT(C5:C8)+COUNT(G5:G8)/2))</f>
        <v>0.18705828772568711</v>
      </c>
    </row>
    <row r="8" spans="2:16">
      <c r="B8" s="42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3"/>
    </row>
    <row r="9" spans="2:16">
      <c r="B9" s="40" t="s">
        <v>134</v>
      </c>
      <c r="C9" s="30">
        <v>26.280000686645508</v>
      </c>
      <c r="D9" s="10"/>
      <c r="E9" s="8"/>
      <c r="F9" s="8"/>
      <c r="G9" s="30">
        <v>19.851999282836914</v>
      </c>
      <c r="I9" s="8"/>
      <c r="J9" s="8"/>
      <c r="K9" s="8"/>
      <c r="L9" s="8"/>
      <c r="M9" s="8"/>
      <c r="N9" s="8"/>
      <c r="O9" s="33"/>
    </row>
    <row r="10" spans="2:16">
      <c r="B10" s="40" t="s">
        <v>134</v>
      </c>
      <c r="C10" s="30">
        <v>26.416999816894531</v>
      </c>
      <c r="D10" s="9"/>
      <c r="E10" s="8"/>
      <c r="F10" s="8"/>
      <c r="G10" s="30">
        <v>19.89900016784668</v>
      </c>
      <c r="H10" s="9"/>
      <c r="I10" s="8"/>
      <c r="J10" s="8"/>
      <c r="K10" s="8"/>
      <c r="L10" s="8"/>
      <c r="M10" s="8"/>
      <c r="N10" s="8"/>
      <c r="O10" s="33"/>
    </row>
    <row r="11" spans="2:16" ht="15.75">
      <c r="B11" s="40" t="s">
        <v>134</v>
      </c>
      <c r="C11" s="30">
        <v>26.128000259399414</v>
      </c>
      <c r="D11" s="4">
        <f t="shared" ref="D11" si="0">STDEV(C9:C11)</f>
        <v>0.14456465439631586</v>
      </c>
      <c r="E11" s="1">
        <f t="shared" ref="E11" si="1">AVERAGE(C9:C11)</f>
        <v>26.275000254313152</v>
      </c>
      <c r="F11" s="8"/>
      <c r="G11" s="30">
        <v>19.915000915527344</v>
      </c>
      <c r="H11" s="3">
        <f t="shared" ref="H11" si="2">STDEV(G9:G11)</f>
        <v>3.2747297190509499E-2</v>
      </c>
      <c r="I11" s="1">
        <f t="shared" ref="I11" si="3">AVERAGE(G9:G11)</f>
        <v>19.88866678873698</v>
      </c>
      <c r="J11" s="8"/>
      <c r="K11" s="1">
        <f t="shared" ref="K11" si="4">E11-I11</f>
        <v>6.3863334655761719</v>
      </c>
      <c r="L11" s="1">
        <f t="shared" ref="L11" si="5">K11-$K$7</f>
        <v>0.53333346048990649</v>
      </c>
      <c r="M11" s="27">
        <f t="shared" ref="M11" si="6">SQRT((D11*D11)+(H11*H11))</f>
        <v>0.14822727405578837</v>
      </c>
      <c r="N11" s="14"/>
      <c r="O11" s="34">
        <f t="shared" ref="O11" si="7">POWER(2,-L11)</f>
        <v>0.69095637908421992</v>
      </c>
      <c r="P11" s="26">
        <f t="shared" ref="P11" si="8">M11/SQRT((COUNT(C9:C11)+COUNT(G9:G11)/2))</f>
        <v>6.9875007094429842E-2</v>
      </c>
    </row>
    <row r="12" spans="2:16">
      <c r="B12" s="40" t="s">
        <v>135</v>
      </c>
      <c r="C12" s="30">
        <v>23.794000625610352</v>
      </c>
      <c r="D12" s="10"/>
      <c r="E12" s="8"/>
      <c r="F12" s="8"/>
      <c r="G12" s="30">
        <v>16.551000595092773</v>
      </c>
      <c r="I12" s="8"/>
      <c r="J12" s="8"/>
      <c r="K12" s="8"/>
      <c r="L12" s="8"/>
      <c r="M12" s="8"/>
      <c r="N12" s="8"/>
      <c r="O12" s="33"/>
    </row>
    <row r="13" spans="2:16">
      <c r="B13" s="40" t="s">
        <v>135</v>
      </c>
      <c r="C13" s="30">
        <v>23.746999740600586</v>
      </c>
      <c r="D13" s="9"/>
      <c r="E13" s="8"/>
      <c r="F13" s="8"/>
      <c r="G13" s="30">
        <v>16.024999618530273</v>
      </c>
      <c r="H13" s="9"/>
      <c r="I13" s="8"/>
      <c r="J13" s="8"/>
      <c r="K13" s="8"/>
      <c r="L13" s="8"/>
      <c r="M13" s="8"/>
      <c r="N13" s="8"/>
      <c r="O13" s="33"/>
    </row>
    <row r="14" spans="2:16" ht="15.75">
      <c r="B14" s="40" t="s">
        <v>135</v>
      </c>
      <c r="C14" s="30">
        <v>23.617000579833984</v>
      </c>
      <c r="D14" s="4">
        <f t="shared" ref="D14" si="9">STDEV(C12:C14)</f>
        <v>9.1685950574554601E-2</v>
      </c>
      <c r="E14" s="1">
        <f t="shared" ref="E14" si="10">AVERAGE(C12:C14)</f>
        <v>23.719333648681641</v>
      </c>
      <c r="F14" s="8"/>
      <c r="G14" s="30">
        <v>15.939999580383301</v>
      </c>
      <c r="H14" s="3">
        <f t="shared" ref="H14" si="11">STDEV(G12:G14)</f>
        <v>0.33096431675879495</v>
      </c>
      <c r="I14" s="1">
        <f t="shared" ref="I14" si="12">AVERAGE(G12:G14)</f>
        <v>16.171999931335449</v>
      </c>
      <c r="J14" s="8"/>
      <c r="K14" s="1">
        <f t="shared" ref="K14" si="13">E14-I14</f>
        <v>7.5473337173461914</v>
      </c>
      <c r="L14" s="1">
        <f t="shared" ref="L14" si="14">K14-$K$7</f>
        <v>1.694333712259926</v>
      </c>
      <c r="M14" s="27">
        <f t="shared" ref="M14" si="15">SQRT((D14*D14)+(H14*H14))</f>
        <v>0.34342931223233641</v>
      </c>
      <c r="N14" s="14"/>
      <c r="O14" s="34">
        <f t="shared" ref="O14" si="16">POWER(2,-L14)</f>
        <v>0.30899733226117732</v>
      </c>
      <c r="P14" s="26">
        <f t="shared" ref="P14" si="17">M14/SQRT((COUNT(C12:C14)+COUNT(G12:G14)/2))</f>
        <v>0.16189413035847816</v>
      </c>
    </row>
    <row r="15" spans="2:16">
      <c r="B15" s="40" t="s">
        <v>136</v>
      </c>
      <c r="C15" s="30">
        <v>25.231000900268555</v>
      </c>
      <c r="D15" s="10"/>
      <c r="E15" s="8"/>
      <c r="F15" s="8"/>
      <c r="G15" s="30">
        <v>18.068000793457031</v>
      </c>
      <c r="I15" s="8"/>
      <c r="J15" s="8"/>
      <c r="K15" s="8"/>
      <c r="L15" s="8"/>
      <c r="M15" s="8"/>
      <c r="N15" s="8"/>
      <c r="O15" s="33"/>
    </row>
    <row r="16" spans="2:16">
      <c r="B16" s="40" t="s">
        <v>136</v>
      </c>
      <c r="C16" s="30">
        <v>25.306999206542969</v>
      </c>
      <c r="D16" s="9"/>
      <c r="E16" s="8"/>
      <c r="F16" s="8"/>
      <c r="G16" s="30">
        <v>18.084999084472656</v>
      </c>
      <c r="H16" s="9"/>
      <c r="I16" s="8"/>
      <c r="J16" s="8"/>
      <c r="K16" s="8"/>
      <c r="L16" s="8"/>
      <c r="M16" s="8"/>
      <c r="N16" s="8"/>
      <c r="O16" s="33"/>
    </row>
    <row r="17" spans="2:16" ht="15.75">
      <c r="B17" s="40" t="s">
        <v>136</v>
      </c>
      <c r="C17" s="30">
        <v>25.194000244140625</v>
      </c>
      <c r="D17" s="4">
        <f t="shared" ref="D17" si="18">STDEV(C15:C17)</f>
        <v>5.7610121527504818E-2</v>
      </c>
      <c r="E17" s="1">
        <f t="shared" ref="E17" si="19">AVERAGE(C15:C17)</f>
        <v>25.244000116984051</v>
      </c>
      <c r="F17" s="8"/>
      <c r="G17" s="30">
        <v>18.082000732421875</v>
      </c>
      <c r="H17" s="3">
        <f t="shared" ref="H17" si="20">STDEV(G15:G17)</f>
        <v>9.0731316119964153E-3</v>
      </c>
      <c r="I17" s="1">
        <f t="shared" ref="I17" si="21">AVERAGE(G15:G17)</f>
        <v>18.078333536783855</v>
      </c>
      <c r="J17" s="8"/>
      <c r="K17" s="1">
        <f t="shared" ref="K17" si="22">E17-I17</f>
        <v>7.1656665802001953</v>
      </c>
      <c r="L17" s="1">
        <f t="shared" ref="L17" si="23">K17-$K$7</f>
        <v>1.3126665751139299</v>
      </c>
      <c r="M17" s="27">
        <f t="shared" ref="M17" si="24">SQRT((D17*D17)+(H17*H17))</f>
        <v>5.8320217932227268E-2</v>
      </c>
      <c r="N17" s="14"/>
      <c r="O17" s="34">
        <f t="shared" ref="O17" si="25">POWER(2,-L17)</f>
        <v>0.40257609843647507</v>
      </c>
      <c r="P17" s="26">
        <f t="shared" ref="P17" si="26">M17/SQRT((COUNT(C15:C17)+COUNT(G15:G17)/2))</f>
        <v>2.749241438677013E-2</v>
      </c>
    </row>
    <row r="18" spans="2:16">
      <c r="B18" s="40" t="s">
        <v>137</v>
      </c>
      <c r="C18" s="30">
        <v>25.368999481201172</v>
      </c>
      <c r="D18" s="10"/>
      <c r="E18" s="8"/>
      <c r="F18" s="8"/>
      <c r="G18" s="30">
        <v>19.801000595092773</v>
      </c>
      <c r="I18" s="8"/>
      <c r="J18" s="8"/>
      <c r="K18" s="8"/>
      <c r="L18" s="8"/>
      <c r="M18" s="8"/>
      <c r="N18" s="8"/>
      <c r="O18" s="33"/>
    </row>
    <row r="19" spans="2:16">
      <c r="B19" s="40" t="s">
        <v>137</v>
      </c>
      <c r="C19" s="30">
        <v>25.228000640869141</v>
      </c>
      <c r="D19" s="9"/>
      <c r="E19" s="8"/>
      <c r="F19" s="8"/>
      <c r="G19" s="30">
        <v>19.805999755859375</v>
      </c>
      <c r="H19" s="9"/>
      <c r="I19" s="8"/>
      <c r="J19" s="8"/>
      <c r="K19" s="8"/>
      <c r="L19" s="8"/>
      <c r="M19" s="8"/>
      <c r="N19" s="8"/>
      <c r="O19" s="33"/>
    </row>
    <row r="20" spans="2:16" ht="15.75">
      <c r="B20" s="40" t="s">
        <v>137</v>
      </c>
      <c r="C20" s="30">
        <v>24.993999481201172</v>
      </c>
      <c r="D20" s="4">
        <f t="shared" ref="D20" si="27">STDEV(C18:C20)</f>
        <v>0.18941234371126187</v>
      </c>
      <c r="E20" s="1">
        <f t="shared" ref="E20" si="28">AVERAGE(C18:C20)</f>
        <v>25.19699986775716</v>
      </c>
      <c r="F20" s="8"/>
      <c r="G20" s="30">
        <v>19.798000335693359</v>
      </c>
      <c r="H20" s="3">
        <f t="shared" ref="H20" si="29">STDEV(G18:G20)</f>
        <v>4.0411196432539633E-3</v>
      </c>
      <c r="I20" s="1">
        <f t="shared" ref="I20" si="30">AVERAGE(G18:G20)</f>
        <v>19.801666895548504</v>
      </c>
      <c r="J20" s="8"/>
      <c r="K20" s="1">
        <f t="shared" ref="K20" si="31">E20-I20</f>
        <v>5.3953329722086565</v>
      </c>
      <c r="L20" s="1">
        <f t="shared" ref="L20" si="32">K20-$K$7</f>
        <v>-0.4576670328776089</v>
      </c>
      <c r="M20" s="27">
        <f t="shared" ref="M20" si="33">SQRT((D20*D20)+(H20*H20))</f>
        <v>0.18945544752834187</v>
      </c>
      <c r="N20" s="14"/>
      <c r="O20" s="34">
        <f t="shared" ref="O20" si="34">POWER(2,-L20)</f>
        <v>1.3733192413315751</v>
      </c>
      <c r="P20" s="26">
        <f t="shared" ref="P20" si="35">M20/SQRT((COUNT(C18:C20)+COUNT(G18:G20)/2))</f>
        <v>8.9310154453348459E-2</v>
      </c>
    </row>
    <row r="21" spans="2:16">
      <c r="B21" s="40" t="s">
        <v>138</v>
      </c>
      <c r="C21" s="30">
        <v>22.290000915527344</v>
      </c>
      <c r="D21" s="10"/>
      <c r="E21" s="8"/>
      <c r="F21" s="8"/>
      <c r="G21" s="30">
        <v>14.541000366210938</v>
      </c>
      <c r="I21" s="8"/>
      <c r="J21" s="8"/>
      <c r="K21" s="8"/>
      <c r="L21" s="8"/>
      <c r="M21" s="8"/>
      <c r="N21" s="8"/>
      <c r="O21" s="33"/>
    </row>
    <row r="22" spans="2:16">
      <c r="B22" s="40" t="s">
        <v>138</v>
      </c>
      <c r="C22" s="30">
        <v>22.268999099731445</v>
      </c>
      <c r="D22" s="9"/>
      <c r="E22" s="8"/>
      <c r="F22" s="8"/>
      <c r="G22" s="30">
        <v>14.520999908447266</v>
      </c>
      <c r="H22" s="9"/>
      <c r="I22" s="8"/>
      <c r="J22" s="8"/>
      <c r="K22" s="8"/>
      <c r="L22" s="8"/>
      <c r="M22" s="8"/>
      <c r="N22" s="8"/>
      <c r="O22" s="33"/>
    </row>
    <row r="23" spans="2:16" ht="15.75">
      <c r="B23" s="40" t="s">
        <v>138</v>
      </c>
      <c r="C23" s="30">
        <v>22.280000686645508</v>
      </c>
      <c r="D23" s="4">
        <f t="shared" ref="D23" si="36">STDEV(C21:C23)</f>
        <v>1.050488583978606E-2</v>
      </c>
      <c r="E23" s="1">
        <f t="shared" ref="E23" si="37">AVERAGE(C21:C23)</f>
        <v>22.279666900634766</v>
      </c>
      <c r="F23" s="8"/>
      <c r="G23" s="30">
        <v>14.545999526977539</v>
      </c>
      <c r="H23" s="3">
        <f t="shared" ref="H23" si="38">STDEV(G21:G23)</f>
        <v>1.322869888906906E-2</v>
      </c>
      <c r="I23" s="1">
        <f t="shared" ref="I23" si="39">AVERAGE(G21:G23)</f>
        <v>14.53599993387858</v>
      </c>
      <c r="J23" s="8"/>
      <c r="K23" s="1">
        <f t="shared" ref="K23" si="40">E23-I23</f>
        <v>7.7436669667561855</v>
      </c>
      <c r="L23" s="1">
        <f t="shared" ref="L23" si="41">K23-$K$7</f>
        <v>1.8906669616699201</v>
      </c>
      <c r="M23" s="27">
        <f t="shared" ref="M23" si="42">SQRT((D23*D23)+(H23*H23))</f>
        <v>1.6892338523857336E-2</v>
      </c>
      <c r="N23" s="14"/>
      <c r="O23" s="34">
        <f t="shared" ref="O23" si="43">POWER(2,-L23)</f>
        <v>0.26968235544853036</v>
      </c>
      <c r="P23" s="26">
        <f t="shared" ref="P23" si="44">M23/SQRT((COUNT(C21:C23)+COUNT(G21:G23)/2))</f>
        <v>7.9631247468788524E-3</v>
      </c>
    </row>
    <row r="24" spans="2:16">
      <c r="B24" s="40" t="s">
        <v>139</v>
      </c>
      <c r="C24" s="30">
        <v>26.104999542236328</v>
      </c>
      <c r="D24" s="10"/>
      <c r="E24" s="8"/>
      <c r="F24" s="8"/>
      <c r="G24" s="30">
        <v>20.204999923706055</v>
      </c>
      <c r="I24" s="8"/>
      <c r="J24" s="8"/>
      <c r="K24" s="8"/>
      <c r="L24" s="8"/>
      <c r="M24" s="8"/>
      <c r="N24" s="8"/>
      <c r="O24" s="33"/>
    </row>
    <row r="25" spans="2:16">
      <c r="B25" s="40" t="s">
        <v>139</v>
      </c>
      <c r="C25" s="30">
        <v>26.103000640869141</v>
      </c>
      <c r="D25" s="9"/>
      <c r="E25" s="8"/>
      <c r="F25" s="8"/>
      <c r="G25" s="30">
        <v>20.261999130249023</v>
      </c>
      <c r="H25" s="9"/>
      <c r="I25" s="8"/>
      <c r="J25" s="8"/>
      <c r="K25" s="8"/>
      <c r="L25" s="8"/>
      <c r="M25" s="8"/>
      <c r="N25" s="8"/>
      <c r="O25" s="33"/>
    </row>
    <row r="26" spans="2:16" ht="15.75">
      <c r="B26" s="40" t="s">
        <v>139</v>
      </c>
      <c r="C26" s="30">
        <v>26.318000793457031</v>
      </c>
      <c r="D26" s="4">
        <f t="shared" ref="D26" si="45">STDEV(C24:C26)</f>
        <v>0.12355740517473182</v>
      </c>
      <c r="E26" s="1">
        <f t="shared" ref="E26" si="46">AVERAGE(C24:C26)</f>
        <v>26.175333658854168</v>
      </c>
      <c r="F26" s="8"/>
      <c r="G26" s="30">
        <v>20.284999847412109</v>
      </c>
      <c r="H26" s="3">
        <f t="shared" ref="H26" si="47">STDEV(G24:G26)</f>
        <v>4.1186426424083898E-2</v>
      </c>
      <c r="I26" s="1">
        <f t="shared" ref="I26" si="48">AVERAGE(G24:G26)</f>
        <v>20.25066630045573</v>
      </c>
      <c r="J26" s="8"/>
      <c r="K26" s="1">
        <f t="shared" ref="K26" si="49">E26-I26</f>
        <v>5.9246673583984375</v>
      </c>
      <c r="L26" s="1">
        <f t="shared" ref="L26" si="50">K26-$K$7</f>
        <v>7.1667353312172111E-2</v>
      </c>
      <c r="M26" s="27">
        <f t="shared" ref="M26" si="51">SQRT((D26*D26)+(H26*H26))</f>
        <v>0.13024113825938147</v>
      </c>
      <c r="N26" s="14"/>
      <c r="O26" s="34">
        <f t="shared" ref="O26" si="52">POWER(2,-L26)</f>
        <v>0.95153765003884627</v>
      </c>
      <c r="P26" s="26">
        <f t="shared" ref="P26" si="53">M26/SQRT((COUNT(C24:C26)+COUNT(G24:G26)/2))</f>
        <v>6.1396261368442229E-2</v>
      </c>
    </row>
    <row r="27" spans="2:16">
      <c r="B27" s="40" t="s">
        <v>140</v>
      </c>
      <c r="C27" s="30">
        <v>25.552999496459961</v>
      </c>
      <c r="D27" s="10"/>
      <c r="E27" s="8"/>
      <c r="F27" s="8"/>
      <c r="G27" s="30">
        <v>18.385000228881836</v>
      </c>
      <c r="I27" s="8"/>
      <c r="J27" s="8"/>
      <c r="K27" s="8"/>
      <c r="L27" s="8"/>
      <c r="M27" s="8"/>
      <c r="N27" s="8"/>
      <c r="O27" s="33"/>
    </row>
    <row r="28" spans="2:16">
      <c r="B28" s="40" t="s">
        <v>140</v>
      </c>
      <c r="C28" s="30">
        <v>25.209999084472656</v>
      </c>
      <c r="D28" s="9"/>
      <c r="E28" s="8"/>
      <c r="F28" s="8"/>
      <c r="G28" s="30">
        <v>18.403999328613281</v>
      </c>
      <c r="H28" s="9"/>
      <c r="I28" s="8"/>
      <c r="J28" s="8"/>
      <c r="K28" s="8"/>
      <c r="L28" s="8"/>
      <c r="M28" s="8"/>
      <c r="N28" s="8"/>
      <c r="O28" s="33"/>
    </row>
    <row r="29" spans="2:16" ht="15.75">
      <c r="B29" s="40" t="s">
        <v>140</v>
      </c>
      <c r="C29" s="30">
        <v>25.003999710083008</v>
      </c>
      <c r="D29" s="4">
        <f t="shared" ref="D29" si="54">STDEV(C27:C29)</f>
        <v>0.27733427192786531</v>
      </c>
      <c r="E29" s="1">
        <f t="shared" ref="E29" si="55">AVERAGE(C27:C29)</f>
        <v>25.255666097005207</v>
      </c>
      <c r="F29" s="8"/>
      <c r="G29" s="30">
        <v>18.391000747680664</v>
      </c>
      <c r="H29" s="3">
        <f t="shared" ref="H29" si="56">STDEV(G27:G29)</f>
        <v>9.7119781946684632E-3</v>
      </c>
      <c r="I29" s="1">
        <f t="shared" ref="I29" si="57">AVERAGE(G27:G29)</f>
        <v>18.393333435058594</v>
      </c>
      <c r="J29" s="8"/>
      <c r="K29" s="1">
        <f t="shared" ref="K29" si="58">E29-I29</f>
        <v>6.8623326619466134</v>
      </c>
      <c r="L29" s="1">
        <f t="shared" ref="L29" si="59">K29-$K$7</f>
        <v>1.009332656860348</v>
      </c>
      <c r="M29" s="27">
        <f t="shared" ref="M29" si="60">SQRT((D29*D29)+(H29*H29))</f>
        <v>0.27750427187020538</v>
      </c>
      <c r="N29" s="14"/>
      <c r="O29" s="34">
        <f t="shared" ref="O29" si="61">POWER(2,-L29)</f>
        <v>0.4967759867652462</v>
      </c>
      <c r="P29" s="26">
        <f t="shared" ref="P29" si="62">M29/SQRT((COUNT(C27:C29)+COUNT(G27:G29)/2))</f>
        <v>0.13081676829843836</v>
      </c>
    </row>
    <row r="30" spans="2:16">
      <c r="B30" s="40" t="s">
        <v>141</v>
      </c>
      <c r="C30" s="30">
        <v>22.028999328613281</v>
      </c>
      <c r="D30" s="10"/>
      <c r="E30" s="8"/>
      <c r="F30" s="8"/>
      <c r="G30" s="30">
        <v>14.010000228881836</v>
      </c>
      <c r="I30" s="8"/>
      <c r="J30" s="8"/>
      <c r="K30" s="8"/>
      <c r="L30" s="8"/>
      <c r="M30" s="8"/>
      <c r="N30" s="8"/>
      <c r="O30" s="33"/>
    </row>
    <row r="31" spans="2:16">
      <c r="B31" s="40" t="s">
        <v>141</v>
      </c>
      <c r="C31" s="30">
        <v>21.971000671386719</v>
      </c>
      <c r="D31" s="9"/>
      <c r="E31" s="8"/>
      <c r="F31" s="8"/>
      <c r="G31" s="30">
        <v>14.02299976348877</v>
      </c>
      <c r="H31" s="9"/>
      <c r="I31" s="8"/>
      <c r="J31" s="8"/>
      <c r="K31" s="8"/>
      <c r="L31" s="8"/>
      <c r="M31" s="8"/>
      <c r="N31" s="8"/>
      <c r="O31" s="33"/>
    </row>
    <row r="32" spans="2:16" ht="15.75">
      <c r="B32" s="40" t="s">
        <v>141</v>
      </c>
      <c r="C32" s="30">
        <v>22.072999954223633</v>
      </c>
      <c r="D32" s="4">
        <f t="shared" ref="D32" si="63">STDEV(C30:C32)</f>
        <v>5.1159477768756602E-2</v>
      </c>
      <c r="E32" s="1">
        <f t="shared" ref="E32" si="64">AVERAGE(C30:C32)</f>
        <v>22.024333318074543</v>
      </c>
      <c r="F32" s="8"/>
      <c r="G32" s="30">
        <v>13.961000442504883</v>
      </c>
      <c r="H32" s="3">
        <f t="shared" ref="H32" si="65">STDEV(G30:G32)</f>
        <v>3.2695266648876765E-2</v>
      </c>
      <c r="I32" s="1">
        <f t="shared" ref="I32" si="66">AVERAGE(G30:G32)</f>
        <v>13.998000144958496</v>
      </c>
      <c r="J32" s="8"/>
      <c r="K32" s="1">
        <f t="shared" ref="K32" si="67">E32-I32</f>
        <v>8.026333173116047</v>
      </c>
      <c r="L32" s="1">
        <f t="shared" ref="L32" si="68">K32-$K$7</f>
        <v>2.1733331680297816</v>
      </c>
      <c r="M32" s="27">
        <f t="shared" ref="M32" si="69">SQRT((D32*D32)+(H32*H32))</f>
        <v>6.0714682135485601E-2</v>
      </c>
      <c r="N32" s="14"/>
      <c r="O32" s="34">
        <f t="shared" ref="O32" si="70">POWER(2,-L32)</f>
        <v>0.22169787269286986</v>
      </c>
      <c r="P32" s="26">
        <f t="shared" ref="P32" si="71">M32/SQRT((COUNT(C30:C32)+COUNT(G30:G32)/2))</f>
        <v>2.8621175637058405E-2</v>
      </c>
    </row>
    <row r="33" spans="2:16">
      <c r="B33" s="40" t="s">
        <v>142</v>
      </c>
      <c r="C33" s="30">
        <v>23.364999771118164</v>
      </c>
      <c r="D33" s="10"/>
      <c r="E33" s="8"/>
      <c r="F33" s="8"/>
      <c r="G33" s="30">
        <v>16.783000946044922</v>
      </c>
      <c r="I33" s="8"/>
      <c r="J33" s="8"/>
      <c r="K33" s="8"/>
      <c r="L33" s="8"/>
      <c r="M33" s="8"/>
      <c r="N33" s="8"/>
      <c r="O33" s="33"/>
    </row>
    <row r="34" spans="2:16">
      <c r="B34" s="40" t="s">
        <v>142</v>
      </c>
      <c r="C34" s="30">
        <v>23.298999786376953</v>
      </c>
      <c r="D34" s="9"/>
      <c r="E34" s="8"/>
      <c r="F34" s="8"/>
      <c r="G34" s="30">
        <v>16.729999542236328</v>
      </c>
      <c r="H34" s="9"/>
      <c r="I34" s="8"/>
      <c r="J34" s="8"/>
      <c r="K34" s="8"/>
      <c r="L34" s="8"/>
      <c r="M34" s="8"/>
      <c r="N34" s="8"/>
      <c r="O34" s="33"/>
    </row>
    <row r="35" spans="2:16" ht="15.75">
      <c r="B35" s="40" t="s">
        <v>142</v>
      </c>
      <c r="C35" s="30">
        <v>23.423000335693359</v>
      </c>
      <c r="D35" s="4">
        <f t="shared" ref="D35" si="72">STDEV(C33:C35)</f>
        <v>6.2043264081945236E-2</v>
      </c>
      <c r="E35" s="1">
        <f t="shared" ref="E35" si="73">AVERAGE(C33:C35)</f>
        <v>23.362333297729492</v>
      </c>
      <c r="F35" s="8"/>
      <c r="G35" s="30">
        <v>16.88599967956543</v>
      </c>
      <c r="H35" s="3">
        <f t="shared" ref="H35" si="74">STDEV(G33:G35)</f>
        <v>7.9324156429182766E-2</v>
      </c>
      <c r="I35" s="1">
        <f t="shared" ref="I35" si="75">AVERAGE(G33:G35)</f>
        <v>16.799666722615559</v>
      </c>
      <c r="J35" s="8"/>
      <c r="K35" s="1">
        <f t="shared" ref="K35" si="76">E35-I35</f>
        <v>6.5626665751139335</v>
      </c>
      <c r="L35" s="1">
        <f t="shared" ref="L35" si="77">K35-$K$7</f>
        <v>0.70966657002766809</v>
      </c>
      <c r="M35" s="27">
        <f t="shared" ref="M35" si="78">SQRT((D35*D35)+(H35*H35))</f>
        <v>0.10070595022710155</v>
      </c>
      <c r="N35" s="14"/>
      <c r="O35" s="34">
        <f t="shared" ref="O35" si="79">POWER(2,-L35)</f>
        <v>0.61146144106687383</v>
      </c>
      <c r="P35" s="26">
        <f t="shared" ref="P35" si="80">M35/SQRT((COUNT(C33:C35)+COUNT(G33:G35)/2))</f>
        <v>4.7473240207612295E-2</v>
      </c>
    </row>
    <row r="36" spans="2:16">
      <c r="B36" s="40" t="s">
        <v>143</v>
      </c>
      <c r="C36" s="30">
        <v>25.645000457763672</v>
      </c>
      <c r="D36" s="10"/>
      <c r="E36" s="8"/>
      <c r="F36" s="8"/>
      <c r="G36" s="30">
        <v>19.350000381469727</v>
      </c>
      <c r="I36" s="8"/>
      <c r="J36" s="8"/>
      <c r="K36" s="8"/>
      <c r="L36" s="8"/>
      <c r="M36" s="8"/>
      <c r="N36" s="8"/>
      <c r="O36" s="33"/>
    </row>
    <row r="37" spans="2:16">
      <c r="B37" s="40" t="s">
        <v>143</v>
      </c>
      <c r="C37" s="30">
        <v>25.548000335693359</v>
      </c>
      <c r="D37" s="9"/>
      <c r="E37" s="8"/>
      <c r="F37" s="8"/>
      <c r="G37" s="30">
        <v>19.472000122070313</v>
      </c>
      <c r="H37" s="9"/>
      <c r="I37" s="8"/>
      <c r="J37" s="8"/>
      <c r="K37" s="8"/>
      <c r="L37" s="8"/>
      <c r="M37" s="8"/>
      <c r="N37" s="8"/>
      <c r="O37" s="33"/>
    </row>
    <row r="38" spans="2:16" ht="15.75">
      <c r="B38" s="40" t="s">
        <v>143</v>
      </c>
      <c r="C38" s="30">
        <v>25.614999771118164</v>
      </c>
      <c r="D38" s="4">
        <f t="shared" ref="D38" si="81">STDEV(C36:C38)</f>
        <v>4.9662174116893783E-2</v>
      </c>
      <c r="E38" s="1">
        <f t="shared" ref="E38" si="82">AVERAGE(C36:C38)</f>
        <v>25.602666854858398</v>
      </c>
      <c r="F38" s="8"/>
      <c r="G38" s="30">
        <v>19.382999420166016</v>
      </c>
      <c r="H38" s="3">
        <f t="shared" ref="H38" si="83">STDEV(G36:G38)</f>
        <v>6.3105729006890959E-2</v>
      </c>
      <c r="I38" s="1">
        <f t="shared" ref="I38" si="84">AVERAGE(G36:G38)</f>
        <v>19.401666641235352</v>
      </c>
      <c r="J38" s="8"/>
      <c r="K38" s="1">
        <f t="shared" ref="K38" si="85">E38-I38</f>
        <v>6.2010002136230469</v>
      </c>
      <c r="L38" s="1">
        <f t="shared" ref="L38" si="86">K38-$K$7</f>
        <v>0.34800020853678149</v>
      </c>
      <c r="M38" s="27">
        <f t="shared" ref="M38" si="87">SQRT((D38*D38)+(H38*H38))</f>
        <v>8.030357757601983E-2</v>
      </c>
      <c r="N38" s="14"/>
      <c r="O38" s="34">
        <f t="shared" ref="O38" si="88">POWER(2,-L38)</f>
        <v>0.78567240310123299</v>
      </c>
      <c r="P38" s="26">
        <f t="shared" ref="P38" si="89">M38/SQRT((COUNT(C36:C38)+COUNT(G36:G38)/2))</f>
        <v>3.785546950502907E-2</v>
      </c>
    </row>
    <row r="39" spans="2:16">
      <c r="B39" s="40" t="s">
        <v>144</v>
      </c>
      <c r="C39" s="30">
        <v>21.909000396728516</v>
      </c>
      <c r="D39" s="10"/>
      <c r="E39" s="8"/>
      <c r="F39" s="8"/>
      <c r="G39" s="30">
        <v>14.725000381469727</v>
      </c>
      <c r="I39" s="8"/>
      <c r="J39" s="8"/>
      <c r="K39" s="8"/>
      <c r="L39" s="8"/>
      <c r="M39" s="8"/>
      <c r="N39" s="8"/>
      <c r="O39" s="33"/>
    </row>
    <row r="40" spans="2:16">
      <c r="B40" s="40" t="s">
        <v>144</v>
      </c>
      <c r="C40" s="30">
        <v>21.809999465942383</v>
      </c>
      <c r="D40" s="9"/>
      <c r="E40" s="8"/>
      <c r="F40" s="8"/>
      <c r="G40" s="30">
        <v>14.718999862670898</v>
      </c>
      <c r="H40" s="9"/>
      <c r="I40" s="8"/>
      <c r="J40" s="8"/>
      <c r="K40" s="8"/>
      <c r="L40" s="8"/>
      <c r="M40" s="8"/>
      <c r="N40" s="8"/>
      <c r="O40" s="33"/>
    </row>
    <row r="41" spans="2:16" ht="15.75">
      <c r="B41" s="40" t="s">
        <v>144</v>
      </c>
      <c r="C41" s="30">
        <v>21.784000396728516</v>
      </c>
      <c r="D41" s="4">
        <f t="shared" ref="D41" si="90">STDEV(C39:C41)</f>
        <v>6.5957228434428264E-2</v>
      </c>
      <c r="E41" s="1">
        <f t="shared" ref="E41" si="91">AVERAGE(C39:C41)</f>
        <v>21.834333419799805</v>
      </c>
      <c r="F41" s="8"/>
      <c r="G41" s="30">
        <v>14.690999984741211</v>
      </c>
      <c r="H41" s="3">
        <f t="shared" ref="H41" si="92">STDEV(G39:G41)</f>
        <v>1.81476645312326E-2</v>
      </c>
      <c r="I41" s="1">
        <f t="shared" ref="I41" si="93">AVERAGE(G39:G41)</f>
        <v>14.711666742960611</v>
      </c>
      <c r="J41" s="8"/>
      <c r="K41" s="1">
        <f t="shared" ref="K41" si="94">E41-I41</f>
        <v>7.1226666768391933</v>
      </c>
      <c r="L41" s="1">
        <f t="shared" ref="L41" si="95">K41-$K$7</f>
        <v>1.2696666717529279</v>
      </c>
      <c r="M41" s="27">
        <f t="shared" ref="M41" si="96">SQRT((D41*D41)+(H41*H41))</f>
        <v>6.840828685685317E-2</v>
      </c>
      <c r="N41" s="14"/>
      <c r="O41" s="34">
        <f t="shared" ref="O41" si="97">POWER(2,-L41)</f>
        <v>0.41475558926469835</v>
      </c>
      <c r="P41" s="26">
        <f t="shared" ref="P41" si="98">M41/SQRT((COUNT(C39:C41)+COUNT(G39:G41)/2))</f>
        <v>3.2247975683890304E-2</v>
      </c>
    </row>
    <row r="42" spans="2:16">
      <c r="B42" s="40" t="s">
        <v>145</v>
      </c>
      <c r="C42" s="30">
        <v>23.558000564575195</v>
      </c>
      <c r="D42" s="10"/>
      <c r="E42" s="8"/>
      <c r="F42" s="8"/>
      <c r="G42" s="30">
        <v>17.847000122070313</v>
      </c>
      <c r="I42" s="8"/>
      <c r="J42" s="8"/>
      <c r="K42" s="8"/>
      <c r="L42" s="8"/>
      <c r="M42" s="8"/>
      <c r="N42" s="8"/>
      <c r="O42" s="33"/>
    </row>
    <row r="43" spans="2:16">
      <c r="B43" s="40" t="s">
        <v>145</v>
      </c>
      <c r="C43" s="30">
        <v>23.663999557495117</v>
      </c>
      <c r="D43" s="9"/>
      <c r="E43" s="8"/>
      <c r="F43" s="8"/>
      <c r="G43" s="30">
        <v>17.850000381469727</v>
      </c>
      <c r="H43" s="9"/>
      <c r="I43" s="8"/>
      <c r="J43" s="8"/>
      <c r="K43" s="8"/>
      <c r="L43" s="8"/>
      <c r="M43" s="8"/>
      <c r="N43" s="8"/>
      <c r="O43" s="33"/>
    </row>
    <row r="44" spans="2:16" ht="15.75">
      <c r="B44" s="40" t="s">
        <v>145</v>
      </c>
      <c r="C44" s="30">
        <v>23.534999847412109</v>
      </c>
      <c r="D44" s="4">
        <f t="shared" ref="D44" si="99">STDEV(C42:C44)</f>
        <v>6.8806182730374352E-2</v>
      </c>
      <c r="E44" s="1">
        <f t="shared" ref="E44" si="100">AVERAGE(C42:C44)</f>
        <v>23.585666656494141</v>
      </c>
      <c r="F44" s="8"/>
      <c r="G44" s="30">
        <v>17.861000061035156</v>
      </c>
      <c r="H44" s="3">
        <f t="shared" ref="H44" si="101">STDEV(G42:G44)</f>
        <v>7.3710333742433307E-3</v>
      </c>
      <c r="I44" s="1">
        <f t="shared" ref="I44" si="102">AVERAGE(G42:G44)</f>
        <v>17.852666854858398</v>
      </c>
      <c r="J44" s="8"/>
      <c r="K44" s="1">
        <f t="shared" ref="K44" si="103">E44-I44</f>
        <v>5.7329998016357422</v>
      </c>
      <c r="L44" s="1">
        <f t="shared" ref="L44" si="104">K44-$K$7</f>
        <v>-0.1200002034505232</v>
      </c>
      <c r="M44" s="27">
        <f t="shared" ref="M44" si="105">SQRT((D44*D44)+(H44*H44))</f>
        <v>6.9199876552851411E-2</v>
      </c>
      <c r="N44" s="14"/>
      <c r="O44" s="34">
        <f t="shared" ref="O44" si="106">POWER(2,-L44)</f>
        <v>1.0867350157786761</v>
      </c>
      <c r="P44" s="26">
        <f t="shared" ref="P44" si="107">M44/SQRT((COUNT(C42:C44)+COUNT(G42:G44)/2))</f>
        <v>3.262113464519547E-2</v>
      </c>
    </row>
    <row r="45" spans="2:16">
      <c r="B45" s="40" t="s">
        <v>146</v>
      </c>
      <c r="C45" s="30">
        <v>27.024999618530273</v>
      </c>
      <c r="D45" s="10"/>
      <c r="E45" s="8"/>
      <c r="F45" s="8"/>
      <c r="G45" s="30">
        <v>20.25</v>
      </c>
      <c r="I45" s="8"/>
      <c r="J45" s="8"/>
      <c r="K45" s="8"/>
      <c r="L45" s="8"/>
      <c r="M45" s="8"/>
      <c r="N45" s="8"/>
      <c r="O45" s="33"/>
    </row>
    <row r="46" spans="2:16">
      <c r="B46" s="40" t="s">
        <v>146</v>
      </c>
      <c r="C46" s="30">
        <v>27.402999877929688</v>
      </c>
      <c r="D46" s="9"/>
      <c r="E46" s="8"/>
      <c r="F46" s="8"/>
      <c r="G46" s="30">
        <v>20.214000701904297</v>
      </c>
      <c r="H46" s="9"/>
      <c r="I46" s="8"/>
      <c r="J46" s="8"/>
      <c r="K46" s="8"/>
      <c r="L46" s="8"/>
      <c r="M46" s="8"/>
      <c r="N46" s="8"/>
      <c r="O46" s="33"/>
    </row>
    <row r="47" spans="2:16" ht="15.75">
      <c r="B47" s="40" t="s">
        <v>146</v>
      </c>
      <c r="C47" s="30">
        <v>27.014999389648438</v>
      </c>
      <c r="D47" s="4">
        <f t="shared" ref="D47" si="108">STDEV(C45:C47)</f>
        <v>0.22118189331774993</v>
      </c>
      <c r="E47" s="1">
        <f t="shared" ref="E47" si="109">AVERAGE(C45:C47)</f>
        <v>27.147666295369465</v>
      </c>
      <c r="F47" s="8"/>
      <c r="G47" s="30">
        <v>20.357000350952148</v>
      </c>
      <c r="H47" s="3">
        <f t="shared" ref="H47" si="110">STDEV(G45:G47)</f>
        <v>7.4379571786742343E-2</v>
      </c>
      <c r="I47" s="1">
        <f t="shared" ref="I47" si="111">AVERAGE(G45:G47)</f>
        <v>20.273667017618816</v>
      </c>
      <c r="J47" s="8"/>
      <c r="K47" s="1">
        <f t="shared" ref="K47" si="112">E47-I47</f>
        <v>6.8739992777506487</v>
      </c>
      <c r="L47" s="1">
        <f t="shared" ref="L47" si="113">K47-$K$7</f>
        <v>1.0209992726643833</v>
      </c>
      <c r="M47" s="27">
        <f t="shared" ref="M47" si="114">SQRT((D47*D47)+(H47*H47))</f>
        <v>0.23335327430915484</v>
      </c>
      <c r="N47" s="14"/>
      <c r="O47" s="34">
        <f t="shared" ref="O47" si="115">POWER(2,-L47)</f>
        <v>0.49277491690240854</v>
      </c>
      <c r="P47" s="26">
        <f t="shared" ref="P47" si="116">M47/SQRT((COUNT(C45:C47)+COUNT(G45:G47)/2))</f>
        <v>0.11000378845072531</v>
      </c>
    </row>
    <row r="48" spans="2:16">
      <c r="B48" s="40" t="s">
        <v>147</v>
      </c>
      <c r="C48" s="30">
        <v>21.944000244140625</v>
      </c>
      <c r="D48" s="10"/>
      <c r="E48" s="8"/>
      <c r="F48" s="8"/>
      <c r="G48" s="30">
        <v>13.907999992370605</v>
      </c>
      <c r="I48" s="8"/>
      <c r="J48" s="8"/>
      <c r="K48" s="8"/>
      <c r="L48" s="8"/>
      <c r="M48" s="8"/>
      <c r="N48" s="8"/>
      <c r="O48" s="33"/>
    </row>
    <row r="49" spans="2:16">
      <c r="B49" s="40" t="s">
        <v>147</v>
      </c>
      <c r="C49" s="30">
        <v>21.920000076293945</v>
      </c>
      <c r="D49" s="9"/>
      <c r="E49" s="8"/>
      <c r="F49" s="8"/>
      <c r="G49" s="30">
        <v>14.003999710083008</v>
      </c>
      <c r="H49" s="9"/>
      <c r="I49" s="8"/>
      <c r="J49" s="8"/>
      <c r="K49" s="8"/>
      <c r="L49" s="8"/>
      <c r="M49" s="8"/>
      <c r="N49" s="8"/>
      <c r="O49" s="33"/>
    </row>
    <row r="50" spans="2:16" ht="15.75">
      <c r="B50" s="40" t="s">
        <v>147</v>
      </c>
      <c r="C50" s="30">
        <v>21.721000671386719</v>
      </c>
      <c r="D50" s="4">
        <f t="shared" ref="D50" si="117">STDEV(C48:C50)</f>
        <v>0.12241022605602567</v>
      </c>
      <c r="E50" s="1">
        <f t="shared" ref="E50" si="118">AVERAGE(C48:C50)</f>
        <v>21.861666997273762</v>
      </c>
      <c r="F50" s="8"/>
      <c r="G50" s="30">
        <v>13.984000205993652</v>
      </c>
      <c r="H50" s="3">
        <f t="shared" ref="H50" si="119">STDEV(G48:G50)</f>
        <v>5.0649051382083886E-2</v>
      </c>
      <c r="I50" s="1">
        <f t="shared" ref="I50" si="120">AVERAGE(G48:G50)</f>
        <v>13.965333302815756</v>
      </c>
      <c r="J50" s="8"/>
      <c r="K50" s="1">
        <f t="shared" ref="K50" si="121">E50-I50</f>
        <v>7.896333694458006</v>
      </c>
      <c r="L50" s="1">
        <f t="shared" ref="L50" si="122">K50-$K$7</f>
        <v>2.0433336893717406</v>
      </c>
      <c r="M50" s="27">
        <f t="shared" ref="M50" si="123">SQRT((D50*D50)+(H50*H50))</f>
        <v>0.13247486497065125</v>
      </c>
      <c r="N50" s="14"/>
      <c r="O50" s="34">
        <f t="shared" ref="O50" si="124">POWER(2,-L50)</f>
        <v>0.24260249800223069</v>
      </c>
      <c r="P50" s="26">
        <f t="shared" ref="P50" si="125">M50/SQRT((COUNT(C48:C50)+COUNT(G48:G50)/2))</f>
        <v>6.2449250238346486E-2</v>
      </c>
    </row>
    <row r="51" spans="2:16">
      <c r="B51" s="40" t="s">
        <v>148</v>
      </c>
      <c r="C51" s="30">
        <v>24.700000762939453</v>
      </c>
      <c r="D51" s="10"/>
      <c r="E51" s="8"/>
      <c r="F51" s="8"/>
      <c r="G51" s="30">
        <v>18.141000747680664</v>
      </c>
      <c r="I51" s="8"/>
      <c r="J51" s="8"/>
      <c r="K51" s="8"/>
      <c r="L51" s="8"/>
      <c r="M51" s="8"/>
      <c r="N51" s="8"/>
      <c r="O51" s="33"/>
    </row>
    <row r="52" spans="2:16">
      <c r="B52" s="40" t="s">
        <v>148</v>
      </c>
      <c r="C52" s="30">
        <v>24.579999923706055</v>
      </c>
      <c r="D52" s="9"/>
      <c r="E52" s="8"/>
      <c r="F52" s="8"/>
      <c r="G52" s="30">
        <v>18.184000015258789</v>
      </c>
      <c r="H52" s="9"/>
      <c r="I52" s="8"/>
      <c r="J52" s="8"/>
      <c r="K52" s="8"/>
      <c r="L52" s="8"/>
      <c r="M52" s="8"/>
      <c r="N52" s="8"/>
      <c r="O52" s="33"/>
    </row>
    <row r="53" spans="2:16" ht="15.75">
      <c r="B53" s="40" t="s">
        <v>148</v>
      </c>
      <c r="C53" s="30">
        <v>24.743000030517578</v>
      </c>
      <c r="D53" s="4">
        <f t="shared" ref="D53" si="126">STDEV(C51:C53)</f>
        <v>8.4476992182825714E-2</v>
      </c>
      <c r="E53" s="1">
        <f t="shared" ref="E53" si="127">AVERAGE(C51:C53)</f>
        <v>24.674333572387695</v>
      </c>
      <c r="F53" s="8"/>
      <c r="G53" s="30">
        <v>18.253000259399414</v>
      </c>
      <c r="H53" s="3">
        <f t="shared" ref="H53" si="128">STDEV(G51:G53)</f>
        <v>5.6500532931055121E-2</v>
      </c>
      <c r="I53" s="1">
        <f t="shared" ref="I53" si="129">AVERAGE(G51:G53)</f>
        <v>18.192667007446289</v>
      </c>
      <c r="J53" s="8"/>
      <c r="K53" s="1">
        <f t="shared" ref="K53" si="130">E53-I53</f>
        <v>6.4816665649414063</v>
      </c>
      <c r="L53" s="1">
        <f t="shared" ref="L53" si="131">K53-$K$7</f>
        <v>0.62866655985514086</v>
      </c>
      <c r="M53" s="27">
        <f t="shared" ref="M53" si="132">SQRT((D53*D53)+(H53*H53))</f>
        <v>0.10163007640334844</v>
      </c>
      <c r="N53" s="14"/>
      <c r="O53" s="34">
        <f t="shared" ref="O53" si="133">POWER(2,-L53)</f>
        <v>0.64677393306443876</v>
      </c>
      <c r="P53" s="26">
        <f t="shared" ref="P53" si="134">M53/SQRT((COUNT(C51:C53)+COUNT(G51:G53)/2))</f>
        <v>4.7908877464876411E-2</v>
      </c>
    </row>
    <row r="54" spans="2:16">
      <c r="B54" s="40" t="s">
        <v>149</v>
      </c>
      <c r="C54" s="30">
        <v>25.302000045776367</v>
      </c>
      <c r="D54" s="10"/>
      <c r="E54" s="8"/>
      <c r="F54" s="8"/>
      <c r="G54" s="30">
        <v>18.139999389648438</v>
      </c>
      <c r="I54" s="8"/>
      <c r="J54" s="8"/>
      <c r="K54" s="8"/>
      <c r="L54" s="8"/>
      <c r="M54" s="8"/>
      <c r="N54" s="8"/>
      <c r="O54" s="33"/>
    </row>
    <row r="55" spans="2:16">
      <c r="B55" s="40" t="s">
        <v>149</v>
      </c>
      <c r="C55" s="30">
        <v>25.322000503540039</v>
      </c>
      <c r="D55" s="9"/>
      <c r="E55" s="8"/>
      <c r="F55" s="8"/>
      <c r="G55" s="30">
        <v>18.193000793457031</v>
      </c>
      <c r="H55" s="9"/>
      <c r="I55" s="8"/>
      <c r="J55" s="8"/>
      <c r="K55" s="8"/>
      <c r="L55" s="8"/>
      <c r="M55" s="8"/>
      <c r="N55" s="8"/>
      <c r="O55" s="33"/>
    </row>
    <row r="56" spans="2:16" ht="15.75">
      <c r="B56" s="40" t="s">
        <v>149</v>
      </c>
      <c r="C56" s="30">
        <v>25.379999160766602</v>
      </c>
      <c r="D56" s="4">
        <f t="shared" ref="D56" si="135">STDEV(C54:C56)</f>
        <v>4.0512805568323117E-2</v>
      </c>
      <c r="E56" s="1">
        <f t="shared" ref="E56" si="136">AVERAGE(C54:C56)</f>
        <v>25.334666570027668</v>
      </c>
      <c r="F56" s="8"/>
      <c r="G56" s="30">
        <v>18.204999923706055</v>
      </c>
      <c r="H56" s="3">
        <f t="shared" ref="H56" si="137">STDEV(G54:G56)</f>
        <v>3.4588527385512519E-2</v>
      </c>
      <c r="I56" s="1">
        <f t="shared" ref="I56" si="138">AVERAGE(G54:G56)</f>
        <v>18.179333368937176</v>
      </c>
      <c r="J56" s="8"/>
      <c r="K56" s="1">
        <f t="shared" ref="K56" si="139">E56-I56</f>
        <v>7.1553332010904924</v>
      </c>
      <c r="L56" s="1">
        <f t="shared" ref="L56" si="140">K56-$K$7</f>
        <v>1.302333196004227</v>
      </c>
      <c r="M56" s="27">
        <f t="shared" ref="M56" si="141">SQRT((D56*D56)+(H56*H56))</f>
        <v>5.3269631514729875E-2</v>
      </c>
      <c r="N56" s="14"/>
      <c r="O56" s="34">
        <f t="shared" ref="O56" si="142">POWER(2,-L56)</f>
        <v>0.40546992212581873</v>
      </c>
      <c r="P56" s="26">
        <f t="shared" ref="P56" si="143">M56/SQRT((COUNT(C54:C56)+COUNT(G54:G56)/2))</f>
        <v>2.5111545116916077E-2</v>
      </c>
    </row>
    <row r="57" spans="2:16">
      <c r="B57" s="40" t="s">
        <v>150</v>
      </c>
      <c r="C57" s="30">
        <v>21.045999526977539</v>
      </c>
      <c r="D57" s="10"/>
      <c r="E57" s="8"/>
      <c r="F57" s="8"/>
      <c r="G57" s="30">
        <v>12.817000389099121</v>
      </c>
      <c r="I57" s="8"/>
      <c r="J57" s="8"/>
      <c r="K57" s="8"/>
      <c r="L57" s="8"/>
      <c r="M57" s="8"/>
      <c r="N57" s="8"/>
      <c r="O57" s="33"/>
    </row>
    <row r="58" spans="2:16">
      <c r="B58" s="40" t="s">
        <v>150</v>
      </c>
      <c r="C58" s="30">
        <v>20.979000091552734</v>
      </c>
      <c r="D58" s="9"/>
      <c r="E58" s="8"/>
      <c r="F58" s="8"/>
      <c r="G58" s="30">
        <v>12.807000160217285</v>
      </c>
      <c r="H58" s="9"/>
      <c r="I58" s="8"/>
      <c r="J58" s="8"/>
      <c r="K58" s="8"/>
      <c r="L58" s="8"/>
      <c r="M58" s="8"/>
      <c r="N58" s="8"/>
      <c r="O58" s="33"/>
    </row>
    <row r="59" spans="2:16" ht="15.75">
      <c r="B59" s="40" t="s">
        <v>150</v>
      </c>
      <c r="C59" s="30">
        <v>20.983999252319336</v>
      </c>
      <c r="D59" s="4">
        <f t="shared" ref="D59" si="144">STDEV(C57:C59)</f>
        <v>3.732280360428801E-2</v>
      </c>
      <c r="E59" s="1">
        <f t="shared" ref="E59" si="145">AVERAGE(C57:C59)</f>
        <v>21.002999623616535</v>
      </c>
      <c r="F59" s="8"/>
      <c r="G59" s="30">
        <v>12.911999702453613</v>
      </c>
      <c r="H59" s="3">
        <f t="shared" ref="H59" si="146">STDEV(G57:G59)</f>
        <v>5.7950809579263796E-2</v>
      </c>
      <c r="I59" s="1">
        <f t="shared" ref="I59" si="147">AVERAGE(G57:G59)</f>
        <v>12.845333417256674</v>
      </c>
      <c r="J59" s="8"/>
      <c r="K59" s="1">
        <f t="shared" ref="K59" si="148">E59-I59</f>
        <v>8.1576662063598615</v>
      </c>
      <c r="L59" s="1">
        <f t="shared" ref="L59" si="149">K59-$K$7</f>
        <v>2.3046662012735961</v>
      </c>
      <c r="M59" s="27">
        <f t="shared" ref="M59" si="150">SQRT((D59*D59)+(H59*H59))</f>
        <v>6.892958725958212E-2</v>
      </c>
      <c r="N59" s="14"/>
      <c r="O59" s="34">
        <f t="shared" ref="O59" si="151">POWER(2,-L59)</f>
        <v>0.2024073800482499</v>
      </c>
      <c r="P59" s="26">
        <f t="shared" ref="P59" si="152">M59/SQRT((COUNT(C57:C59)+COUNT(G57:G59)/2))</f>
        <v>3.2493719050426917E-2</v>
      </c>
    </row>
    <row r="60" spans="2:16">
      <c r="B60" s="40" t="s">
        <v>151</v>
      </c>
      <c r="C60" s="30">
        <v>24.052000045776367</v>
      </c>
      <c r="D60" s="10"/>
      <c r="E60" s="8"/>
      <c r="F60" s="8"/>
      <c r="G60" s="30">
        <v>17.080999374389648</v>
      </c>
      <c r="I60" s="8"/>
      <c r="J60" s="8"/>
      <c r="K60" s="8"/>
      <c r="L60" s="8"/>
      <c r="M60" s="8"/>
      <c r="N60" s="8"/>
      <c r="O60" s="33"/>
    </row>
    <row r="61" spans="2:16">
      <c r="B61" s="40" t="s">
        <v>151</v>
      </c>
      <c r="C61" s="30">
        <v>24.169000625610352</v>
      </c>
      <c r="D61" s="9"/>
      <c r="E61" s="8"/>
      <c r="F61" s="8"/>
      <c r="G61" s="30">
        <v>16.940999984741211</v>
      </c>
      <c r="H61" s="9"/>
      <c r="I61" s="8"/>
      <c r="J61" s="8"/>
      <c r="K61" s="8"/>
      <c r="L61" s="8"/>
      <c r="M61" s="8"/>
      <c r="N61" s="8"/>
      <c r="O61" s="33"/>
    </row>
    <row r="62" spans="2:16" ht="15.75">
      <c r="B62" s="40" t="s">
        <v>151</v>
      </c>
      <c r="C62" s="30">
        <v>23.99799919128418</v>
      </c>
      <c r="D62" s="4">
        <f t="shared" ref="D62" si="153">STDEV(C60:C62)</f>
        <v>8.7413498680107588E-2</v>
      </c>
      <c r="E62" s="1">
        <f t="shared" ref="E62" si="154">AVERAGE(C60:C62)</f>
        <v>24.072999954223633</v>
      </c>
      <c r="F62" s="8"/>
      <c r="G62" s="30">
        <v>16.995000839233398</v>
      </c>
      <c r="H62" s="3">
        <f t="shared" ref="H62" si="155">STDEV(G60:G62)</f>
        <v>7.0606502812939981E-2</v>
      </c>
      <c r="I62" s="1">
        <f t="shared" ref="I62" si="156">AVERAGE(G60:G62)</f>
        <v>17.005666732788086</v>
      </c>
      <c r="J62" s="8"/>
      <c r="K62" s="1">
        <f t="shared" ref="K62" si="157">E62-I62</f>
        <v>7.0673332214355469</v>
      </c>
      <c r="L62" s="1">
        <f t="shared" ref="L62" si="158">K62-$K$7</f>
        <v>1.2143332163492815</v>
      </c>
      <c r="M62" s="27">
        <f t="shared" ref="M62" si="159">SQRT((D62*D62)+(H62*H62))</f>
        <v>0.112367246077186</v>
      </c>
      <c r="N62" s="14"/>
      <c r="O62" s="34">
        <f t="shared" ref="O62" si="160">POWER(2,-L62)</f>
        <v>0.43097222023241144</v>
      </c>
      <c r="P62" s="26">
        <f t="shared" ref="P62" si="161">M62/SQRT((COUNT(C60:C62)+COUNT(G60:G62)/2))</f>
        <v>5.2970427789623804E-2</v>
      </c>
    </row>
    <row r="63" spans="2:16">
      <c r="B63" s="40" t="s">
        <v>152</v>
      </c>
      <c r="C63" s="30">
        <v>25.934000015258789</v>
      </c>
      <c r="D63" s="10"/>
      <c r="E63" s="8"/>
      <c r="F63" s="8"/>
      <c r="G63" s="30">
        <v>19.916999816894531</v>
      </c>
      <c r="I63" s="8"/>
      <c r="J63" s="8"/>
      <c r="K63" s="8"/>
      <c r="L63" s="8"/>
      <c r="M63" s="8"/>
      <c r="N63" s="8"/>
      <c r="O63" s="33"/>
    </row>
    <row r="64" spans="2:16">
      <c r="B64" s="40" t="s">
        <v>152</v>
      </c>
      <c r="C64" s="30">
        <v>25.875999450683594</v>
      </c>
      <c r="D64" s="9"/>
      <c r="E64" s="8"/>
      <c r="F64" s="8"/>
      <c r="G64" s="30">
        <v>19.954000473022461</v>
      </c>
      <c r="H64" s="9"/>
      <c r="I64" s="8"/>
      <c r="J64" s="8"/>
      <c r="K64" s="8"/>
      <c r="L64" s="8"/>
      <c r="M64" s="8"/>
      <c r="N64" s="8"/>
      <c r="O64" s="33"/>
    </row>
    <row r="65" spans="2:16" ht="15.75">
      <c r="B65" s="40" t="s">
        <v>152</v>
      </c>
      <c r="C65" s="30">
        <v>26.107999801635742</v>
      </c>
      <c r="D65" s="4">
        <f>STDEV(C63:C65)</f>
        <v>0.12073673425556032</v>
      </c>
      <c r="E65" s="1">
        <f>AVERAGE(C63:C65)</f>
        <v>25.972666422526043</v>
      </c>
      <c r="F65" s="8"/>
      <c r="G65" s="30">
        <v>19.958999633789063</v>
      </c>
      <c r="H65" s="3">
        <f>STDEV(G63:G65)</f>
        <v>2.2942045758249856E-2</v>
      </c>
      <c r="I65" s="1">
        <f>AVERAGE(G63:G65)</f>
        <v>19.943333307902019</v>
      </c>
      <c r="J65" s="8"/>
      <c r="K65" s="1">
        <f>E65-I65</f>
        <v>6.0293331146240234</v>
      </c>
      <c r="L65" s="1">
        <f>K65-$K$7</f>
        <v>0.17633310953775805</v>
      </c>
      <c r="M65" s="27">
        <f>SQRT((D65*D65)+(H65*H65))</f>
        <v>0.12289709704574565</v>
      </c>
      <c r="N65" s="14"/>
      <c r="O65" s="34">
        <f>POWER(2,-L65)</f>
        <v>0.88494941153491391</v>
      </c>
      <c r="P65" s="26">
        <f>M65/SQRT((COUNT(C63:C65)+COUNT(G63:G65)/2))</f>
        <v>5.7934247139458654E-2</v>
      </c>
    </row>
    <row r="66" spans="2:16">
      <c r="B66" s="40" t="s">
        <v>153</v>
      </c>
      <c r="C66" s="30">
        <v>22.76099967956543</v>
      </c>
      <c r="D66" s="10"/>
      <c r="E66" s="8"/>
      <c r="F66" s="8"/>
      <c r="G66" s="30">
        <v>15.232999801635742</v>
      </c>
      <c r="I66" s="8"/>
      <c r="J66" s="8"/>
      <c r="K66" s="8"/>
      <c r="L66" s="8"/>
      <c r="M66" s="8"/>
      <c r="N66" s="8"/>
      <c r="O66" s="33"/>
    </row>
    <row r="67" spans="2:16">
      <c r="B67" s="40" t="s">
        <v>153</v>
      </c>
      <c r="C67" s="30">
        <v>22.656999588012695</v>
      </c>
      <c r="D67" s="9"/>
      <c r="E67" s="8"/>
      <c r="F67" s="8"/>
      <c r="G67" s="30">
        <v>15.220999717712402</v>
      </c>
      <c r="H67" s="9"/>
      <c r="I67" s="8"/>
      <c r="J67" s="8"/>
      <c r="K67" s="8"/>
      <c r="L67" s="8"/>
      <c r="M67" s="8"/>
      <c r="N67" s="8"/>
      <c r="O67" s="33"/>
    </row>
    <row r="68" spans="2:16" ht="15.75">
      <c r="B68" s="40" t="s">
        <v>153</v>
      </c>
      <c r="C68" s="30">
        <v>22.891000747680664</v>
      </c>
      <c r="D68" s="4">
        <f>STDEV(C66:C68)</f>
        <v>0.11724109026562399</v>
      </c>
      <c r="E68" s="1">
        <f>AVERAGE(C66:C68)</f>
        <v>22.76966667175293</v>
      </c>
      <c r="F68" s="8"/>
      <c r="G68" s="30">
        <v>15.258000373840332</v>
      </c>
      <c r="H68" s="3">
        <f>STDEV(G66:G68)</f>
        <v>1.8877143051061383E-2</v>
      </c>
      <c r="I68" s="1">
        <f>AVERAGE(G66:G68)</f>
        <v>15.237333297729492</v>
      </c>
      <c r="J68" s="8"/>
      <c r="K68" s="1">
        <f>E68-I68</f>
        <v>7.5323333740234375</v>
      </c>
      <c r="L68" s="1">
        <f>K68-$K$7</f>
        <v>1.6793333689371721</v>
      </c>
      <c r="M68" s="27">
        <f>SQRT((D68*D68)+(H68*H68))</f>
        <v>0.11875108326429039</v>
      </c>
      <c r="N68" s="14"/>
      <c r="O68" s="34">
        <f>POWER(2,-L68)</f>
        <v>0.31222687564547724</v>
      </c>
      <c r="P68" s="26">
        <f>M68/SQRT((COUNT(C66:C68)+COUNT(G66:G68)/2))</f>
        <v>5.5979797499618719E-2</v>
      </c>
    </row>
    <row r="69" spans="2:16">
      <c r="B69" s="40" t="s">
        <v>154</v>
      </c>
      <c r="C69" s="30">
        <v>23.613000869750977</v>
      </c>
      <c r="D69" s="10"/>
      <c r="E69" s="8"/>
      <c r="F69" s="8"/>
      <c r="G69" s="30">
        <v>15.817999839782715</v>
      </c>
      <c r="I69" s="8"/>
      <c r="J69" s="8"/>
      <c r="K69" s="8"/>
      <c r="L69" s="8"/>
      <c r="M69" s="8"/>
      <c r="N69" s="8"/>
      <c r="O69" s="33"/>
    </row>
    <row r="70" spans="2:16">
      <c r="B70" s="40" t="s">
        <v>154</v>
      </c>
      <c r="C70" s="30">
        <v>23.62299919128418</v>
      </c>
      <c r="D70" s="9"/>
      <c r="E70" s="8"/>
      <c r="F70" s="8"/>
      <c r="G70" s="30">
        <v>15.779000282287598</v>
      </c>
      <c r="H70" s="9"/>
      <c r="I70" s="8"/>
      <c r="J70" s="8"/>
      <c r="K70" s="8"/>
      <c r="L70" s="8"/>
      <c r="M70" s="8"/>
      <c r="N70" s="8"/>
      <c r="O70" s="33"/>
    </row>
    <row r="71" spans="2:16" ht="15.75">
      <c r="B71" s="40" t="s">
        <v>154</v>
      </c>
      <c r="C71" s="30">
        <v>23.778999328613281</v>
      </c>
      <c r="D71" s="4">
        <f>STDEV(C69:C71)</f>
        <v>9.3087322467347938E-2</v>
      </c>
      <c r="E71" s="1">
        <f>AVERAGE(C69:C71)</f>
        <v>23.671666463216145</v>
      </c>
      <c r="F71" s="8"/>
      <c r="G71" s="30">
        <v>15.826000213623047</v>
      </c>
      <c r="H71" s="3">
        <f>STDEV(G69:G71)</f>
        <v>2.5146123001160509E-2</v>
      </c>
      <c r="I71" s="1">
        <f>AVERAGE(G69:G71)</f>
        <v>15.807666778564453</v>
      </c>
      <c r="J71" s="8"/>
      <c r="K71" s="1">
        <f>E71-I71</f>
        <v>7.8639996846516915</v>
      </c>
      <c r="L71" s="1">
        <f>K71-$K$7</f>
        <v>2.0109996795654261</v>
      </c>
      <c r="M71" s="27">
        <f>SQRT((D71*D71)+(H71*H71))</f>
        <v>9.6423944672106812E-2</v>
      </c>
      <c r="N71" s="14"/>
      <c r="O71" s="34">
        <f>POWER(2,-L71)</f>
        <v>0.24810114877677822</v>
      </c>
      <c r="P71" s="26">
        <f>M71/SQRT((COUNT(C69:C71)+COUNT(G69:G71)/2))</f>
        <v>4.5454683430935471E-2</v>
      </c>
    </row>
    <row r="72" spans="2:16">
      <c r="B72" s="40" t="s">
        <v>155</v>
      </c>
      <c r="C72" s="30">
        <v>24.357999801635742</v>
      </c>
      <c r="D72" s="10"/>
      <c r="E72" s="8"/>
      <c r="F72" s="8"/>
      <c r="G72" s="30">
        <v>16.683000564575195</v>
      </c>
      <c r="I72" s="8"/>
      <c r="J72" s="8"/>
      <c r="K72" s="8"/>
      <c r="L72" s="8"/>
      <c r="M72" s="8"/>
      <c r="N72" s="8"/>
      <c r="O72" s="33"/>
    </row>
    <row r="73" spans="2:16">
      <c r="B73" s="40" t="s">
        <v>155</v>
      </c>
      <c r="C73" s="30">
        <v>24.690000534057617</v>
      </c>
      <c r="D73" s="9"/>
      <c r="E73" s="8"/>
      <c r="F73" s="8"/>
      <c r="G73" s="30">
        <v>16.729000091552734</v>
      </c>
      <c r="H73" s="9"/>
      <c r="I73" s="8"/>
      <c r="J73" s="8"/>
      <c r="K73" s="8"/>
      <c r="L73" s="8"/>
      <c r="M73" s="8"/>
      <c r="N73" s="8"/>
      <c r="O73" s="33"/>
    </row>
    <row r="74" spans="2:16" ht="15.75">
      <c r="B74" s="40" t="s">
        <v>155</v>
      </c>
      <c r="C74" s="30">
        <v>24.14900016784668</v>
      </c>
      <c r="D74" s="4">
        <f>STDEV(C72:C74)</f>
        <v>0.27282067660308551</v>
      </c>
      <c r="E74" s="1">
        <f>AVERAGE(C72:C74)</f>
        <v>24.39900016784668</v>
      </c>
      <c r="F74" s="8"/>
      <c r="G74" s="30">
        <v>16.73900032043457</v>
      </c>
      <c r="H74" s="3">
        <f>STDEV(G72:G74)</f>
        <v>2.9866184099959534E-2</v>
      </c>
      <c r="I74" s="1">
        <f>AVERAGE(G72:G74)</f>
        <v>16.717000325520832</v>
      </c>
      <c r="J74" s="8"/>
      <c r="K74" s="1">
        <f>E74-I74</f>
        <v>7.6819998423258475</v>
      </c>
      <c r="L74" s="1">
        <f>K74-$K$7</f>
        <v>1.8289998372395821</v>
      </c>
      <c r="M74" s="27">
        <f>SQRT((D74*D74)+(H74*H74))</f>
        <v>0.27445056118517602</v>
      </c>
      <c r="N74" s="14"/>
      <c r="O74" s="34">
        <f>POWER(2,-L74)</f>
        <v>0.28145967828760415</v>
      </c>
      <c r="P74" s="26">
        <f>M74/SQRT((COUNT(C72:C74)+COUNT(G72:G74)/2))</f>
        <v>0.12937723527632763</v>
      </c>
    </row>
    <row r="75" spans="2:16">
      <c r="B75" s="40" t="s">
        <v>156</v>
      </c>
      <c r="C75" s="30">
        <v>21.909999847412109</v>
      </c>
      <c r="D75" s="10"/>
      <c r="E75" s="8"/>
      <c r="F75" s="8"/>
      <c r="G75" s="30">
        <v>13.527999877929688</v>
      </c>
      <c r="I75" s="8"/>
      <c r="J75" s="8"/>
      <c r="K75" s="8"/>
      <c r="L75" s="8"/>
      <c r="M75" s="8"/>
      <c r="N75" s="8"/>
      <c r="O75" s="33"/>
    </row>
    <row r="76" spans="2:16">
      <c r="B76" s="40" t="s">
        <v>156</v>
      </c>
      <c r="C76" s="30">
        <v>22.003999710083008</v>
      </c>
      <c r="D76" s="9"/>
      <c r="E76" s="8"/>
      <c r="F76" s="8"/>
      <c r="G76" s="30">
        <v>13.616000175476074</v>
      </c>
      <c r="H76" s="9"/>
      <c r="I76" s="8"/>
      <c r="J76" s="8"/>
      <c r="K76" s="8"/>
      <c r="L76" s="8"/>
      <c r="M76" s="8"/>
      <c r="N76" s="8"/>
      <c r="O76" s="33"/>
    </row>
    <row r="77" spans="2:16" ht="15.75">
      <c r="B77" s="40" t="s">
        <v>156</v>
      </c>
      <c r="C77" s="30">
        <v>22</v>
      </c>
      <c r="D77" s="4">
        <f>STDEV(C75:C77)</f>
        <v>5.3153863655021158E-2</v>
      </c>
      <c r="E77" s="1">
        <f>AVERAGE(C75:C77)</f>
        <v>21.971333185831707</v>
      </c>
      <c r="F77" s="8"/>
      <c r="G77" s="30">
        <v>13.550999641418457</v>
      </c>
      <c r="H77" s="3">
        <f>STDEV(G75:G77)</f>
        <v>4.5640097349748984E-2</v>
      </c>
      <c r="I77" s="1">
        <f>AVERAGE(G75:G77)</f>
        <v>13.56499989827474</v>
      </c>
      <c r="J77" s="8"/>
      <c r="K77" s="1">
        <f>E77-I77</f>
        <v>8.4063332875569667</v>
      </c>
      <c r="L77" s="1">
        <f>K77-$K$7</f>
        <v>2.5533332824707013</v>
      </c>
      <c r="M77" s="27">
        <f>SQRT((D77*D77)+(H77*H77))</f>
        <v>7.0059629656108971E-2</v>
      </c>
      <c r="N77" s="14"/>
      <c r="O77" s="34">
        <f>POWER(2,-L77)</f>
        <v>0.17036096562922848</v>
      </c>
      <c r="P77" s="26">
        <f>M77/SQRT((COUNT(C75:C77)+COUNT(G75:G77)/2))</f>
        <v>3.3026426144835204E-2</v>
      </c>
    </row>
    <row r="78" spans="2:16">
      <c r="B78" s="40" t="s">
        <v>157</v>
      </c>
      <c r="C78" s="30">
        <v>23.638999938964844</v>
      </c>
      <c r="D78" s="10"/>
      <c r="E78" s="8"/>
      <c r="F78" s="8"/>
      <c r="G78" s="30">
        <v>16.704999923706055</v>
      </c>
      <c r="I78" s="8"/>
      <c r="J78" s="8"/>
      <c r="K78" s="8"/>
      <c r="L78" s="8"/>
      <c r="M78" s="8"/>
      <c r="N78" s="8"/>
      <c r="O78" s="33"/>
    </row>
    <row r="79" spans="2:16">
      <c r="B79" s="40" t="s">
        <v>157</v>
      </c>
      <c r="C79" s="30">
        <v>23.952999114990234</v>
      </c>
      <c r="D79" s="9"/>
      <c r="E79" s="8"/>
      <c r="F79" s="8"/>
      <c r="G79" s="30">
        <v>16.722999572753906</v>
      </c>
      <c r="H79" s="9"/>
      <c r="I79" s="8"/>
      <c r="J79" s="8"/>
      <c r="K79" s="8"/>
      <c r="L79" s="8"/>
      <c r="M79" s="8"/>
      <c r="N79" s="8"/>
      <c r="O79" s="33"/>
    </row>
    <row r="80" spans="2:16" ht="15.75">
      <c r="B80" s="40" t="s">
        <v>157</v>
      </c>
      <c r="C80" s="30">
        <v>23.676000595092773</v>
      </c>
      <c r="D80" s="4">
        <f>STDEV(C78:C80)</f>
        <v>0.17160648352365798</v>
      </c>
      <c r="E80" s="1">
        <f>AVERAGE(C78:C80)</f>
        <v>23.755999883015949</v>
      </c>
      <c r="F80" s="8"/>
      <c r="G80" s="30">
        <v>16.731000900268555</v>
      </c>
      <c r="H80" s="3">
        <f>STDEV(G78:G80)</f>
        <v>1.3317027884417803E-2</v>
      </c>
      <c r="I80" s="1">
        <f>AVERAGE(G78:G80)</f>
        <v>16.719666798909504</v>
      </c>
      <c r="J80" s="8"/>
      <c r="K80" s="1">
        <f>E80-I80</f>
        <v>7.0363330841064453</v>
      </c>
      <c r="L80" s="1">
        <f>K80-$K$7</f>
        <v>1.1833330790201799</v>
      </c>
      <c r="M80" s="27">
        <f>SQRT((D80*D80)+(H80*H80))</f>
        <v>0.1721224227665584</v>
      </c>
      <c r="N80" s="14"/>
      <c r="O80" s="34">
        <f>POWER(2,-L80)</f>
        <v>0.44033301441840589</v>
      </c>
      <c r="P80" s="26">
        <f>M80/SQRT((COUNT(C78:C80)+COUNT(G78:G80)/2))</f>
        <v>8.1139288221660832E-2</v>
      </c>
    </row>
    <row r="81" spans="2:16">
      <c r="B81" s="40" t="s">
        <v>158</v>
      </c>
      <c r="C81" s="30">
        <v>23.819999694824219</v>
      </c>
      <c r="D81" s="10"/>
      <c r="E81" s="8"/>
      <c r="F81" s="8"/>
      <c r="G81" s="30">
        <v>17.36199951171875</v>
      </c>
      <c r="I81" s="8"/>
      <c r="J81" s="8"/>
      <c r="K81" s="8"/>
      <c r="L81" s="8"/>
      <c r="M81" s="8"/>
      <c r="N81" s="8"/>
      <c r="O81" s="33"/>
    </row>
    <row r="82" spans="2:16">
      <c r="B82" s="40" t="s">
        <v>158</v>
      </c>
      <c r="C82" s="30">
        <v>23.516000747680664</v>
      </c>
      <c r="D82" s="9"/>
      <c r="E82" s="8"/>
      <c r="F82" s="8"/>
      <c r="G82" s="30">
        <v>17.281000137329102</v>
      </c>
      <c r="H82" s="9"/>
      <c r="I82" s="8"/>
      <c r="J82" s="8"/>
      <c r="K82" s="8"/>
      <c r="L82" s="8"/>
      <c r="M82" s="8"/>
      <c r="N82" s="8"/>
      <c r="O82" s="33"/>
    </row>
    <row r="83" spans="2:16" ht="15.75">
      <c r="B83" s="40" t="s">
        <v>158</v>
      </c>
      <c r="C83" s="30">
        <v>23.694999694824219</v>
      </c>
      <c r="D83" s="4">
        <f>STDEV(C81:C83)</f>
        <v>0.15279669659544937</v>
      </c>
      <c r="E83" s="1">
        <f>AVERAGE(C81:C83)</f>
        <v>23.677000045776367</v>
      </c>
      <c r="F83" s="8"/>
      <c r="G83" s="30">
        <v>17.322999954223633</v>
      </c>
      <c r="H83" s="3">
        <f>STDEV(G81:G83)</f>
        <v>4.0508947068319652E-2</v>
      </c>
      <c r="I83" s="1">
        <f>AVERAGE(G81:G83)</f>
        <v>17.32199986775716</v>
      </c>
      <c r="J83" s="8"/>
      <c r="K83" s="1">
        <f>E83-I83</f>
        <v>6.3550001780192069</v>
      </c>
      <c r="L83" s="1">
        <f>K83-$K$7</f>
        <v>0.50200017293294152</v>
      </c>
      <c r="M83" s="27">
        <f>SQRT((D83*D83)+(H83*H83))</f>
        <v>0.15807531522367979</v>
      </c>
      <c r="N83" s="14"/>
      <c r="O83" s="34">
        <f>POWER(2,-L83)</f>
        <v>0.70612711755034063</v>
      </c>
      <c r="P83" s="26">
        <f>M83/SQRT((COUNT(C81:C83)+COUNT(G81:G83)/2))</f>
        <v>7.4517418221910048E-2</v>
      </c>
    </row>
    <row r="84" spans="2:16">
      <c r="B84" s="40" t="s">
        <v>159</v>
      </c>
      <c r="C84" s="30">
        <v>21.767999649047852</v>
      </c>
      <c r="D84" s="10"/>
      <c r="E84" s="8"/>
      <c r="F84" s="8"/>
      <c r="G84" s="30">
        <v>13.958999633789063</v>
      </c>
      <c r="I84" s="8"/>
      <c r="J84" s="8"/>
      <c r="K84" s="8"/>
      <c r="L84" s="8"/>
      <c r="M84" s="8"/>
      <c r="N84" s="8"/>
      <c r="O84" s="33"/>
    </row>
    <row r="85" spans="2:16">
      <c r="B85" s="40" t="s">
        <v>159</v>
      </c>
      <c r="C85" s="30">
        <v>21.596000671386719</v>
      </c>
      <c r="D85" s="9"/>
      <c r="E85" s="8"/>
      <c r="F85" s="8"/>
      <c r="G85" s="30">
        <v>13.998000144958496</v>
      </c>
      <c r="H85" s="9"/>
      <c r="I85" s="8"/>
      <c r="J85" s="8"/>
      <c r="K85" s="8"/>
      <c r="L85" s="8"/>
      <c r="M85" s="8"/>
      <c r="N85" s="8"/>
      <c r="O85" s="33"/>
    </row>
    <row r="86" spans="2:16" ht="15.75">
      <c r="B86" s="40" t="s">
        <v>159</v>
      </c>
      <c r="C86" s="30">
        <v>21.597999572753906</v>
      </c>
      <c r="D86" s="4">
        <f>STDEV(C84:C86)</f>
        <v>9.8731681729741505E-2</v>
      </c>
      <c r="E86" s="1">
        <f>AVERAGE(C84:C86)</f>
        <v>21.65399996439616</v>
      </c>
      <c r="F86" s="8"/>
      <c r="G86" s="30">
        <v>13.994999885559082</v>
      </c>
      <c r="H86" s="3">
        <f>STDEV(G84:G86)</f>
        <v>2.1702763093846219E-2</v>
      </c>
      <c r="I86" s="1">
        <f>AVERAGE(G84:G86)</f>
        <v>13.983999888102213</v>
      </c>
      <c r="J86" s="8"/>
      <c r="K86" s="1">
        <f>E86-I86</f>
        <v>7.6700000762939471</v>
      </c>
      <c r="L86" s="1">
        <f>K86-$K$7</f>
        <v>1.8170000712076817</v>
      </c>
      <c r="M86" s="27">
        <f>SQRT((D86*D86)+(H86*H86))</f>
        <v>0.10108884658106743</v>
      </c>
      <c r="N86" s="14"/>
      <c r="O86" s="34">
        <f>POWER(2,-L86)</f>
        <v>0.28381051152836578</v>
      </c>
      <c r="P86" s="26">
        <f>M86/SQRT((COUNT(C84:C86)+COUNT(G84:G86)/2))</f>
        <v>4.7653739279866214E-2</v>
      </c>
    </row>
    <row r="87" spans="2:16">
      <c r="B87" s="40" t="s">
        <v>160</v>
      </c>
      <c r="C87" s="30">
        <v>24.142000198364258</v>
      </c>
      <c r="D87" s="10"/>
      <c r="E87" s="8"/>
      <c r="F87" s="8"/>
      <c r="G87" s="30">
        <v>16.03700065612793</v>
      </c>
      <c r="I87" s="8"/>
      <c r="J87" s="8"/>
      <c r="K87" s="8"/>
      <c r="L87" s="8"/>
      <c r="M87" s="8"/>
      <c r="N87" s="8"/>
      <c r="O87" s="33"/>
    </row>
    <row r="88" spans="2:16">
      <c r="B88" s="40" t="s">
        <v>160</v>
      </c>
      <c r="C88" s="30">
        <v>23.982000350952148</v>
      </c>
      <c r="D88" s="9"/>
      <c r="E88" s="8"/>
      <c r="F88" s="8"/>
      <c r="G88" s="30">
        <v>15.970999717712402</v>
      </c>
      <c r="H88" s="9"/>
      <c r="I88" s="8"/>
      <c r="J88" s="8"/>
      <c r="K88" s="8"/>
      <c r="L88" s="8"/>
      <c r="M88" s="8"/>
      <c r="N88" s="8"/>
      <c r="O88" s="33"/>
    </row>
    <row r="89" spans="2:16" ht="15.75">
      <c r="B89" s="40" t="s">
        <v>160</v>
      </c>
      <c r="C89" s="30">
        <v>24.086999893188477</v>
      </c>
      <c r="D89" s="4">
        <f>STDEV(C87:C89)</f>
        <v>8.1291541801885109E-2</v>
      </c>
      <c r="E89" s="1">
        <f>AVERAGE(C87:C89)</f>
        <v>24.070333480834961</v>
      </c>
      <c r="F89" s="8"/>
      <c r="G89" s="30">
        <v>16.004999160766602</v>
      </c>
      <c r="H89" s="3">
        <f>STDEV(G87:G89)</f>
        <v>3.3005508896463219E-2</v>
      </c>
      <c r="I89" s="1">
        <f>AVERAGE(G87:G89)</f>
        <v>16.004333178202312</v>
      </c>
      <c r="J89" s="8"/>
      <c r="K89" s="1">
        <f>E89-I89</f>
        <v>8.0660003026326486</v>
      </c>
      <c r="L89" s="1">
        <f>K89-$K$7</f>
        <v>2.2130002975463832</v>
      </c>
      <c r="M89" s="27">
        <f>SQRT((D89*D89)+(H89*H89))</f>
        <v>8.773641425338824E-2</v>
      </c>
      <c r="N89" s="14"/>
      <c r="O89" s="34">
        <f>POWER(2,-L89)</f>
        <v>0.21568529165198366</v>
      </c>
      <c r="P89" s="26">
        <f>M89/SQRT((COUNT(C87:C89)+COUNT(G87:G89)/2))</f>
        <v>4.1359342317041928E-2</v>
      </c>
    </row>
    <row r="90" spans="2:16">
      <c r="B90" s="40" t="s">
        <v>161</v>
      </c>
      <c r="C90" s="30">
        <v>24.048000335693359</v>
      </c>
      <c r="D90" s="10"/>
      <c r="E90" s="8"/>
      <c r="F90" s="8"/>
      <c r="G90" s="30">
        <v>16.992000579833984</v>
      </c>
      <c r="I90" s="8"/>
      <c r="J90" s="8"/>
      <c r="K90" s="8"/>
      <c r="L90" s="8"/>
      <c r="M90" s="8"/>
      <c r="N90" s="8"/>
      <c r="O90" s="33"/>
    </row>
    <row r="91" spans="2:16">
      <c r="B91" s="40" t="s">
        <v>161</v>
      </c>
      <c r="C91" s="30">
        <v>23.673000335693359</v>
      </c>
      <c r="D91" s="9"/>
      <c r="E91" s="8"/>
      <c r="F91" s="8"/>
      <c r="G91" s="30">
        <v>17.229999542236328</v>
      </c>
      <c r="H91" s="9"/>
      <c r="I91" s="8"/>
      <c r="J91" s="8"/>
      <c r="K91" s="8"/>
      <c r="L91" s="8"/>
      <c r="M91" s="8"/>
      <c r="N91" s="8"/>
      <c r="O91" s="33"/>
    </row>
    <row r="92" spans="2:16" ht="15.75">
      <c r="B92" s="40" t="s">
        <v>161</v>
      </c>
      <c r="C92" s="30">
        <v>23.698999404907227</v>
      </c>
      <c r="D92" s="4">
        <f>STDEV(C90:C92)</f>
        <v>0.20940495110741847</v>
      </c>
      <c r="E92" s="1">
        <f>AVERAGE(C90:C92)</f>
        <v>23.806666692097981</v>
      </c>
      <c r="F92" s="8"/>
      <c r="G92" s="30">
        <v>17.125</v>
      </c>
      <c r="H92" s="3">
        <f>STDEV(G90:G92)</f>
        <v>0.1192736739176805</v>
      </c>
      <c r="I92" s="1">
        <f>AVERAGE(G90:G92)</f>
        <v>17.11566670735677</v>
      </c>
      <c r="J92" s="8"/>
      <c r="K92" s="1">
        <f>E92-I92</f>
        <v>6.6909999847412109</v>
      </c>
      <c r="L92" s="1">
        <f>K92-$K$7</f>
        <v>0.83799997965494555</v>
      </c>
      <c r="M92" s="27">
        <f>SQRT((D92*D92)+(H92*H92))</f>
        <v>0.24099096007552129</v>
      </c>
      <c r="N92" s="14"/>
      <c r="O92" s="34">
        <f>POWER(2,-L92)</f>
        <v>0.55941855840684163</v>
      </c>
      <c r="P92" s="26">
        <f>M92/SQRT((COUNT(C90:C92)+COUNT(G90:G92)/2))</f>
        <v>0.11360422804937177</v>
      </c>
    </row>
    <row r="93" spans="2:16">
      <c r="B93" s="40" t="s">
        <v>162</v>
      </c>
      <c r="C93" s="30">
        <v>23.12299919128418</v>
      </c>
      <c r="D93" s="10"/>
      <c r="E93" s="8"/>
      <c r="F93" s="8"/>
      <c r="G93" s="30">
        <v>14.295000076293945</v>
      </c>
      <c r="I93" s="8"/>
      <c r="J93" s="8"/>
      <c r="K93" s="8"/>
      <c r="L93" s="8"/>
      <c r="M93" s="8"/>
      <c r="N93" s="8"/>
      <c r="O93" s="33"/>
    </row>
    <row r="94" spans="2:16">
      <c r="B94" s="40" t="s">
        <v>162</v>
      </c>
      <c r="C94" s="30">
        <v>23.229000091552734</v>
      </c>
      <c r="D94" s="9"/>
      <c r="E94" s="8"/>
      <c r="F94" s="8"/>
      <c r="G94" s="30">
        <v>14.286999702453613</v>
      </c>
      <c r="H94" s="9"/>
      <c r="I94" s="8"/>
      <c r="J94" s="8"/>
      <c r="K94" s="8"/>
      <c r="L94" s="8"/>
      <c r="M94" s="8"/>
      <c r="N94" s="8"/>
      <c r="O94" s="33"/>
    </row>
    <row r="95" spans="2:16" ht="15.75">
      <c r="B95" s="40" t="s">
        <v>162</v>
      </c>
      <c r="C95" s="30">
        <v>22.99799919128418</v>
      </c>
      <c r="D95" s="4">
        <f>STDEV(C93:C95)</f>
        <v>0.11563059484310861</v>
      </c>
      <c r="E95" s="1">
        <f>AVERAGE(C93:C95)</f>
        <v>23.116666158040363</v>
      </c>
      <c r="F95" s="8"/>
      <c r="G95" s="30">
        <v>14.348999977111816</v>
      </c>
      <c r="H95" s="3">
        <f>STDEV(G93:G95)</f>
        <v>3.3724445455331084E-2</v>
      </c>
      <c r="I95" s="1">
        <f>AVERAGE(G93:G95)</f>
        <v>14.310333251953125</v>
      </c>
      <c r="J95" s="8"/>
      <c r="K95" s="1">
        <f>E95-I95</f>
        <v>8.8063329060872384</v>
      </c>
      <c r="L95" s="1">
        <f>K95-$K$7</f>
        <v>2.953332901000973</v>
      </c>
      <c r="M95" s="27">
        <f>SQRT((D95*D95)+(H95*H95))</f>
        <v>0.12044821578189001</v>
      </c>
      <c r="N95" s="14"/>
      <c r="O95" s="34">
        <f>POWER(2,-L95)</f>
        <v>0.12910950308390678</v>
      </c>
      <c r="P95" s="26">
        <f>M95/SQRT((COUNT(C93:C95)+COUNT(G93:G95)/2))</f>
        <v>5.6779833440796644E-2</v>
      </c>
    </row>
    <row r="96" spans="2:16">
      <c r="B96" s="40" t="s">
        <v>163</v>
      </c>
      <c r="C96" s="30">
        <v>24.440999984741211</v>
      </c>
      <c r="D96" s="10"/>
      <c r="E96" s="8"/>
      <c r="F96" s="8"/>
      <c r="G96" s="30">
        <v>16.009000778198242</v>
      </c>
      <c r="I96" s="8"/>
      <c r="J96" s="8"/>
      <c r="K96" s="8"/>
      <c r="L96" s="8"/>
      <c r="M96" s="8"/>
      <c r="N96" s="8"/>
      <c r="O96" s="33"/>
    </row>
    <row r="97" spans="2:16">
      <c r="B97" s="40" t="s">
        <v>163</v>
      </c>
      <c r="C97" s="30">
        <v>24.66200065612793</v>
      </c>
      <c r="D97" s="9"/>
      <c r="E97" s="8"/>
      <c r="F97" s="8"/>
      <c r="G97" s="30">
        <v>15.986000061035156</v>
      </c>
      <c r="H97" s="9"/>
      <c r="I97" s="8"/>
      <c r="J97" s="8"/>
      <c r="K97" s="8"/>
      <c r="L97" s="8"/>
      <c r="M97" s="8"/>
      <c r="N97" s="8"/>
      <c r="O97" s="33"/>
    </row>
    <row r="98" spans="2:16" ht="15.75">
      <c r="B98" s="40" t="s">
        <v>163</v>
      </c>
      <c r="C98" s="30">
        <v>24.437000274658203</v>
      </c>
      <c r="D98" s="4">
        <f>STDEV(C96:C98)</f>
        <v>0.12876494482560788</v>
      </c>
      <c r="E98" s="1">
        <f>AVERAGE(C96:C98)</f>
        <v>24.513333638509113</v>
      </c>
      <c r="F98" s="8"/>
      <c r="G98" s="30">
        <v>16.13599967956543</v>
      </c>
      <c r="H98" s="3">
        <f>STDEV(G96:G98)</f>
        <v>8.0785352939870284E-2</v>
      </c>
      <c r="I98" s="1">
        <f>AVERAGE(G96:G98)</f>
        <v>16.043666839599609</v>
      </c>
      <c r="J98" s="8"/>
      <c r="K98" s="1">
        <f>E98-I98</f>
        <v>8.469666798909504</v>
      </c>
      <c r="L98" s="1">
        <f>K98-$K$7</f>
        <v>2.6166667938232386</v>
      </c>
      <c r="M98" s="27">
        <f>SQRT((D98*D98)+(H98*H98))</f>
        <v>0.15200882956447381</v>
      </c>
      <c r="N98" s="14"/>
      <c r="O98" s="34">
        <f>POWER(2,-L98)</f>
        <v>0.16304399435028757</v>
      </c>
      <c r="P98" s="26">
        <f>M98/SQRT((COUNT(C96:C98)+COUNT(G96:G98)/2))</f>
        <v>7.1657649456846398E-2</v>
      </c>
    </row>
    <row r="99" spans="2:16">
      <c r="B99" s="40" t="s">
        <v>164</v>
      </c>
      <c r="C99" s="30">
        <v>24.98699951171875</v>
      </c>
      <c r="D99" s="10"/>
      <c r="E99" s="8"/>
      <c r="F99" s="8"/>
      <c r="G99" s="30">
        <v>18.150999069213867</v>
      </c>
      <c r="I99" s="8"/>
      <c r="J99" s="8"/>
      <c r="K99" s="8"/>
      <c r="L99" s="8"/>
      <c r="M99" s="8"/>
      <c r="N99" s="8"/>
      <c r="O99" s="33"/>
    </row>
    <row r="100" spans="2:16">
      <c r="B100" s="40" t="s">
        <v>164</v>
      </c>
      <c r="C100" s="30">
        <v>24.954999923706055</v>
      </c>
      <c r="D100" s="9"/>
      <c r="E100" s="8"/>
      <c r="F100" s="8"/>
      <c r="G100" s="30">
        <v>18.173000335693359</v>
      </c>
      <c r="H100" s="9"/>
      <c r="I100" s="8"/>
      <c r="J100" s="8"/>
      <c r="K100" s="8"/>
      <c r="L100" s="8"/>
      <c r="M100" s="8"/>
      <c r="N100" s="8"/>
      <c r="O100" s="33"/>
    </row>
    <row r="101" spans="2:16" ht="15.75">
      <c r="B101" s="40" t="s">
        <v>164</v>
      </c>
      <c r="C101" s="30">
        <v>25.049999237060547</v>
      </c>
      <c r="D101" s="4">
        <f>STDEV(C99:C101)</f>
        <v>4.8335302081655034E-2</v>
      </c>
      <c r="E101" s="1">
        <f>AVERAGE(C99:C101)</f>
        <v>24.997332890828449</v>
      </c>
      <c r="F101" s="8"/>
      <c r="G101" s="30">
        <v>18.437999725341797</v>
      </c>
      <c r="H101" s="3">
        <f>STDEV(G99:G101)</f>
        <v>0.15972795041288598</v>
      </c>
      <c r="I101" s="1">
        <f>AVERAGE(G99:G101)</f>
        <v>18.253999710083008</v>
      </c>
      <c r="J101" s="8"/>
      <c r="K101" s="1">
        <f>E101-I101</f>
        <v>6.7433331807454415</v>
      </c>
      <c r="L101" s="1">
        <f>K101-$K$7</f>
        <v>0.89033317565917613</v>
      </c>
      <c r="M101" s="27">
        <f>SQRT((D101*D101)+(H101*H101))</f>
        <v>0.16688115403012471</v>
      </c>
      <c r="N101" s="14"/>
      <c r="O101" s="34">
        <f>POWER(2,-L101)</f>
        <v>0.53948951428106906</v>
      </c>
      <c r="P101" s="26">
        <f>M101/SQRT((COUNT(C99:C101)+COUNT(G99:G101)/2))</f>
        <v>7.8668530444625295E-2</v>
      </c>
    </row>
    <row r="102" spans="2:16">
      <c r="B102" s="40" t="s">
        <v>165</v>
      </c>
      <c r="C102" s="30">
        <v>22.25200080871582</v>
      </c>
      <c r="D102" s="10"/>
      <c r="E102" s="8"/>
      <c r="F102" s="8"/>
      <c r="G102" s="30">
        <v>14.062000274658203</v>
      </c>
      <c r="I102" s="8"/>
      <c r="J102" s="8"/>
      <c r="K102" s="8"/>
      <c r="L102" s="8"/>
      <c r="M102" s="8"/>
      <c r="N102" s="8"/>
      <c r="O102" s="33"/>
    </row>
    <row r="103" spans="2:16">
      <c r="B103" s="40" t="s">
        <v>165</v>
      </c>
      <c r="C103" s="30">
        <v>22.565999984741211</v>
      </c>
      <c r="D103" s="9"/>
      <c r="E103" s="8"/>
      <c r="F103" s="8"/>
      <c r="G103" s="30">
        <v>13.901000022888184</v>
      </c>
      <c r="H103" s="9"/>
      <c r="I103" s="8"/>
      <c r="J103" s="8"/>
      <c r="K103" s="8"/>
      <c r="L103" s="8"/>
      <c r="M103" s="8"/>
      <c r="N103" s="8"/>
      <c r="O103" s="33"/>
    </row>
    <row r="104" spans="2:16" ht="15.75">
      <c r="B104" s="40" t="s">
        <v>165</v>
      </c>
      <c r="C104" s="30">
        <v>22.423000335693359</v>
      </c>
      <c r="D104" s="4">
        <f>STDEV(C102:C104)</f>
        <v>0.15720751699542573</v>
      </c>
      <c r="E104" s="1">
        <f>AVERAGE(C102:C104)</f>
        <v>22.413667043050129</v>
      </c>
      <c r="F104" s="8"/>
      <c r="G104" s="30">
        <v>13.923999786376953</v>
      </c>
      <c r="H104" s="3">
        <f>STDEV(G102:G104)</f>
        <v>8.7076790781099672E-2</v>
      </c>
      <c r="I104" s="1">
        <f>AVERAGE(G102:G104)</f>
        <v>13.962333361307779</v>
      </c>
      <c r="J104" s="8"/>
      <c r="K104" s="1">
        <f>E104-I104</f>
        <v>8.4513336817423497</v>
      </c>
      <c r="L104" s="1">
        <f>K104-$K$7</f>
        <v>2.5983336766560843</v>
      </c>
      <c r="M104" s="27">
        <f>SQRT((D104*D104)+(H104*H104))</f>
        <v>0.17971246727092274</v>
      </c>
      <c r="N104" s="14"/>
      <c r="O104" s="34">
        <f>POWER(2,-L104)</f>
        <v>0.16512910406965436</v>
      </c>
      <c r="P104" s="26">
        <f>M104/SQRT((COUNT(C102:C104)+COUNT(G102:G104)/2))</f>
        <v>8.4717269514023308E-2</v>
      </c>
    </row>
    <row r="105" spans="2:16">
      <c r="B105" s="40" t="s">
        <v>166</v>
      </c>
      <c r="C105" s="30">
        <v>25.253999710083008</v>
      </c>
      <c r="D105" s="10"/>
      <c r="E105" s="8"/>
      <c r="F105" s="8"/>
      <c r="G105" s="30">
        <v>18.582000732421875</v>
      </c>
      <c r="I105" s="8"/>
      <c r="J105" s="8"/>
      <c r="K105" s="8"/>
      <c r="L105" s="8"/>
      <c r="M105" s="8"/>
      <c r="N105" s="8"/>
      <c r="O105" s="33"/>
    </row>
    <row r="106" spans="2:16">
      <c r="B106" s="40" t="s">
        <v>166</v>
      </c>
      <c r="C106" s="30">
        <v>25.22599983215332</v>
      </c>
      <c r="D106" s="9"/>
      <c r="E106" s="8"/>
      <c r="F106" s="8"/>
      <c r="G106" s="30">
        <v>18.600000381469727</v>
      </c>
      <c r="H106" s="9"/>
      <c r="I106" s="8"/>
      <c r="J106" s="8"/>
      <c r="K106" s="8"/>
      <c r="L106" s="8"/>
      <c r="M106" s="8"/>
      <c r="N106" s="8"/>
      <c r="O106" s="33"/>
    </row>
    <row r="107" spans="2:16" ht="15.75">
      <c r="B107" s="40" t="s">
        <v>166</v>
      </c>
      <c r="C107" s="30">
        <v>24.952999114990234</v>
      </c>
      <c r="D107" s="4">
        <f>STDEV(C105:C107)</f>
        <v>0.16629027982308547</v>
      </c>
      <c r="E107" s="1">
        <f>AVERAGE(C105:C107)</f>
        <v>25.144332885742188</v>
      </c>
      <c r="F107" s="8"/>
      <c r="G107" s="30">
        <v>18.541999816894531</v>
      </c>
      <c r="H107" s="3">
        <f>STDEV(G105:G107)</f>
        <v>2.9687612736383602E-2</v>
      </c>
      <c r="I107" s="1">
        <f>AVERAGE(G105:G107)</f>
        <v>18.574666976928711</v>
      </c>
      <c r="J107" s="8"/>
      <c r="K107" s="1">
        <f>E107-I107</f>
        <v>6.5696659088134766</v>
      </c>
      <c r="L107" s="1">
        <f>K107-$K$7</f>
        <v>0.71666590372721117</v>
      </c>
      <c r="M107" s="27">
        <f>SQRT((D107*D107)+(H107*H107))</f>
        <v>0.16891954153864364</v>
      </c>
      <c r="N107" s="14"/>
      <c r="O107" s="34">
        <f>POWER(2,-L107)</f>
        <v>0.60850207862895855</v>
      </c>
      <c r="P107" s="26">
        <f>M107/SQRT((COUNT(C105:C107)+COUNT(G105:G107)/2))</f>
        <v>7.9629435531265086E-2</v>
      </c>
    </row>
    <row r="108" spans="2:16">
      <c r="B108" s="40" t="s">
        <v>167</v>
      </c>
      <c r="C108" s="30">
        <v>26.704000473022461</v>
      </c>
      <c r="D108" s="10"/>
      <c r="E108" s="8"/>
      <c r="F108" s="8"/>
      <c r="G108" s="30">
        <v>19.906000137329102</v>
      </c>
      <c r="I108" s="8"/>
      <c r="J108" s="8"/>
      <c r="K108" s="8"/>
      <c r="L108" s="8"/>
      <c r="M108" s="8"/>
      <c r="N108" s="8"/>
      <c r="O108" s="33"/>
    </row>
    <row r="109" spans="2:16">
      <c r="B109" s="40" t="s">
        <v>167</v>
      </c>
      <c r="C109" s="30">
        <v>27.090000152587891</v>
      </c>
      <c r="D109" s="9"/>
      <c r="E109" s="8"/>
      <c r="F109" s="8"/>
      <c r="G109" s="30">
        <v>19.930999755859375</v>
      </c>
      <c r="H109" s="9"/>
      <c r="I109" s="8"/>
      <c r="J109" s="8"/>
      <c r="K109" s="8"/>
      <c r="L109" s="8"/>
      <c r="M109" s="8"/>
      <c r="N109" s="8"/>
      <c r="O109" s="33"/>
    </row>
    <row r="110" spans="2:16" ht="15.75">
      <c r="B110" s="40" t="s">
        <v>167</v>
      </c>
      <c r="C110" s="30">
        <v>26.436000823974609</v>
      </c>
      <c r="D110" s="4">
        <f>STDEV(C108:C110)</f>
        <v>0.32876908977300179</v>
      </c>
      <c r="E110" s="1">
        <f>AVERAGE(C108:C110)</f>
        <v>26.74333381652832</v>
      </c>
      <c r="F110" s="8"/>
      <c r="G110" s="30">
        <v>20.017000198364258</v>
      </c>
      <c r="H110" s="3">
        <f>STDEV(G108:G110)</f>
        <v>5.8226669988221111E-2</v>
      </c>
      <c r="I110" s="1">
        <f>AVERAGE(G108:G110)</f>
        <v>19.95133336385091</v>
      </c>
      <c r="J110" s="8"/>
      <c r="K110" s="1">
        <f>E110-I110</f>
        <v>6.79200045267741</v>
      </c>
      <c r="L110" s="1">
        <f>K110-$K$7</f>
        <v>0.93900044759114465</v>
      </c>
      <c r="M110" s="27">
        <f>SQRT((D110*D110)+(H110*H110))</f>
        <v>0.33388539873448392</v>
      </c>
      <c r="N110" s="14"/>
      <c r="O110" s="34">
        <f>POWER(2,-L110)</f>
        <v>0.52159413494212836</v>
      </c>
      <c r="P110" s="26">
        <f>M110/SQRT((COUNT(C108:C110)+COUNT(G108:G110)/2))</f>
        <v>0.15739508638955194</v>
      </c>
    </row>
    <row r="111" spans="2:16">
      <c r="B111" s="40" t="s">
        <v>168</v>
      </c>
      <c r="C111" s="30">
        <v>22.579000473022461</v>
      </c>
      <c r="D111" s="10"/>
      <c r="E111" s="8"/>
      <c r="F111" s="8"/>
      <c r="G111" s="30">
        <v>15.02400016784668</v>
      </c>
      <c r="I111" s="8"/>
      <c r="J111" s="8"/>
      <c r="K111" s="8"/>
      <c r="L111" s="8"/>
      <c r="M111" s="8"/>
      <c r="N111" s="8"/>
      <c r="O111" s="33"/>
    </row>
    <row r="112" spans="2:16">
      <c r="B112" s="40" t="s">
        <v>168</v>
      </c>
      <c r="C112" s="30">
        <v>22.563999176025391</v>
      </c>
      <c r="D112" s="9"/>
      <c r="E112" s="8"/>
      <c r="F112" s="8"/>
      <c r="G112" s="30">
        <v>15.069000244140625</v>
      </c>
      <c r="H112" s="9"/>
      <c r="I112" s="8"/>
      <c r="J112" s="8"/>
      <c r="K112" s="8"/>
      <c r="L112" s="8"/>
      <c r="M112" s="8"/>
      <c r="N112" s="8"/>
      <c r="O112" s="33"/>
    </row>
    <row r="113" spans="2:17" ht="15.75">
      <c r="B113" s="40" t="s">
        <v>168</v>
      </c>
      <c r="C113" s="30"/>
      <c r="D113" s="4">
        <f>STDEV(C111:C113)</f>
        <v>1.0607518833221809E-2</v>
      </c>
      <c r="E113" s="1">
        <f>AVERAGE(C111:C113)</f>
        <v>22.571499824523926</v>
      </c>
      <c r="F113" s="8"/>
      <c r="G113" s="30">
        <v>15.147000312805176</v>
      </c>
      <c r="H113" s="3">
        <f>STDEV(G111:G113)</f>
        <v>6.2233502817944431E-2</v>
      </c>
      <c r="I113" s="1">
        <f>AVERAGE(G111:G113)</f>
        <v>15.080000241597494</v>
      </c>
      <c r="J113" s="8"/>
      <c r="K113" s="1">
        <f>E113-I113</f>
        <v>7.4914995829264317</v>
      </c>
      <c r="L113" s="1">
        <f>K113-$K$7</f>
        <v>1.6384995778401663</v>
      </c>
      <c r="M113" s="27">
        <f>SQRT((D113*D113)+(H113*H113))</f>
        <v>6.3131040929072693E-2</v>
      </c>
      <c r="N113" s="14"/>
      <c r="O113" s="34">
        <f>POWER(2,-L113)</f>
        <v>0.32119034300409738</v>
      </c>
      <c r="P113" s="26">
        <f>M113/SQRT((COUNT(C111:C113)+COUNT(G111:G113)/2))</f>
        <v>3.3744960803856125E-2</v>
      </c>
    </row>
    <row r="114" spans="2:17">
      <c r="B114" s="40" t="s">
        <v>169</v>
      </c>
      <c r="C114" s="30">
        <v>26.614999771118164</v>
      </c>
      <c r="D114" s="10"/>
      <c r="E114" s="8"/>
      <c r="F114" s="8"/>
      <c r="G114" s="30">
        <v>17.798000335693359</v>
      </c>
      <c r="I114" s="8"/>
      <c r="J114" s="8"/>
      <c r="K114" s="8"/>
      <c r="L114" s="8"/>
      <c r="M114" s="8"/>
      <c r="N114" s="8"/>
      <c r="O114" s="33"/>
    </row>
    <row r="115" spans="2:17">
      <c r="B115" s="40" t="s">
        <v>169</v>
      </c>
      <c r="C115" s="30"/>
      <c r="D115" s="9"/>
      <c r="E115" s="8"/>
      <c r="F115" s="8"/>
      <c r="G115" s="30">
        <v>17.886999130249023</v>
      </c>
      <c r="H115" s="9"/>
      <c r="I115" s="8"/>
      <c r="J115" s="8"/>
      <c r="K115" s="8"/>
      <c r="L115" s="8"/>
      <c r="M115" s="8"/>
      <c r="N115" s="8"/>
      <c r="O115" s="33"/>
    </row>
    <row r="116" spans="2:17" ht="15.75">
      <c r="B116" s="40" t="s">
        <v>169</v>
      </c>
      <c r="C116" s="30">
        <v>26.711999893188477</v>
      </c>
      <c r="D116" s="4">
        <f>STDEV(C114:C116)</f>
        <v>6.8589444091840854E-2</v>
      </c>
      <c r="E116" s="1">
        <f>AVERAGE(C114:C116)</f>
        <v>26.66349983215332</v>
      </c>
      <c r="F116" s="8"/>
      <c r="G116" s="30">
        <v>17.778999328613281</v>
      </c>
      <c r="H116" s="3">
        <f>STDEV(G114:G116)</f>
        <v>5.7656715214243315E-2</v>
      </c>
      <c r="I116" s="1">
        <f>AVERAGE(G114:G116)</f>
        <v>17.821332931518555</v>
      </c>
      <c r="J116" s="8"/>
      <c r="K116" s="1">
        <f>E116-I116</f>
        <v>8.8421669006347656</v>
      </c>
      <c r="L116" s="1">
        <f>K116-$K$7</f>
        <v>2.9891668955485002</v>
      </c>
      <c r="M116" s="27">
        <f>SQRT((D116*D116)+(H116*H116))</f>
        <v>8.9603619626241207E-2</v>
      </c>
      <c r="N116" s="14"/>
      <c r="O116" s="34">
        <f>POWER(2,-L116)</f>
        <v>0.12594214982031635</v>
      </c>
      <c r="P116" s="26">
        <f>M116/SQRT((COUNT(C114:C116)+COUNT(G114:G116)/2))</f>
        <v>4.7895149322315415E-2</v>
      </c>
    </row>
    <row r="117" spans="2:17" s="35" customFormat="1">
      <c r="B117" s="35" t="s">
        <v>170</v>
      </c>
      <c r="C117" s="45">
        <v>24.558000564575195</v>
      </c>
      <c r="D117" s="46"/>
      <c r="E117" s="47"/>
      <c r="F117" s="47"/>
      <c r="G117" s="45">
        <v>18.082000732421875</v>
      </c>
      <c r="H117" s="48"/>
      <c r="I117" s="47"/>
      <c r="J117" s="47"/>
      <c r="K117" s="47"/>
      <c r="L117" s="47"/>
      <c r="M117" s="47"/>
      <c r="N117" s="47"/>
      <c r="O117" s="49"/>
      <c r="P117" s="50"/>
      <c r="Q117" s="51"/>
    </row>
    <row r="118" spans="2:17" s="35" customFormat="1">
      <c r="B118" s="35" t="s">
        <v>170</v>
      </c>
      <c r="C118" s="45">
        <v>25.895000457763672</v>
      </c>
      <c r="D118" s="52"/>
      <c r="E118" s="47"/>
      <c r="F118" s="47"/>
      <c r="G118" s="45">
        <v>17.961999893188477</v>
      </c>
      <c r="H118" s="52"/>
      <c r="I118" s="47"/>
      <c r="J118" s="47"/>
      <c r="K118" s="47"/>
      <c r="L118" s="47"/>
      <c r="M118" s="47"/>
      <c r="N118" s="47"/>
      <c r="O118" s="49"/>
      <c r="P118" s="50"/>
      <c r="Q118" s="51"/>
    </row>
    <row r="119" spans="2:17" s="35" customFormat="1" ht="15.75">
      <c r="B119" s="35" t="s">
        <v>170</v>
      </c>
      <c r="C119" s="45"/>
      <c r="D119" s="53">
        <f>STDEV(C117:C119)</f>
        <v>0.94540169091926152</v>
      </c>
      <c r="E119" s="54">
        <f>AVERAGE(C117:C119)</f>
        <v>25.226500511169434</v>
      </c>
      <c r="F119" s="47"/>
      <c r="G119" s="45">
        <v>17.945999145507813</v>
      </c>
      <c r="H119" s="55">
        <f>STDEV(G117:G119)</f>
        <v>7.4333322480795369E-2</v>
      </c>
      <c r="I119" s="54">
        <f>AVERAGE(G117:G119)</f>
        <v>17.996666590372723</v>
      </c>
      <c r="J119" s="47"/>
      <c r="K119" s="54">
        <f>E119-I119</f>
        <v>7.2298339207967111</v>
      </c>
      <c r="L119" s="54">
        <f>K119-$K$7</f>
        <v>1.3768339157104457</v>
      </c>
      <c r="M119" s="54">
        <f>SQRT((D119*D119)+(H119*H119))</f>
        <v>0.94831946095397246</v>
      </c>
      <c r="N119" s="47"/>
      <c r="O119" s="56">
        <f>POWER(2,-L119)</f>
        <v>0.38506291333914844</v>
      </c>
      <c r="P119" s="57">
        <f>M119/SQRT((COUNT(C117:C119)+COUNT(G117:G119)/2))</f>
        <v>0.50689807372855911</v>
      </c>
      <c r="Q119" s="51"/>
    </row>
    <row r="120" spans="2:17">
      <c r="B120" s="40" t="s">
        <v>171</v>
      </c>
      <c r="C120" s="30">
        <v>21.833999633789063</v>
      </c>
      <c r="D120" s="10"/>
      <c r="E120" s="8"/>
      <c r="F120" s="8"/>
      <c r="G120" s="30">
        <v>13.791999816894531</v>
      </c>
      <c r="I120" s="8"/>
      <c r="J120" s="8"/>
      <c r="K120" s="8"/>
      <c r="L120" s="8"/>
      <c r="M120" s="8"/>
      <c r="N120" s="8"/>
      <c r="O120" s="33"/>
    </row>
    <row r="121" spans="2:17">
      <c r="B121" s="40" t="s">
        <v>171</v>
      </c>
      <c r="C121" s="30">
        <v>21.976999282836914</v>
      </c>
      <c r="D121" s="9"/>
      <c r="E121" s="8"/>
      <c r="F121" s="8"/>
      <c r="G121" s="30">
        <v>13.795000076293945</v>
      </c>
      <c r="H121" s="9"/>
      <c r="I121" s="8"/>
      <c r="J121" s="8"/>
      <c r="K121" s="8"/>
      <c r="L121" s="8"/>
      <c r="M121" s="8"/>
      <c r="N121" s="8"/>
      <c r="O121" s="33"/>
    </row>
    <row r="122" spans="2:17" ht="15.75">
      <c r="B122" s="40" t="s">
        <v>171</v>
      </c>
      <c r="C122" s="30">
        <v>21.75</v>
      </c>
      <c r="D122" s="4">
        <f>STDEV(C120:C122)</f>
        <v>0.11477043210468643</v>
      </c>
      <c r="E122" s="1">
        <f>AVERAGE(C120:C122)</f>
        <v>21.853666305541992</v>
      </c>
      <c r="F122" s="8"/>
      <c r="G122" s="30">
        <v>13.800000190734863</v>
      </c>
      <c r="H122" s="3">
        <f>STDEV(G120:G122)</f>
        <v>4.0416309098992437E-3</v>
      </c>
      <c r="I122" s="1">
        <f>AVERAGE(G120:G122)</f>
        <v>13.795666694641113</v>
      </c>
      <c r="J122" s="8"/>
      <c r="K122" s="1">
        <f>E122-I122</f>
        <v>8.0579996109008789</v>
      </c>
      <c r="L122" s="1">
        <f>K122-$K$7</f>
        <v>2.2049996058146135</v>
      </c>
      <c r="M122" s="27">
        <f>SQRT((D122*D122)+(H122*H122))</f>
        <v>0.114841572898965</v>
      </c>
      <c r="N122" s="14"/>
      <c r="O122" s="34">
        <f>POWER(2,-L122)</f>
        <v>0.2168847310470963</v>
      </c>
      <c r="P122" s="26">
        <f>M122/SQRT((COUNT(C120:C122)+COUNT(G120:G122)/2))</f>
        <v>5.4136836639324934E-2</v>
      </c>
    </row>
    <row r="123" spans="2:17">
      <c r="B123" s="40" t="s">
        <v>172</v>
      </c>
      <c r="C123" s="30">
        <v>24.438999176025391</v>
      </c>
      <c r="D123" s="10"/>
      <c r="E123" s="8"/>
      <c r="F123" s="8"/>
      <c r="G123" s="30">
        <v>16.691999435424805</v>
      </c>
      <c r="I123" s="8"/>
      <c r="J123" s="8"/>
      <c r="K123" s="8"/>
      <c r="L123" s="8"/>
      <c r="M123" s="8"/>
      <c r="N123" s="8"/>
      <c r="O123" s="33"/>
    </row>
    <row r="124" spans="2:17">
      <c r="B124" s="40" t="s">
        <v>172</v>
      </c>
      <c r="C124" s="30">
        <v>24.679000854492188</v>
      </c>
      <c r="D124" s="9"/>
      <c r="E124" s="8"/>
      <c r="F124" s="8"/>
      <c r="G124" s="30">
        <v>16.715999603271484</v>
      </c>
      <c r="H124" s="9"/>
      <c r="I124" s="8"/>
      <c r="J124" s="8"/>
      <c r="K124" s="8"/>
      <c r="L124" s="8"/>
      <c r="M124" s="8"/>
      <c r="N124" s="8"/>
      <c r="O124" s="33"/>
    </row>
    <row r="125" spans="2:17" ht="15.75">
      <c r="B125" s="40" t="s">
        <v>172</v>
      </c>
      <c r="C125" s="30">
        <v>24.327999114990234</v>
      </c>
      <c r="D125" s="4">
        <f>STDEV(C123:C125)</f>
        <v>0.17940830543312486</v>
      </c>
      <c r="E125" s="1">
        <f>AVERAGE(C123:C125)</f>
        <v>24.48199971516927</v>
      </c>
      <c r="F125" s="8"/>
      <c r="G125" s="30">
        <v>16.756000518798828</v>
      </c>
      <c r="H125" s="3">
        <f>STDEV(G123:G125)</f>
        <v>3.2332182039837613E-2</v>
      </c>
      <c r="I125" s="1">
        <f>AVERAGE(G123:G125)</f>
        <v>16.721333185831707</v>
      </c>
      <c r="J125" s="8"/>
      <c r="K125" s="1">
        <f>E125-I125</f>
        <v>7.7606665293375627</v>
      </c>
      <c r="L125" s="1">
        <f>K125-$K$7</f>
        <v>1.9076665242512973</v>
      </c>
      <c r="M125" s="27">
        <f>SQRT((D125*D125)+(H125*H125))</f>
        <v>0.18229840935631506</v>
      </c>
      <c r="N125" s="14"/>
      <c r="O125" s="34">
        <f>POWER(2,-L125)</f>
        <v>0.26652328316134682</v>
      </c>
      <c r="P125" s="26">
        <f>M125/SQRT((COUNT(C123:C125)+COUNT(G123:G125)/2))</f>
        <v>8.5936294303581032E-2</v>
      </c>
    </row>
    <row r="126" spans="2:17">
      <c r="B126" s="40" t="s">
        <v>173</v>
      </c>
      <c r="C126" s="30">
        <v>25.881999969482422</v>
      </c>
      <c r="D126" s="10"/>
      <c r="E126" s="8"/>
      <c r="F126" s="8"/>
      <c r="G126" s="30">
        <v>19.267999649047852</v>
      </c>
      <c r="I126" s="8"/>
      <c r="J126" s="8"/>
      <c r="K126" s="8"/>
      <c r="L126" s="8"/>
      <c r="M126" s="8"/>
      <c r="N126" s="8"/>
      <c r="O126" s="33"/>
    </row>
    <row r="127" spans="2:17">
      <c r="B127" s="40" t="s">
        <v>173</v>
      </c>
      <c r="C127" s="30">
        <v>25.908000946044922</v>
      </c>
      <c r="D127" s="9"/>
      <c r="E127" s="8"/>
      <c r="F127" s="8"/>
      <c r="G127" s="30">
        <v>19.259000778198242</v>
      </c>
      <c r="H127" s="9"/>
      <c r="I127" s="8"/>
      <c r="J127" s="8"/>
      <c r="K127" s="8"/>
      <c r="L127" s="8"/>
      <c r="M127" s="8"/>
      <c r="N127" s="8"/>
      <c r="O127" s="33"/>
    </row>
    <row r="128" spans="2:17" ht="15.75">
      <c r="B128" s="40" t="s">
        <v>173</v>
      </c>
      <c r="C128" s="30">
        <v>25.777000427246094</v>
      </c>
      <c r="D128" s="4">
        <f>STDEV(C126:C128)</f>
        <v>6.9356675450894467E-2</v>
      </c>
      <c r="E128" s="1">
        <f>AVERAGE(C126:C128)</f>
        <v>25.855667114257813</v>
      </c>
      <c r="F128" s="8"/>
      <c r="G128" s="30">
        <v>19.304000854492188</v>
      </c>
      <c r="H128" s="3">
        <f>STDEV(G126:G128)</f>
        <v>2.3812018451733332E-2</v>
      </c>
      <c r="I128" s="1">
        <f>AVERAGE(G126:G128)</f>
        <v>19.277000427246094</v>
      </c>
      <c r="J128" s="8"/>
      <c r="K128" s="1">
        <f>E128-I128</f>
        <v>6.5786666870117187</v>
      </c>
      <c r="L128" s="1">
        <f>K128-$K$7</f>
        <v>0.72566668192545336</v>
      </c>
      <c r="M128" s="27">
        <f>SQRT((D128*D128)+(H128*H128))</f>
        <v>7.3330489241149863E-2</v>
      </c>
      <c r="N128" s="14"/>
      <c r="O128" s="34">
        <f>POWER(2,-L128)</f>
        <v>0.60471753480062895</v>
      </c>
      <c r="P128" s="26">
        <f>M128/SQRT((COUNT(C126:C128)+COUNT(G126:G128)/2))</f>
        <v>3.4568324140096161E-2</v>
      </c>
    </row>
    <row r="129" spans="2:16">
      <c r="B129" s="40" t="s">
        <v>174</v>
      </c>
      <c r="C129" s="30">
        <v>21.795999526977539</v>
      </c>
      <c r="D129" s="10"/>
      <c r="E129" s="8"/>
      <c r="F129" s="8"/>
      <c r="G129" s="30">
        <v>13.597000122070313</v>
      </c>
      <c r="I129" s="8"/>
      <c r="J129" s="8"/>
      <c r="K129" s="8"/>
      <c r="L129" s="8"/>
      <c r="M129" s="8"/>
      <c r="N129" s="8"/>
      <c r="O129" s="33"/>
    </row>
    <row r="130" spans="2:16">
      <c r="B130" s="40" t="s">
        <v>174</v>
      </c>
      <c r="C130" s="30">
        <v>21.85099983215332</v>
      </c>
      <c r="D130" s="9"/>
      <c r="E130" s="8"/>
      <c r="F130" s="8"/>
      <c r="G130" s="30">
        <v>13.604000091552734</v>
      </c>
      <c r="H130" s="9"/>
      <c r="I130" s="8"/>
      <c r="J130" s="8"/>
      <c r="K130" s="8"/>
      <c r="L130" s="8"/>
      <c r="M130" s="8"/>
      <c r="N130" s="8"/>
      <c r="O130" s="33"/>
    </row>
    <row r="131" spans="2:16" ht="15.75">
      <c r="B131" s="40" t="s">
        <v>174</v>
      </c>
      <c r="C131" s="30">
        <v>21.781000137329102</v>
      </c>
      <c r="D131" s="4">
        <f>STDEV(C129:C131)</f>
        <v>3.6855511878004718E-2</v>
      </c>
      <c r="E131" s="1">
        <f>AVERAGE(C129:C131)</f>
        <v>21.809333165486652</v>
      </c>
      <c r="F131" s="8"/>
      <c r="G131" s="30">
        <v>13.619999885559082</v>
      </c>
      <c r="H131" s="3">
        <f>STDEV(G129:G131)</f>
        <v>1.178969961124068E-2</v>
      </c>
      <c r="I131" s="1">
        <f>AVERAGE(G129:G131)</f>
        <v>13.607000033060709</v>
      </c>
      <c r="J131" s="8"/>
      <c r="K131" s="1">
        <f>E131-I131</f>
        <v>8.2023331324259434</v>
      </c>
      <c r="L131" s="1">
        <f>K131-$K$7</f>
        <v>2.349333127339678</v>
      </c>
      <c r="M131" s="27">
        <f>SQRT((D131*D131)+(H131*H131))</f>
        <v>3.8695293934961073E-2</v>
      </c>
      <c r="N131" s="14"/>
      <c r="O131" s="34">
        <f>POWER(2,-L131)</f>
        <v>0.19623671214807592</v>
      </c>
      <c r="P131" s="26">
        <f>M131/SQRT((COUNT(C129:C131)+COUNT(G129:G131)/2))</f>
        <v>1.8241136494278439E-2</v>
      </c>
    </row>
    <row r="132" spans="2:16">
      <c r="B132" s="40" t="s">
        <v>175</v>
      </c>
      <c r="C132" s="30">
        <v>23.857000350952148</v>
      </c>
      <c r="D132" s="10"/>
      <c r="E132" s="8"/>
      <c r="F132" s="8"/>
      <c r="G132" s="30">
        <v>16.044000625610352</v>
      </c>
      <c r="I132" s="8"/>
      <c r="J132" s="8"/>
      <c r="K132" s="8"/>
      <c r="L132" s="8"/>
      <c r="M132" s="8"/>
      <c r="N132" s="8"/>
      <c r="O132" s="33"/>
    </row>
    <row r="133" spans="2:16">
      <c r="B133" s="40" t="s">
        <v>175</v>
      </c>
      <c r="C133" s="30">
        <v>23.638999938964844</v>
      </c>
      <c r="D133" s="9"/>
      <c r="E133" s="8"/>
      <c r="F133" s="8"/>
      <c r="G133" s="30">
        <v>15.998000144958496</v>
      </c>
      <c r="H133" s="9"/>
      <c r="I133" s="8"/>
      <c r="J133" s="8"/>
      <c r="K133" s="8"/>
      <c r="L133" s="8"/>
      <c r="M133" s="8"/>
      <c r="N133" s="8"/>
      <c r="O133" s="33"/>
    </row>
    <row r="134" spans="2:16" ht="15.75">
      <c r="B134" s="40" t="s">
        <v>175</v>
      </c>
      <c r="C134" s="30">
        <v>23.846000671386719</v>
      </c>
      <c r="D134" s="4">
        <f>STDEV(C132:C134)</f>
        <v>0.12281047444495483</v>
      </c>
      <c r="E134" s="1">
        <f>AVERAGE(C132:C134)</f>
        <v>23.780666987101238</v>
      </c>
      <c r="F134" s="8"/>
      <c r="G134" s="30">
        <v>16.097999572753906</v>
      </c>
      <c r="H134" s="3">
        <f>STDEV(G132:G134)</f>
        <v>5.0052998698418977E-2</v>
      </c>
      <c r="I134" s="1">
        <f>AVERAGE(G132:G134)</f>
        <v>16.046666781107586</v>
      </c>
      <c r="J134" s="8"/>
      <c r="K134" s="1">
        <f>E134-I134</f>
        <v>7.7340002059936523</v>
      </c>
      <c r="L134" s="1">
        <f>K134-$K$7</f>
        <v>1.881000200907387</v>
      </c>
      <c r="M134" s="27">
        <f>SQRT((D134*D134)+(H134*H134))</f>
        <v>0.13261868387259329</v>
      </c>
      <c r="N134" s="14"/>
      <c r="O134" s="34">
        <f>POWER(2,-L134)</f>
        <v>0.2714954262725553</v>
      </c>
      <c r="P134" s="26">
        <f>M134/SQRT((COUNT(C132:C134)+COUNT(G132:G134)/2))</f>
        <v>6.2517047118897162E-2</v>
      </c>
    </row>
    <row r="135" spans="2:16">
      <c r="B135" s="40" t="s">
        <v>176</v>
      </c>
      <c r="C135" s="30"/>
      <c r="D135" s="10"/>
      <c r="E135" s="8"/>
      <c r="F135" s="8"/>
      <c r="G135" s="30">
        <v>18.517999649047852</v>
      </c>
      <c r="I135" s="8"/>
      <c r="J135" s="8"/>
      <c r="K135" s="8"/>
      <c r="L135" s="8"/>
      <c r="M135" s="8"/>
      <c r="N135" s="8"/>
      <c r="O135" s="33"/>
    </row>
    <row r="136" spans="2:16">
      <c r="B136" s="40" t="s">
        <v>176</v>
      </c>
      <c r="C136" s="30">
        <v>25.83799934387207</v>
      </c>
      <c r="D136" s="9"/>
      <c r="E136" s="8"/>
      <c r="F136" s="8"/>
      <c r="G136" s="30">
        <v>18.542999267578125</v>
      </c>
      <c r="H136" s="9"/>
      <c r="I136" s="8"/>
      <c r="J136" s="8"/>
      <c r="K136" s="8"/>
      <c r="L136" s="8"/>
      <c r="M136" s="8"/>
      <c r="N136" s="8"/>
      <c r="O136" s="33"/>
    </row>
    <row r="137" spans="2:16" ht="15.75">
      <c r="B137" s="40" t="s">
        <v>176</v>
      </c>
      <c r="C137" s="30">
        <v>25.86199951171875</v>
      </c>
      <c r="D137" s="4">
        <f>STDEV(C135:C137)</f>
        <v>1.6970681434002547E-2</v>
      </c>
      <c r="E137" s="1">
        <f>AVERAGE(C135:C137)</f>
        <v>25.84999942779541</v>
      </c>
      <c r="F137" s="8"/>
      <c r="G137" s="30">
        <v>18.576999664306641</v>
      </c>
      <c r="H137" s="3">
        <f>STDEV(G135:G137)</f>
        <v>2.9614213099155021E-2</v>
      </c>
      <c r="I137" s="1">
        <f>AVERAGE(G135:G137)</f>
        <v>18.545999526977539</v>
      </c>
      <c r="J137" s="8"/>
      <c r="K137" s="1">
        <f>E137-I137</f>
        <v>7.3039999008178711</v>
      </c>
      <c r="L137" s="1">
        <f>K137-$K$7</f>
        <v>1.4509998957316057</v>
      </c>
      <c r="M137" s="27">
        <f>SQRT((D137*D137)+(H137*H137))</f>
        <v>3.4132179037040161E-2</v>
      </c>
      <c r="N137" s="14"/>
      <c r="O137" s="34">
        <f>POWER(2,-L137)</f>
        <v>0.3657678316113448</v>
      </c>
      <c r="P137" s="26">
        <f>M137/SQRT((COUNT(C135:C137)+COUNT(G135:G137)/2))</f>
        <v>1.8244417117233142E-2</v>
      </c>
    </row>
    <row r="138" spans="2:16">
      <c r="B138" s="40" t="s">
        <v>177</v>
      </c>
      <c r="C138" s="30">
        <v>22.778999328613281</v>
      </c>
      <c r="D138" s="10"/>
      <c r="E138" s="8"/>
      <c r="F138" s="8"/>
      <c r="G138" s="30">
        <v>14.470999717712402</v>
      </c>
      <c r="I138" s="8"/>
      <c r="J138" s="8"/>
      <c r="K138" s="8"/>
      <c r="L138" s="8"/>
      <c r="M138" s="8"/>
      <c r="N138" s="8"/>
      <c r="O138" s="33"/>
    </row>
    <row r="139" spans="2:16">
      <c r="B139" s="40" t="s">
        <v>177</v>
      </c>
      <c r="C139" s="30">
        <v>22.802999496459961</v>
      </c>
      <c r="D139" s="9"/>
      <c r="E139" s="8"/>
      <c r="F139" s="8"/>
      <c r="G139" s="30">
        <v>14.618000030517578</v>
      </c>
      <c r="H139" s="9"/>
      <c r="I139" s="8"/>
      <c r="J139" s="8"/>
      <c r="K139" s="8"/>
      <c r="L139" s="8"/>
      <c r="M139" s="8"/>
      <c r="N139" s="8"/>
      <c r="O139" s="33"/>
    </row>
    <row r="140" spans="2:16" ht="15.75">
      <c r="B140" s="40" t="s">
        <v>177</v>
      </c>
      <c r="C140" s="30"/>
      <c r="D140" s="4">
        <f>STDEV(C138:C140)</f>
        <v>1.6970681434002547E-2</v>
      </c>
      <c r="E140" s="1">
        <f>AVERAGE(C138:C140)</f>
        <v>22.790999412536621</v>
      </c>
      <c r="F140" s="8"/>
      <c r="G140" s="30">
        <v>14.520000457763672</v>
      </c>
      <c r="H140" s="3">
        <f>STDEV(G138:G140)</f>
        <v>7.4848826254813761E-2</v>
      </c>
      <c r="I140" s="1">
        <f>AVERAGE(G138:G140)</f>
        <v>14.536333401997885</v>
      </c>
      <c r="J140" s="8"/>
      <c r="K140" s="1">
        <f>E140-I140</f>
        <v>8.2546660105387364</v>
      </c>
      <c r="L140" s="1">
        <f>K140-$K$7</f>
        <v>2.401666005452471</v>
      </c>
      <c r="M140" s="27">
        <f>SQRT((D140*D140)+(H140*H140))</f>
        <v>7.6748620965185407E-2</v>
      </c>
      <c r="N140" s="14"/>
      <c r="O140" s="34">
        <f>POWER(2,-L140)</f>
        <v>0.18924590587385287</v>
      </c>
      <c r="P140" s="26">
        <f>M140/SQRT((COUNT(C138:C140)+COUNT(G138:G140)/2))</f>
        <v>4.1023863508442768E-2</v>
      </c>
    </row>
    <row r="141" spans="2:16">
      <c r="B141" s="40" t="s">
        <v>178</v>
      </c>
      <c r="C141" s="30">
        <v>24.836999893188477</v>
      </c>
      <c r="D141" s="10"/>
      <c r="E141" s="8"/>
      <c r="F141" s="8"/>
      <c r="G141" s="30">
        <v>17.340999603271484</v>
      </c>
      <c r="I141" s="8"/>
      <c r="J141" s="8"/>
      <c r="K141" s="8"/>
      <c r="L141" s="8"/>
      <c r="M141" s="8"/>
      <c r="N141" s="8"/>
      <c r="O141" s="33"/>
    </row>
    <row r="142" spans="2:16">
      <c r="B142" s="40" t="s">
        <v>178</v>
      </c>
      <c r="C142" s="30"/>
      <c r="D142" s="9"/>
      <c r="E142" s="8"/>
      <c r="F142" s="8"/>
      <c r="G142" s="30">
        <v>17.322999954223633</v>
      </c>
      <c r="H142" s="9"/>
      <c r="I142" s="8"/>
      <c r="J142" s="8"/>
      <c r="K142" s="8"/>
      <c r="L142" s="8"/>
      <c r="M142" s="8"/>
      <c r="N142" s="8"/>
      <c r="O142" s="33"/>
    </row>
    <row r="143" spans="2:16" ht="15.75">
      <c r="B143" s="40" t="s">
        <v>178</v>
      </c>
      <c r="C143" s="30">
        <v>24.680999755859375</v>
      </c>
      <c r="D143" s="4">
        <f>STDEV(C141:C143)</f>
        <v>0.11030875497144038</v>
      </c>
      <c r="E143" s="1">
        <f>AVERAGE(C141:C143)</f>
        <v>24.758999824523926</v>
      </c>
      <c r="F143" s="8"/>
      <c r="G143" s="30">
        <v>17.24799919128418</v>
      </c>
      <c r="H143" s="3">
        <f>STDEV(G141:G143)</f>
        <v>4.9325751281918781E-2</v>
      </c>
      <c r="I143" s="1">
        <f>AVERAGE(G141:G143)</f>
        <v>17.303999582926433</v>
      </c>
      <c r="J143" s="8"/>
      <c r="K143" s="1">
        <f>E143-I143</f>
        <v>7.4550002415974923</v>
      </c>
      <c r="L143" s="1">
        <f>K143-$K$7</f>
        <v>1.6020002365112269</v>
      </c>
      <c r="M143" s="27">
        <f>SQRT((D143*D143)+(H143*H143))</f>
        <v>0.12083480940058201</v>
      </c>
      <c r="N143" s="14"/>
      <c r="O143" s="34">
        <f>POWER(2,-L143)</f>
        <v>0.32941993392938529</v>
      </c>
      <c r="P143" s="26">
        <f>M143/SQRT((COUNT(C141:C143)+COUNT(G141:G143)/2))</f>
        <v>6.4588922453301278E-2</v>
      </c>
    </row>
    <row r="144" spans="2:16">
      <c r="B144" s="40" t="s">
        <v>179</v>
      </c>
      <c r="C144" s="30">
        <v>24.516000747680664</v>
      </c>
      <c r="D144" s="10"/>
      <c r="E144" s="8"/>
      <c r="F144" s="8"/>
      <c r="G144" s="30">
        <v>16.430999755859375</v>
      </c>
      <c r="I144" s="8"/>
      <c r="J144" s="8"/>
      <c r="K144" s="8"/>
      <c r="L144" s="8"/>
      <c r="M144" s="8"/>
      <c r="N144" s="8"/>
      <c r="O144" s="33"/>
    </row>
    <row r="145" spans="2:17">
      <c r="B145" s="40" t="s">
        <v>179</v>
      </c>
      <c r="C145" s="30">
        <v>24.947999954223633</v>
      </c>
      <c r="D145" s="9"/>
      <c r="E145" s="8"/>
      <c r="F145" s="8"/>
      <c r="G145" s="30">
        <v>16.312999725341797</v>
      </c>
      <c r="H145" s="9"/>
      <c r="I145" s="8"/>
      <c r="J145" s="8"/>
      <c r="K145" s="8"/>
      <c r="L145" s="8"/>
      <c r="M145" s="8"/>
      <c r="N145" s="8"/>
      <c r="O145" s="33"/>
    </row>
    <row r="146" spans="2:17" ht="15.75">
      <c r="B146" s="40" t="s">
        <v>179</v>
      </c>
      <c r="C146" s="30">
        <v>24.281999588012695</v>
      </c>
      <c r="D146" s="4">
        <f>STDEV(C144:C146)</f>
        <v>0.33786988249251593</v>
      </c>
      <c r="E146" s="1">
        <f>AVERAGE(C144:C146)</f>
        <v>24.582000096638996</v>
      </c>
      <c r="F146" s="8"/>
      <c r="G146" s="30">
        <v>16.285999298095703</v>
      </c>
      <c r="H146" s="3">
        <f>STDEV(G144:G146)</f>
        <v>7.71126481468241E-2</v>
      </c>
      <c r="I146" s="1">
        <f>AVERAGE(G144:G146)</f>
        <v>16.343332926432293</v>
      </c>
      <c r="J146" s="8"/>
      <c r="K146" s="1">
        <f>E146-I146</f>
        <v>8.2386671702067034</v>
      </c>
      <c r="L146" s="1">
        <f>K146-$K$7</f>
        <v>2.385667165120438</v>
      </c>
      <c r="M146" s="27">
        <f>SQRT((D146*D146)+(H146*H146))</f>
        <v>0.34655795763439395</v>
      </c>
      <c r="N146" s="14"/>
      <c r="O146" s="34">
        <f>POWER(2,-L146)</f>
        <v>0.19135623770079227</v>
      </c>
      <c r="P146" s="26">
        <f>M146/SQRT((COUNT(C144:C146)+COUNT(G144:G146)/2))</f>
        <v>0.16336898794496016</v>
      </c>
    </row>
    <row r="147" spans="2:17" s="35" customFormat="1">
      <c r="B147" s="35" t="s">
        <v>180</v>
      </c>
      <c r="C147" s="45"/>
      <c r="D147" s="46"/>
      <c r="E147" s="47"/>
      <c r="F147" s="47"/>
      <c r="G147" s="45">
        <v>13.352999687194824</v>
      </c>
      <c r="H147" s="48"/>
      <c r="I147" s="47"/>
      <c r="J147" s="47"/>
      <c r="K147" s="47"/>
      <c r="L147" s="47"/>
      <c r="M147" s="47"/>
      <c r="N147" s="47"/>
      <c r="O147" s="49"/>
      <c r="P147" s="50"/>
      <c r="Q147" s="51"/>
    </row>
    <row r="148" spans="2:17" s="35" customFormat="1">
      <c r="B148" s="35" t="s">
        <v>180</v>
      </c>
      <c r="C148" s="45">
        <v>21.034999847412109</v>
      </c>
      <c r="D148" s="52"/>
      <c r="E148" s="47"/>
      <c r="F148" s="47"/>
      <c r="G148" s="45">
        <v>13.378000259399414</v>
      </c>
      <c r="H148" s="52"/>
      <c r="I148" s="47"/>
      <c r="J148" s="47"/>
      <c r="K148" s="47"/>
      <c r="L148" s="47"/>
      <c r="M148" s="47"/>
      <c r="N148" s="47"/>
      <c r="O148" s="49"/>
      <c r="P148" s="50"/>
      <c r="Q148" s="51"/>
    </row>
    <row r="149" spans="2:17" s="35" customFormat="1" ht="15.75">
      <c r="B149" s="35" t="s">
        <v>180</v>
      </c>
      <c r="C149" s="45">
        <v>21.705999374389648</v>
      </c>
      <c r="D149" s="53">
        <f>STDEV(C147:C149)</f>
        <v>0.47446831569878362</v>
      </c>
      <c r="E149" s="54">
        <f>AVERAGE(C147:C149)</f>
        <v>21.370499610900879</v>
      </c>
      <c r="F149" s="47"/>
      <c r="G149" s="45">
        <v>13.345000267028809</v>
      </c>
      <c r="H149" s="55">
        <f>STDEV(G147:G149)</f>
        <v>1.7214426266019763E-2</v>
      </c>
      <c r="I149" s="54">
        <f>AVERAGE(G147:G149)</f>
        <v>13.35866673787435</v>
      </c>
      <c r="J149" s="47"/>
      <c r="K149" s="54">
        <f>E149-I149</f>
        <v>8.0118328730265294</v>
      </c>
      <c r="L149" s="54">
        <f>K149-$K$7</f>
        <v>2.158832867940264</v>
      </c>
      <c r="M149" s="54">
        <f>SQRT((D149*D149)+(H149*H149))</f>
        <v>0.4747804956753266</v>
      </c>
      <c r="N149" s="47"/>
      <c r="O149" s="56">
        <f>POWER(2,-L149)</f>
        <v>0.22393735851723462</v>
      </c>
      <c r="P149" s="57">
        <f>M149/SQRT((COUNT(C147:C149)+COUNT(G147:G149)/2))</f>
        <v>0.25378084981996846</v>
      </c>
      <c r="Q149" s="51"/>
    </row>
    <row r="150" spans="2:17">
      <c r="B150" s="40" t="s">
        <v>181</v>
      </c>
      <c r="C150" s="30">
        <v>24.110000610351563</v>
      </c>
      <c r="D150" s="10"/>
      <c r="E150" s="8"/>
      <c r="F150" s="8"/>
      <c r="G150" s="30">
        <v>16.041000366210937</v>
      </c>
      <c r="I150" s="8"/>
      <c r="J150" s="8"/>
      <c r="K150" s="8"/>
      <c r="L150" s="8"/>
      <c r="M150" s="8"/>
      <c r="N150" s="8"/>
      <c r="O150" s="33"/>
    </row>
    <row r="151" spans="2:17">
      <c r="B151" s="40" t="s">
        <v>181</v>
      </c>
      <c r="C151" s="30"/>
      <c r="D151" s="9"/>
      <c r="E151" s="8"/>
      <c r="F151" s="8"/>
      <c r="G151" s="30">
        <v>15.996999740600586</v>
      </c>
      <c r="H151" s="9"/>
      <c r="I151" s="8"/>
      <c r="J151" s="8"/>
      <c r="K151" s="8"/>
      <c r="L151" s="8"/>
      <c r="M151" s="8"/>
      <c r="N151" s="8"/>
      <c r="O151" s="33"/>
    </row>
    <row r="152" spans="2:17" ht="15.75">
      <c r="B152" s="40" t="s">
        <v>181</v>
      </c>
      <c r="C152" s="30">
        <v>24.02400016784668</v>
      </c>
      <c r="D152" s="4">
        <f>STDEV(C150:C152)</f>
        <v>6.0811496080246434E-2</v>
      </c>
      <c r="E152" s="1">
        <f>AVERAGE(C150:C152)</f>
        <v>24.067000389099121</v>
      </c>
      <c r="F152" s="8"/>
      <c r="G152" s="30">
        <v>16.042999267578125</v>
      </c>
      <c r="H152" s="3">
        <f>STDEV(G150:G152)</f>
        <v>2.6000022894013684E-2</v>
      </c>
      <c r="I152" s="1">
        <f>AVERAGE(G150:G152)</f>
        <v>16.026999791463215</v>
      </c>
      <c r="J152" s="8"/>
      <c r="K152" s="1">
        <f>E152-I152</f>
        <v>8.0400005976359061</v>
      </c>
      <c r="L152" s="1">
        <f>K152-$K$7</f>
        <v>2.1870005925496407</v>
      </c>
      <c r="M152" s="27">
        <f>SQRT((D152*D152)+(H152*H152))</f>
        <v>6.6136519760318979E-2</v>
      </c>
      <c r="N152" s="14"/>
      <c r="O152" s="34">
        <f>POWER(2,-L152)</f>
        <v>0.21960752686146526</v>
      </c>
      <c r="P152" s="26">
        <f>M152/SQRT((COUNT(C150:C152)+COUNT(G150:G152)/2))</f>
        <v>3.5351456813816892E-2</v>
      </c>
    </row>
    <row r="153" spans="2:17">
      <c r="B153" s="40" t="s">
        <v>182</v>
      </c>
      <c r="C153" s="30">
        <v>25.034999847412109</v>
      </c>
      <c r="D153" s="10"/>
      <c r="E153" s="8"/>
      <c r="F153" s="8"/>
      <c r="G153" s="30">
        <v>17.565999984741211</v>
      </c>
      <c r="I153" s="8"/>
      <c r="J153" s="8"/>
      <c r="K153" s="8"/>
      <c r="L153" s="8"/>
      <c r="M153" s="8"/>
      <c r="N153" s="8"/>
      <c r="O153" s="33"/>
    </row>
    <row r="154" spans="2:17">
      <c r="B154" s="40" t="s">
        <v>182</v>
      </c>
      <c r="C154" s="30">
        <v>25.145000457763672</v>
      </c>
      <c r="D154" s="9"/>
      <c r="E154" s="8"/>
      <c r="F154" s="8"/>
      <c r="G154" s="30">
        <v>17.599000930786133</v>
      </c>
      <c r="H154" s="9"/>
      <c r="I154" s="8"/>
      <c r="J154" s="8"/>
      <c r="K154" s="8"/>
      <c r="L154" s="8"/>
      <c r="M154" s="8"/>
      <c r="N154" s="8"/>
      <c r="O154" s="33"/>
    </row>
    <row r="155" spans="2:17" ht="15.75">
      <c r="B155" s="40" t="s">
        <v>182</v>
      </c>
      <c r="C155" s="30">
        <v>24.707000732421875</v>
      </c>
      <c r="D155" s="4">
        <f>STDEV(C153:C155)</f>
        <v>0.22786228045012291</v>
      </c>
      <c r="E155" s="1">
        <f>AVERAGE(C153:C155)</f>
        <v>24.962333679199219</v>
      </c>
      <c r="F155" s="8"/>
      <c r="G155" s="30">
        <v>17.729000091552734</v>
      </c>
      <c r="H155" s="3">
        <f>STDEV(G153:G155)</f>
        <v>8.6176059185492093E-2</v>
      </c>
      <c r="I155" s="1">
        <f>AVERAGE(G153:G155)</f>
        <v>17.631333669026692</v>
      </c>
      <c r="J155" s="8"/>
      <c r="K155" s="1">
        <f>E155-I155</f>
        <v>7.3310000101725272</v>
      </c>
      <c r="L155" s="1">
        <f>K155-$K$7</f>
        <v>1.4780000050862618</v>
      </c>
      <c r="M155" s="27">
        <f>SQRT((D155*D155)+(H155*H155))</f>
        <v>0.24361348901214791</v>
      </c>
      <c r="N155" s="14"/>
      <c r="O155" s="34">
        <f>POWER(2,-L155)</f>
        <v>0.35898612639024324</v>
      </c>
      <c r="P155" s="26">
        <f>M155/SQRT((COUNT(C153:C155)+COUNT(G153:G155)/2))</f>
        <v>0.11484050004600285</v>
      </c>
    </row>
    <row r="156" spans="2:17">
      <c r="B156" s="40" t="s">
        <v>183</v>
      </c>
      <c r="C156" s="30">
        <v>22.031000137329102</v>
      </c>
      <c r="D156" s="10"/>
      <c r="E156" s="8"/>
      <c r="F156" s="8"/>
      <c r="G156" s="30">
        <v>13.347999572753906</v>
      </c>
      <c r="I156" s="8"/>
      <c r="J156" s="8"/>
      <c r="K156" s="8"/>
      <c r="L156" s="8"/>
      <c r="M156" s="8"/>
      <c r="N156" s="8"/>
      <c r="O156" s="33"/>
    </row>
    <row r="157" spans="2:17">
      <c r="B157" s="40" t="s">
        <v>183</v>
      </c>
      <c r="C157" s="30">
        <v>22.016000747680664</v>
      </c>
      <c r="D157" s="9"/>
      <c r="E157" s="8"/>
      <c r="F157" s="8"/>
      <c r="G157" s="30">
        <v>13.314999580383301</v>
      </c>
      <c r="H157" s="9"/>
      <c r="I157" s="8"/>
      <c r="J157" s="8"/>
      <c r="K157" s="8"/>
      <c r="L157" s="8"/>
      <c r="M157" s="8"/>
      <c r="N157" s="8"/>
      <c r="O157" s="33"/>
    </row>
    <row r="158" spans="2:17" ht="15.75">
      <c r="B158" s="40" t="s">
        <v>183</v>
      </c>
      <c r="C158" s="30">
        <v>21.930999755859375</v>
      </c>
      <c r="D158" s="4">
        <f>STDEV(C156:C158)</f>
        <v>5.3929315766905066E-2</v>
      </c>
      <c r="E158" s="1">
        <f>AVERAGE(C156:C158)</f>
        <v>21.992666880289715</v>
      </c>
      <c r="F158" s="8"/>
      <c r="G158" s="30">
        <v>13.359000205993652</v>
      </c>
      <c r="H158" s="3">
        <f>STDEV(G156:G158)</f>
        <v>2.2898575218550724E-2</v>
      </c>
      <c r="I158" s="1">
        <f>AVERAGE(G156:G158)</f>
        <v>13.340666453043619</v>
      </c>
      <c r="J158" s="8"/>
      <c r="K158" s="1">
        <f>E158-I158</f>
        <v>8.6520004272460955</v>
      </c>
      <c r="L158" s="1">
        <f>K158-$K$7</f>
        <v>2.7990004221598301</v>
      </c>
      <c r="M158" s="27">
        <f>SQRT((D158*D158)+(H158*H158))</f>
        <v>5.8589383390902659E-2</v>
      </c>
      <c r="N158" s="14"/>
      <c r="O158" s="34">
        <f>POWER(2,-L158)</f>
        <v>0.14368681395885161</v>
      </c>
      <c r="P158" s="26">
        <f>M158/SQRT((COUNT(C156:C158)+COUNT(G156:G158)/2))</f>
        <v>2.7619300200830501E-2</v>
      </c>
    </row>
    <row r="159" spans="2:17">
      <c r="B159" s="40" t="s">
        <v>184</v>
      </c>
      <c r="C159" s="30">
        <v>23.854999542236328</v>
      </c>
      <c r="D159" s="10"/>
      <c r="E159" s="8"/>
      <c r="F159" s="8"/>
      <c r="G159" s="30">
        <v>16.652000427246094</v>
      </c>
      <c r="I159" s="8"/>
      <c r="J159" s="8"/>
      <c r="K159" s="8"/>
      <c r="L159" s="8"/>
      <c r="M159" s="8"/>
      <c r="N159" s="8"/>
      <c r="O159" s="33"/>
    </row>
    <row r="160" spans="2:17">
      <c r="B160" s="40" t="s">
        <v>184</v>
      </c>
      <c r="C160" s="30">
        <v>23.97599983215332</v>
      </c>
      <c r="D160" s="9"/>
      <c r="E160" s="8"/>
      <c r="F160" s="8"/>
      <c r="G160" s="30">
        <v>16.47599983215332</v>
      </c>
      <c r="H160" s="9"/>
      <c r="I160" s="8"/>
      <c r="J160" s="8"/>
      <c r="K160" s="8"/>
      <c r="L160" s="8"/>
      <c r="M160" s="8"/>
      <c r="N160" s="8"/>
      <c r="O160" s="33"/>
    </row>
    <row r="161" spans="2:17" ht="15.75">
      <c r="B161" s="40" t="s">
        <v>184</v>
      </c>
      <c r="C161" s="30">
        <v>23.896999359130859</v>
      </c>
      <c r="D161" s="4">
        <f>STDEV(C159:C161)</f>
        <v>6.1435778822201664E-2</v>
      </c>
      <c r="E161" s="1">
        <f>AVERAGE(C159:C161)</f>
        <v>23.909332911173504</v>
      </c>
      <c r="F161" s="8"/>
      <c r="G161" s="30">
        <v>16.573999404907227</v>
      </c>
      <c r="H161" s="3">
        <f>STDEV(G159:G161)</f>
        <v>8.8189460083454241E-2</v>
      </c>
      <c r="I161" s="1">
        <f>AVERAGE(G159:G161)</f>
        <v>16.567333221435547</v>
      </c>
      <c r="J161" s="8"/>
      <c r="K161" s="1">
        <f>E161-I161</f>
        <v>7.3419996897379569</v>
      </c>
      <c r="L161" s="1">
        <f>K161-$K$7</f>
        <v>1.4889996846516915</v>
      </c>
      <c r="M161" s="27">
        <f>SQRT((D161*D161)+(H161*H161))</f>
        <v>0.1074790016203242</v>
      </c>
      <c r="N161" s="14"/>
      <c r="O161" s="34">
        <f>POWER(2,-L161)</f>
        <v>0.3562594814093793</v>
      </c>
      <c r="P161" s="26">
        <f>M161/SQRT((COUNT(C159:C161)+COUNT(G159:G161)/2))</f>
        <v>5.0666087253927454E-2</v>
      </c>
    </row>
    <row r="162" spans="2:17" s="35" customFormat="1">
      <c r="B162" s="35" t="s">
        <v>185</v>
      </c>
      <c r="C162" s="45"/>
      <c r="D162" s="46"/>
      <c r="E162" s="47"/>
      <c r="F162" s="47"/>
      <c r="G162" s="45">
        <v>19.329999923706055</v>
      </c>
      <c r="H162" s="48"/>
      <c r="I162" s="47"/>
      <c r="J162" s="47"/>
      <c r="K162" s="47"/>
      <c r="L162" s="47"/>
      <c r="M162" s="47"/>
      <c r="N162" s="47"/>
      <c r="O162" s="49"/>
      <c r="P162" s="50"/>
      <c r="Q162" s="51"/>
    </row>
    <row r="163" spans="2:17" s="35" customFormat="1">
      <c r="B163" s="35" t="s">
        <v>185</v>
      </c>
      <c r="C163" s="45">
        <v>28.39900016784668</v>
      </c>
      <c r="D163" s="52"/>
      <c r="E163" s="47"/>
      <c r="F163" s="47"/>
      <c r="G163" s="45">
        <v>19.458999633789063</v>
      </c>
      <c r="H163" s="52"/>
      <c r="I163" s="47"/>
      <c r="J163" s="47"/>
      <c r="K163" s="47"/>
      <c r="L163" s="47"/>
      <c r="M163" s="47"/>
      <c r="N163" s="47"/>
      <c r="O163" s="49"/>
      <c r="P163" s="50"/>
      <c r="Q163" s="51"/>
    </row>
    <row r="164" spans="2:17" s="35" customFormat="1" ht="15.75">
      <c r="B164" s="35" t="s">
        <v>185</v>
      </c>
      <c r="C164" s="45">
        <v>29.792999267578125</v>
      </c>
      <c r="D164" s="53">
        <f>STDEV(C162:C164)</f>
        <v>0.98570621638804734</v>
      </c>
      <c r="E164" s="54">
        <f>AVERAGE(C162:C164)</f>
        <v>29.095999717712402</v>
      </c>
      <c r="F164" s="47"/>
      <c r="G164" s="45">
        <v>19.450000762939453</v>
      </c>
      <c r="H164" s="55">
        <f>STDEV(G162:G164)</f>
        <v>7.202095331081082E-2</v>
      </c>
      <c r="I164" s="54">
        <f>AVERAGE(G162:G164)</f>
        <v>19.413000106811523</v>
      </c>
      <c r="J164" s="47"/>
      <c r="K164" s="54">
        <f>E164-I164</f>
        <v>9.6829996109008789</v>
      </c>
      <c r="L164" s="54">
        <f>K164-$K$7</f>
        <v>3.8299996058146135</v>
      </c>
      <c r="M164" s="54">
        <f>SQRT((D164*D164)+(H164*H164))</f>
        <v>0.98833383162868504</v>
      </c>
      <c r="N164" s="47"/>
      <c r="O164" s="56">
        <f>POWER(2,-L164)</f>
        <v>7.0316174505430096E-2</v>
      </c>
      <c r="P164" s="57">
        <f>M164/SQRT((COUNT(C162:C164)+COUNT(G162:G164)/2))</f>
        <v>0.52828665453029466</v>
      </c>
      <c r="Q164" s="51"/>
    </row>
    <row r="165" spans="2:17" s="35" customFormat="1">
      <c r="B165" s="35" t="s">
        <v>186</v>
      </c>
      <c r="C165" s="45">
        <v>28.865999221801758</v>
      </c>
      <c r="D165" s="46"/>
      <c r="E165" s="47"/>
      <c r="F165" s="47"/>
      <c r="G165" s="45">
        <v>14.595000267028809</v>
      </c>
      <c r="H165" s="48"/>
      <c r="I165" s="47"/>
      <c r="J165" s="47"/>
      <c r="K165" s="47"/>
      <c r="L165" s="47"/>
      <c r="M165" s="47"/>
      <c r="N165" s="47"/>
      <c r="O165" s="49"/>
      <c r="P165" s="50"/>
      <c r="Q165" s="51"/>
    </row>
    <row r="166" spans="2:17" s="35" customFormat="1">
      <c r="B166" s="35" t="s">
        <v>186</v>
      </c>
      <c r="C166" s="45"/>
      <c r="D166" s="52"/>
      <c r="E166" s="47"/>
      <c r="F166" s="47"/>
      <c r="G166" s="45">
        <v>14.645000457763672</v>
      </c>
      <c r="H166" s="52"/>
      <c r="I166" s="47"/>
      <c r="J166" s="47"/>
      <c r="K166" s="47"/>
      <c r="L166" s="47"/>
      <c r="M166" s="47"/>
      <c r="N166" s="47"/>
      <c r="O166" s="49"/>
      <c r="P166" s="50"/>
      <c r="Q166" s="51"/>
    </row>
    <row r="167" spans="2:17" s="35" customFormat="1" ht="15.75">
      <c r="B167" s="35" t="s">
        <v>186</v>
      </c>
      <c r="C167" s="45">
        <v>26.113000869750977</v>
      </c>
      <c r="D167" s="53">
        <f>STDEV(C165:C167)</f>
        <v>1.9466638033304977</v>
      </c>
      <c r="E167" s="54">
        <f>AVERAGE(C165:C167)</f>
        <v>27.489500045776367</v>
      </c>
      <c r="F167" s="47"/>
      <c r="G167" s="45">
        <v>14.651000022888184</v>
      </c>
      <c r="H167" s="55">
        <f>STDEV(G165:G167)</f>
        <v>3.0746236928323359E-2</v>
      </c>
      <c r="I167" s="54">
        <f>AVERAGE(G165:G167)</f>
        <v>14.630333582560221</v>
      </c>
      <c r="J167" s="47"/>
      <c r="K167" s="54">
        <f>E167-I167</f>
        <v>12.859166463216146</v>
      </c>
      <c r="L167" s="54">
        <f>K167-$K$7</f>
        <v>7.006166458129881</v>
      </c>
      <c r="M167" s="54">
        <f>SQRT((D167*D167)+(H167*H167))</f>
        <v>1.946906596188531</v>
      </c>
      <c r="N167" s="47"/>
      <c r="O167" s="56">
        <f>POWER(2,-L167)</f>
        <v>7.7791785827723394E-3</v>
      </c>
      <c r="P167" s="57">
        <f>M167/SQRT((COUNT(C165:C167)+COUNT(G165:G167)/2))</f>
        <v>1.0406653495696754</v>
      </c>
      <c r="Q167" s="51"/>
    </row>
    <row r="168" spans="2:17">
      <c r="B168" s="40" t="s">
        <v>187</v>
      </c>
      <c r="C168" s="30">
        <v>26.825000762939453</v>
      </c>
      <c r="D168" s="10"/>
      <c r="E168" s="8"/>
      <c r="F168" s="8"/>
      <c r="G168" s="30">
        <v>17.849000930786133</v>
      </c>
      <c r="I168" s="8"/>
      <c r="J168" s="8"/>
      <c r="K168" s="8"/>
      <c r="L168" s="8"/>
      <c r="M168" s="8"/>
      <c r="N168" s="8"/>
      <c r="O168" s="33"/>
    </row>
    <row r="169" spans="2:17">
      <c r="B169" s="40" t="s">
        <v>187</v>
      </c>
      <c r="C169" s="30">
        <v>27.145999908447266</v>
      </c>
      <c r="D169" s="9"/>
      <c r="E169" s="8"/>
      <c r="F169" s="8"/>
      <c r="G169" s="30">
        <v>18.197000503540039</v>
      </c>
      <c r="H169" s="9"/>
      <c r="I169" s="8"/>
      <c r="J169" s="8"/>
      <c r="K169" s="8"/>
      <c r="L169" s="8"/>
      <c r="M169" s="8"/>
      <c r="N169" s="8"/>
      <c r="O169" s="33"/>
    </row>
    <row r="170" spans="2:17" ht="15.75">
      <c r="B170" s="40" t="s">
        <v>187</v>
      </c>
      <c r="C170" s="30">
        <v>26.368999481201172</v>
      </c>
      <c r="D170" s="4">
        <f>STDEV(C168:C170)</f>
        <v>0.39045001479144947</v>
      </c>
      <c r="E170" s="1">
        <f>AVERAGE(C168:C170)</f>
        <v>26.780000050862629</v>
      </c>
      <c r="F170" s="8"/>
      <c r="G170" s="30">
        <v>18.099000930786133</v>
      </c>
      <c r="H170" s="3">
        <f>STDEV(G168:G170)</f>
        <v>0.17944712261873016</v>
      </c>
      <c r="I170" s="1">
        <f>AVERAGE(G168:G170)</f>
        <v>18.048334121704102</v>
      </c>
      <c r="J170" s="8"/>
      <c r="K170" s="1">
        <f>E170-I170</f>
        <v>8.7316659291585275</v>
      </c>
      <c r="L170" s="1">
        <f>K170-$K$7</f>
        <v>2.8786659240722621</v>
      </c>
      <c r="M170" s="27">
        <f>SQRT((D170*D170)+(H170*H170))</f>
        <v>0.42971209415931577</v>
      </c>
      <c r="N170" s="14"/>
      <c r="O170" s="34">
        <f>POWER(2,-L170)</f>
        <v>0.13596753036802678</v>
      </c>
      <c r="P170" s="26">
        <f>M170/SQRT((COUNT(C168:C170)+COUNT(G168:G170)/2))</f>
        <v>0.20256822382528294</v>
      </c>
    </row>
    <row r="171" spans="2:17">
      <c r="B171" s="43"/>
      <c r="C171"/>
      <c r="D171"/>
      <c r="E171"/>
      <c r="F171"/>
      <c r="G171"/>
      <c r="H171"/>
      <c r="I171"/>
      <c r="J171"/>
      <c r="K171"/>
      <c r="L171"/>
      <c r="M171"/>
      <c r="N171"/>
      <c r="P171"/>
    </row>
    <row r="172" spans="2:17">
      <c r="B172" s="43"/>
      <c r="C172"/>
      <c r="D172"/>
      <c r="E172"/>
      <c r="F172"/>
      <c r="G172"/>
      <c r="H172"/>
      <c r="I172"/>
      <c r="J172"/>
      <c r="K172"/>
      <c r="L172"/>
      <c r="M172"/>
      <c r="N172"/>
      <c r="P172"/>
    </row>
    <row r="173" spans="2:17">
      <c r="B173" s="43"/>
      <c r="C173"/>
      <c r="D173"/>
      <c r="E173"/>
      <c r="F173"/>
      <c r="G173"/>
      <c r="H173"/>
      <c r="I173"/>
      <c r="J173"/>
      <c r="K173"/>
      <c r="L173"/>
      <c r="M173"/>
      <c r="N173"/>
      <c r="P173"/>
    </row>
    <row r="174" spans="2:17">
      <c r="B174" s="43"/>
      <c r="C174"/>
      <c r="D174"/>
      <c r="E174"/>
      <c r="F174"/>
      <c r="G174"/>
      <c r="H174"/>
      <c r="I174"/>
      <c r="J174"/>
      <c r="K174"/>
      <c r="L174"/>
      <c r="M174"/>
      <c r="N174"/>
      <c r="P174"/>
    </row>
    <row r="175" spans="2:17">
      <c r="B175" s="43"/>
      <c r="C175"/>
      <c r="D175"/>
      <c r="E175"/>
      <c r="F175"/>
      <c r="G175"/>
      <c r="H175"/>
      <c r="I175"/>
      <c r="J175"/>
      <c r="K175"/>
      <c r="L175"/>
      <c r="M175"/>
      <c r="N175"/>
      <c r="P175"/>
    </row>
    <row r="176" spans="2:17">
      <c r="B176" s="43"/>
      <c r="C176"/>
      <c r="D176"/>
      <c r="E176"/>
      <c r="F176"/>
      <c r="G176"/>
      <c r="H176"/>
      <c r="I176"/>
      <c r="J176"/>
      <c r="K176"/>
      <c r="L176"/>
      <c r="M176"/>
      <c r="N176"/>
      <c r="P176"/>
    </row>
    <row r="177" spans="2:16">
      <c r="B177" s="43"/>
      <c r="C177"/>
      <c r="D177"/>
      <c r="E177"/>
      <c r="F177"/>
      <c r="G177"/>
      <c r="H177"/>
      <c r="I177"/>
      <c r="J177"/>
      <c r="K177"/>
      <c r="L177"/>
      <c r="M177"/>
      <c r="N177"/>
      <c r="P177"/>
    </row>
    <row r="178" spans="2:16">
      <c r="B178" s="43"/>
      <c r="C178"/>
      <c r="D178"/>
      <c r="E178"/>
      <c r="F178"/>
      <c r="G178"/>
      <c r="H178"/>
      <c r="I178"/>
      <c r="J178"/>
      <c r="K178"/>
      <c r="L178"/>
      <c r="M178"/>
      <c r="N178"/>
      <c r="P178"/>
    </row>
    <row r="179" spans="2:16">
      <c r="B179" s="43"/>
      <c r="C179"/>
      <c r="D179"/>
      <c r="E179"/>
      <c r="F179"/>
      <c r="G179"/>
      <c r="H179"/>
      <c r="I179"/>
      <c r="J179"/>
      <c r="K179"/>
      <c r="L179"/>
      <c r="M179"/>
      <c r="N179"/>
      <c r="P179"/>
    </row>
    <row r="180" spans="2:16">
      <c r="B180" s="43"/>
      <c r="C180"/>
      <c r="D180"/>
      <c r="E180"/>
      <c r="F180"/>
      <c r="G180"/>
      <c r="H180"/>
      <c r="I180"/>
      <c r="J180"/>
      <c r="K180"/>
      <c r="L180"/>
      <c r="M180"/>
      <c r="N180"/>
      <c r="P180"/>
    </row>
    <row r="181" spans="2:16">
      <c r="B181" s="43"/>
      <c r="C181"/>
      <c r="D181"/>
      <c r="E181"/>
      <c r="F181"/>
      <c r="G181"/>
      <c r="H181"/>
      <c r="I181"/>
      <c r="J181"/>
      <c r="K181"/>
      <c r="L181"/>
      <c r="M181"/>
      <c r="N181"/>
      <c r="P181"/>
    </row>
    <row r="182" spans="2:16">
      <c r="B182" s="43"/>
      <c r="C182"/>
      <c r="D182"/>
      <c r="E182"/>
      <c r="F182"/>
      <c r="G182"/>
      <c r="H182"/>
      <c r="I182"/>
      <c r="J182"/>
      <c r="K182"/>
      <c r="L182"/>
      <c r="M182"/>
      <c r="N182"/>
      <c r="P182"/>
    </row>
    <row r="183" spans="2:16">
      <c r="B183" s="43"/>
      <c r="C183"/>
      <c r="D183"/>
      <c r="E183"/>
      <c r="F183"/>
      <c r="G183"/>
      <c r="H183"/>
      <c r="I183"/>
      <c r="J183"/>
      <c r="K183"/>
      <c r="L183"/>
      <c r="M183"/>
      <c r="N183"/>
      <c r="P183"/>
    </row>
    <row r="184" spans="2:16">
      <c r="B184" s="43"/>
      <c r="C184"/>
      <c r="D184"/>
      <c r="E184"/>
      <c r="F184"/>
      <c r="G184"/>
      <c r="H184"/>
      <c r="I184"/>
      <c r="J184"/>
      <c r="K184"/>
      <c r="L184"/>
      <c r="M184"/>
      <c r="N184"/>
      <c r="P184"/>
    </row>
    <row r="185" spans="2:16">
      <c r="B185" s="43"/>
      <c r="C185"/>
      <c r="D185"/>
      <c r="E185"/>
      <c r="F185"/>
      <c r="G185"/>
      <c r="H185"/>
      <c r="I185"/>
      <c r="J185"/>
      <c r="K185"/>
      <c r="L185"/>
      <c r="M185"/>
      <c r="N185"/>
      <c r="P185"/>
    </row>
    <row r="186" spans="2:16">
      <c r="B186" s="43"/>
      <c r="C186"/>
      <c r="D186"/>
      <c r="E186"/>
      <c r="F186"/>
      <c r="G186"/>
      <c r="H186"/>
      <c r="I186"/>
      <c r="J186"/>
      <c r="K186"/>
      <c r="L186"/>
      <c r="M186"/>
      <c r="N186"/>
      <c r="P186"/>
    </row>
    <row r="187" spans="2:16">
      <c r="B187" s="43"/>
      <c r="C187"/>
      <c r="D187"/>
      <c r="E187"/>
      <c r="F187"/>
      <c r="G187"/>
      <c r="H187"/>
      <c r="I187"/>
      <c r="J187"/>
      <c r="K187"/>
      <c r="L187"/>
      <c r="M187"/>
      <c r="N187"/>
      <c r="P187"/>
    </row>
    <row r="188" spans="2:16">
      <c r="B188" s="43"/>
      <c r="C188"/>
      <c r="D188"/>
      <c r="E188"/>
      <c r="F188"/>
      <c r="G188"/>
      <c r="H188"/>
      <c r="I188"/>
      <c r="J188"/>
      <c r="K188"/>
      <c r="L188"/>
      <c r="M188"/>
      <c r="N188"/>
      <c r="P188"/>
    </row>
    <row r="189" spans="2:16">
      <c r="B189" s="43"/>
      <c r="C189"/>
      <c r="D189"/>
      <c r="E189"/>
      <c r="F189"/>
      <c r="G189"/>
      <c r="H189"/>
      <c r="I189"/>
      <c r="J189"/>
      <c r="K189"/>
      <c r="L189"/>
      <c r="M189"/>
      <c r="N189"/>
      <c r="P189"/>
    </row>
    <row r="190" spans="2:16">
      <c r="B190" s="43"/>
      <c r="C190"/>
      <c r="D190"/>
      <c r="E190"/>
      <c r="F190"/>
      <c r="G190"/>
      <c r="H190"/>
      <c r="I190"/>
      <c r="J190"/>
      <c r="K190"/>
      <c r="L190"/>
      <c r="M190"/>
      <c r="N190"/>
      <c r="P190"/>
    </row>
    <row r="191" spans="2:16">
      <c r="B191" s="43"/>
      <c r="C191"/>
      <c r="D191"/>
      <c r="E191"/>
      <c r="F191"/>
      <c r="G191"/>
      <c r="H191"/>
      <c r="I191"/>
      <c r="J191"/>
      <c r="K191"/>
      <c r="L191"/>
      <c r="M191"/>
      <c r="N191"/>
      <c r="P191"/>
    </row>
    <row r="192" spans="2:16">
      <c r="B192" s="43"/>
      <c r="C192"/>
      <c r="D192"/>
      <c r="E192"/>
      <c r="F192"/>
      <c r="G192"/>
      <c r="H192"/>
      <c r="I192"/>
      <c r="J192"/>
      <c r="K192"/>
      <c r="L192"/>
      <c r="M192"/>
      <c r="N192"/>
      <c r="P192"/>
    </row>
    <row r="193" spans="2:16">
      <c r="B193" s="43"/>
      <c r="C193"/>
      <c r="D193"/>
      <c r="E193"/>
      <c r="F193"/>
      <c r="G193"/>
      <c r="H193"/>
      <c r="I193"/>
      <c r="J193"/>
      <c r="K193"/>
      <c r="L193"/>
      <c r="M193"/>
      <c r="N193"/>
      <c r="P193"/>
    </row>
    <row r="194" spans="2:16">
      <c r="B194" s="43"/>
      <c r="C194"/>
      <c r="D194"/>
      <c r="E194"/>
      <c r="F194"/>
      <c r="G194"/>
      <c r="H194"/>
      <c r="I194"/>
      <c r="J194"/>
      <c r="K194"/>
      <c r="L194"/>
      <c r="M194"/>
      <c r="N194"/>
      <c r="P194"/>
    </row>
    <row r="195" spans="2:16">
      <c r="B195" s="43"/>
      <c r="C195"/>
      <c r="D195"/>
      <c r="E195"/>
      <c r="F195"/>
      <c r="G195"/>
      <c r="H195"/>
      <c r="I195"/>
      <c r="J195"/>
      <c r="K195"/>
      <c r="L195"/>
      <c r="M195"/>
      <c r="N195"/>
      <c r="P195"/>
    </row>
    <row r="196" spans="2:16">
      <c r="B196" s="43"/>
      <c r="C196"/>
      <c r="D196"/>
      <c r="E196"/>
      <c r="F196"/>
      <c r="G196"/>
      <c r="H196"/>
      <c r="I196"/>
      <c r="J196"/>
      <c r="K196"/>
      <c r="L196"/>
      <c r="M196"/>
      <c r="N196"/>
      <c r="P196"/>
    </row>
    <row r="197" spans="2:16">
      <c r="B197" s="43"/>
      <c r="C197"/>
      <c r="D197"/>
      <c r="E197"/>
      <c r="F197"/>
      <c r="G197"/>
      <c r="H197"/>
      <c r="I197"/>
      <c r="J197"/>
      <c r="K197"/>
      <c r="L197"/>
      <c r="M197"/>
      <c r="N197"/>
      <c r="P197"/>
    </row>
    <row r="198" spans="2:16">
      <c r="B198" s="43"/>
      <c r="C198"/>
      <c r="D198"/>
      <c r="E198"/>
      <c r="F198"/>
      <c r="G198"/>
      <c r="H198"/>
      <c r="I198"/>
      <c r="J198"/>
      <c r="K198"/>
      <c r="L198"/>
      <c r="M198"/>
      <c r="N198"/>
      <c r="P198"/>
    </row>
    <row r="199" spans="2:16">
      <c r="B199" s="43"/>
      <c r="C199"/>
      <c r="D199"/>
      <c r="E199"/>
      <c r="F199"/>
      <c r="G199"/>
      <c r="H199"/>
      <c r="I199"/>
      <c r="J199"/>
      <c r="K199"/>
      <c r="L199"/>
      <c r="M199"/>
      <c r="N199"/>
      <c r="P199"/>
    </row>
    <row r="200" spans="2:16">
      <c r="B200" s="43"/>
      <c r="C200"/>
      <c r="D200"/>
      <c r="E200"/>
      <c r="F200"/>
      <c r="G200"/>
      <c r="H200"/>
      <c r="I200"/>
      <c r="J200"/>
      <c r="K200"/>
      <c r="L200"/>
      <c r="M200"/>
      <c r="N200"/>
      <c r="P200"/>
    </row>
    <row r="201" spans="2:16">
      <c r="B201" s="43"/>
      <c r="C201"/>
      <c r="D201"/>
      <c r="E201"/>
      <c r="F201"/>
      <c r="G201"/>
      <c r="H201"/>
      <c r="I201"/>
      <c r="J201"/>
      <c r="K201"/>
      <c r="L201"/>
      <c r="M201"/>
      <c r="N201"/>
      <c r="P201"/>
    </row>
    <row r="202" spans="2:16">
      <c r="B202" s="43"/>
      <c r="C202"/>
      <c r="D202"/>
      <c r="E202"/>
      <c r="F202"/>
      <c r="G202"/>
      <c r="H202"/>
      <c r="I202"/>
      <c r="J202"/>
      <c r="K202"/>
      <c r="L202"/>
      <c r="M202"/>
      <c r="N202"/>
      <c r="P202"/>
    </row>
    <row r="203" spans="2:16">
      <c r="B203" s="43"/>
      <c r="C203"/>
      <c r="D203"/>
      <c r="E203"/>
      <c r="F203"/>
      <c r="G203"/>
      <c r="H203"/>
      <c r="I203"/>
      <c r="J203"/>
      <c r="K203"/>
      <c r="L203"/>
      <c r="M203"/>
      <c r="N203"/>
      <c r="P203"/>
    </row>
    <row r="204" spans="2:16">
      <c r="B204" s="43"/>
      <c r="C204"/>
      <c r="D204"/>
      <c r="E204"/>
      <c r="F204"/>
      <c r="G204"/>
      <c r="H204"/>
      <c r="I204"/>
      <c r="J204"/>
      <c r="K204"/>
      <c r="L204"/>
      <c r="M204"/>
      <c r="N204"/>
      <c r="P204"/>
    </row>
    <row r="205" spans="2:16">
      <c r="B205" s="43"/>
      <c r="C205"/>
      <c r="D205"/>
      <c r="E205"/>
      <c r="F205"/>
      <c r="G205"/>
      <c r="H205"/>
      <c r="I205"/>
      <c r="J205"/>
      <c r="K205"/>
      <c r="L205"/>
      <c r="M205"/>
      <c r="N205"/>
      <c r="P205"/>
    </row>
    <row r="206" spans="2:16">
      <c r="B206" s="43"/>
      <c r="C206"/>
      <c r="D206"/>
      <c r="E206"/>
      <c r="F206"/>
      <c r="G206"/>
      <c r="H206"/>
      <c r="I206"/>
      <c r="J206"/>
      <c r="K206"/>
      <c r="L206"/>
      <c r="M206"/>
      <c r="N206"/>
      <c r="P206"/>
    </row>
    <row r="207" spans="2:16">
      <c r="B207" s="43"/>
      <c r="C207"/>
      <c r="D207"/>
      <c r="E207"/>
      <c r="F207"/>
      <c r="G207"/>
      <c r="H207"/>
      <c r="I207"/>
      <c r="J207"/>
      <c r="K207"/>
      <c r="L207"/>
      <c r="M207"/>
      <c r="N207"/>
      <c r="P207"/>
    </row>
    <row r="208" spans="2:16">
      <c r="B208" s="43"/>
      <c r="C208"/>
      <c r="D208"/>
      <c r="E208"/>
      <c r="F208"/>
      <c r="G208"/>
      <c r="H208"/>
      <c r="I208"/>
      <c r="J208"/>
      <c r="K208"/>
      <c r="L208"/>
      <c r="M208"/>
      <c r="N208"/>
      <c r="P208"/>
    </row>
    <row r="209" spans="2:16">
      <c r="B209" s="43"/>
      <c r="C209"/>
      <c r="D209"/>
      <c r="E209"/>
      <c r="F209"/>
      <c r="G209"/>
      <c r="H209"/>
      <c r="I209"/>
      <c r="J209"/>
      <c r="K209"/>
      <c r="L209"/>
      <c r="M209"/>
      <c r="N209"/>
      <c r="P209"/>
    </row>
    <row r="210" spans="2:16">
      <c r="B210" s="43"/>
      <c r="C210"/>
      <c r="D210"/>
      <c r="E210"/>
      <c r="F210"/>
      <c r="G210"/>
      <c r="H210"/>
      <c r="I210"/>
      <c r="J210"/>
      <c r="K210"/>
      <c r="L210"/>
      <c r="M210"/>
      <c r="N210"/>
      <c r="P210"/>
    </row>
    <row r="211" spans="2:16">
      <c r="B211" s="43"/>
      <c r="C211"/>
      <c r="D211"/>
      <c r="E211"/>
      <c r="F211"/>
      <c r="G211"/>
      <c r="H211"/>
      <c r="I211"/>
      <c r="J211"/>
      <c r="K211"/>
      <c r="L211"/>
      <c r="M211"/>
      <c r="N211"/>
      <c r="P211"/>
    </row>
    <row r="212" spans="2:16">
      <c r="B212" s="43"/>
      <c r="C212"/>
      <c r="D212"/>
      <c r="E212"/>
      <c r="F212"/>
      <c r="G212"/>
      <c r="H212"/>
      <c r="I212"/>
      <c r="J212"/>
      <c r="K212"/>
      <c r="L212"/>
      <c r="M212"/>
      <c r="N212"/>
      <c r="P212"/>
    </row>
    <row r="213" spans="2:16">
      <c r="B213" s="43"/>
      <c r="C213"/>
      <c r="D213"/>
      <c r="E213"/>
      <c r="F213"/>
      <c r="G213"/>
      <c r="H213"/>
      <c r="I213"/>
      <c r="J213"/>
      <c r="K213"/>
      <c r="L213"/>
      <c r="M213"/>
      <c r="N213"/>
      <c r="P213"/>
    </row>
    <row r="214" spans="2:16">
      <c r="B214" s="43"/>
      <c r="C214"/>
      <c r="D214"/>
      <c r="E214"/>
      <c r="F214"/>
      <c r="G214"/>
      <c r="H214"/>
      <c r="I214"/>
      <c r="J214"/>
      <c r="K214"/>
      <c r="L214"/>
      <c r="M214"/>
      <c r="N214"/>
      <c r="P214"/>
    </row>
    <row r="215" spans="2:16">
      <c r="B215" s="43"/>
      <c r="C215"/>
      <c r="D215"/>
      <c r="E215"/>
      <c r="F215"/>
      <c r="G215"/>
      <c r="H215"/>
      <c r="I215"/>
      <c r="J215"/>
      <c r="K215"/>
      <c r="L215"/>
      <c r="M215"/>
      <c r="N215"/>
      <c r="P215"/>
    </row>
    <row r="216" spans="2:16">
      <c r="B216" s="43"/>
      <c r="C216"/>
      <c r="D216"/>
      <c r="E216"/>
      <c r="F216"/>
      <c r="G216"/>
      <c r="H216"/>
      <c r="I216"/>
      <c r="J216"/>
      <c r="K216"/>
      <c r="L216"/>
      <c r="M216"/>
      <c r="N216"/>
      <c r="P216"/>
    </row>
    <row r="217" spans="2:16">
      <c r="B217" s="43"/>
      <c r="C217"/>
      <c r="D217"/>
      <c r="E217"/>
      <c r="F217"/>
      <c r="G217"/>
      <c r="H217"/>
      <c r="I217"/>
      <c r="J217"/>
      <c r="K217"/>
      <c r="L217"/>
      <c r="M217"/>
      <c r="N217"/>
      <c r="P217"/>
    </row>
    <row r="218" spans="2:16">
      <c r="B218" s="43"/>
      <c r="C218"/>
      <c r="D218"/>
      <c r="E218"/>
      <c r="F218"/>
      <c r="G218"/>
      <c r="H218"/>
      <c r="I218"/>
      <c r="J218"/>
      <c r="K218"/>
      <c r="L218"/>
      <c r="M218"/>
      <c r="N218"/>
      <c r="P218"/>
    </row>
    <row r="219" spans="2:16">
      <c r="B219" s="43"/>
      <c r="C219"/>
      <c r="D219"/>
      <c r="E219"/>
      <c r="F219"/>
      <c r="G219"/>
      <c r="H219"/>
      <c r="I219"/>
      <c r="J219"/>
      <c r="K219"/>
      <c r="L219"/>
      <c r="M219"/>
      <c r="N219"/>
      <c r="P219"/>
    </row>
    <row r="220" spans="2:16">
      <c r="B220" s="43"/>
      <c r="C220"/>
      <c r="D220"/>
      <c r="E220"/>
      <c r="F220"/>
      <c r="G220"/>
      <c r="H220"/>
      <c r="I220"/>
      <c r="J220"/>
      <c r="K220"/>
      <c r="L220"/>
      <c r="M220"/>
      <c r="N220"/>
      <c r="P220"/>
    </row>
    <row r="221" spans="2:16">
      <c r="B221" s="43"/>
      <c r="C221"/>
      <c r="D221"/>
      <c r="E221"/>
      <c r="F221"/>
      <c r="G221"/>
      <c r="H221"/>
      <c r="I221"/>
      <c r="J221"/>
      <c r="K221"/>
      <c r="L221"/>
      <c r="M221"/>
      <c r="N221"/>
      <c r="P221"/>
    </row>
    <row r="222" spans="2:16">
      <c r="B222" s="43"/>
      <c r="C222"/>
      <c r="D222"/>
      <c r="E222"/>
      <c r="F222"/>
      <c r="G222"/>
      <c r="H222"/>
      <c r="I222"/>
      <c r="J222"/>
      <c r="K222"/>
      <c r="L222"/>
      <c r="M222"/>
      <c r="N222"/>
      <c r="P222"/>
    </row>
    <row r="223" spans="2:16">
      <c r="B223" s="43"/>
      <c r="C223"/>
      <c r="D223"/>
      <c r="E223"/>
      <c r="F223"/>
      <c r="G223"/>
      <c r="H223"/>
      <c r="I223"/>
      <c r="J223"/>
      <c r="K223"/>
      <c r="L223"/>
      <c r="M223"/>
      <c r="N223"/>
      <c r="P223"/>
    </row>
    <row r="224" spans="2:16">
      <c r="B224" s="43"/>
      <c r="C224"/>
      <c r="D224"/>
      <c r="E224"/>
      <c r="F224"/>
      <c r="G224"/>
      <c r="H224"/>
      <c r="I224"/>
      <c r="J224"/>
      <c r="K224"/>
      <c r="L224"/>
      <c r="M224"/>
      <c r="N224"/>
      <c r="P224"/>
    </row>
    <row r="225" spans="2:16">
      <c r="B225" s="43"/>
      <c r="C225"/>
      <c r="D225"/>
      <c r="E225"/>
      <c r="F225"/>
      <c r="G225"/>
      <c r="H225"/>
      <c r="I225"/>
      <c r="J225"/>
      <c r="K225"/>
      <c r="L225"/>
      <c r="M225"/>
      <c r="N225"/>
      <c r="P225"/>
    </row>
    <row r="226" spans="2:16">
      <c r="B226" s="43"/>
      <c r="C226"/>
      <c r="D226"/>
      <c r="E226"/>
      <c r="F226"/>
      <c r="G226"/>
      <c r="H226"/>
      <c r="I226"/>
      <c r="J226"/>
      <c r="K226"/>
      <c r="L226"/>
      <c r="M226"/>
      <c r="N226"/>
      <c r="P226"/>
    </row>
    <row r="227" spans="2:16">
      <c r="B227" s="43"/>
      <c r="C227"/>
      <c r="D227"/>
      <c r="E227"/>
      <c r="F227"/>
      <c r="G227"/>
      <c r="H227"/>
      <c r="I227"/>
      <c r="J227"/>
      <c r="K227"/>
      <c r="L227"/>
      <c r="M227"/>
      <c r="N227"/>
      <c r="P227"/>
    </row>
    <row r="228" spans="2:16">
      <c r="B228" s="43"/>
      <c r="C228"/>
      <c r="D228"/>
      <c r="E228"/>
      <c r="F228"/>
      <c r="G228"/>
      <c r="H228"/>
      <c r="I228"/>
      <c r="J228"/>
      <c r="K228"/>
      <c r="L228"/>
      <c r="M228"/>
      <c r="N228"/>
      <c r="P228"/>
    </row>
    <row r="229" spans="2:16">
      <c r="B229" s="43"/>
      <c r="C229"/>
      <c r="D229"/>
      <c r="E229"/>
      <c r="F229"/>
      <c r="G229"/>
      <c r="H229"/>
      <c r="I229"/>
      <c r="J229"/>
      <c r="K229"/>
      <c r="L229"/>
      <c r="M229"/>
      <c r="N229"/>
      <c r="P229"/>
    </row>
    <row r="230" spans="2:16">
      <c r="B230" s="43"/>
      <c r="C230"/>
      <c r="D230"/>
      <c r="E230"/>
      <c r="F230"/>
      <c r="G230"/>
      <c r="H230"/>
      <c r="I230"/>
      <c r="J230"/>
      <c r="K230"/>
      <c r="L230"/>
      <c r="M230"/>
      <c r="N230"/>
      <c r="P230"/>
    </row>
    <row r="231" spans="2:16">
      <c r="B231" s="43"/>
      <c r="C231"/>
      <c r="D231"/>
      <c r="E231"/>
      <c r="F231"/>
      <c r="G231"/>
      <c r="H231"/>
      <c r="I231"/>
      <c r="J231"/>
      <c r="K231"/>
      <c r="L231"/>
      <c r="M231"/>
      <c r="N231"/>
      <c r="P231"/>
    </row>
    <row r="232" spans="2:16">
      <c r="B232" s="43"/>
      <c r="C232"/>
      <c r="D232"/>
      <c r="E232"/>
      <c r="F232"/>
      <c r="G232"/>
      <c r="H232"/>
      <c r="I232"/>
      <c r="J232"/>
      <c r="K232"/>
      <c r="L232"/>
      <c r="M232"/>
      <c r="N232"/>
      <c r="P232"/>
    </row>
    <row r="233" spans="2:16">
      <c r="B233" s="43"/>
      <c r="C233"/>
      <c r="D233"/>
      <c r="E233"/>
      <c r="F233"/>
      <c r="G233"/>
      <c r="H233"/>
      <c r="I233"/>
      <c r="J233"/>
      <c r="K233"/>
      <c r="L233"/>
      <c r="M233"/>
      <c r="N233"/>
      <c r="P233"/>
    </row>
    <row r="234" spans="2:16">
      <c r="B234" s="43"/>
      <c r="C234"/>
      <c r="D234"/>
      <c r="E234"/>
      <c r="F234"/>
      <c r="G234"/>
      <c r="H234"/>
      <c r="I234"/>
      <c r="J234"/>
      <c r="K234"/>
      <c r="L234"/>
      <c r="M234"/>
      <c r="N234"/>
      <c r="P234"/>
    </row>
    <row r="235" spans="2:16">
      <c r="B235" s="43"/>
      <c r="C235"/>
      <c r="D235"/>
      <c r="E235"/>
      <c r="F235"/>
      <c r="G235"/>
      <c r="H235"/>
      <c r="I235"/>
      <c r="J235"/>
      <c r="K235"/>
      <c r="L235"/>
      <c r="M235"/>
      <c r="N235"/>
      <c r="P235"/>
    </row>
    <row r="236" spans="2:16">
      <c r="B236" s="43"/>
      <c r="C236"/>
      <c r="D236"/>
      <c r="E236"/>
      <c r="F236"/>
      <c r="G236"/>
      <c r="H236"/>
      <c r="I236"/>
      <c r="J236"/>
      <c r="K236"/>
      <c r="L236"/>
      <c r="M236"/>
      <c r="N236"/>
      <c r="P236"/>
    </row>
    <row r="237" spans="2:16">
      <c r="B237" s="43"/>
      <c r="C237"/>
      <c r="D237"/>
      <c r="E237"/>
      <c r="F237"/>
      <c r="G237"/>
      <c r="H237"/>
      <c r="I237"/>
      <c r="J237"/>
      <c r="K237"/>
      <c r="L237"/>
      <c r="M237"/>
      <c r="N237"/>
      <c r="P237"/>
    </row>
    <row r="238" spans="2:16">
      <c r="B238" s="43"/>
      <c r="C238"/>
      <c r="D238"/>
      <c r="E238"/>
      <c r="F238"/>
      <c r="G238"/>
      <c r="H238"/>
      <c r="I238"/>
      <c r="J238"/>
      <c r="K238"/>
      <c r="L238"/>
      <c r="M238"/>
      <c r="N238"/>
      <c r="P238"/>
    </row>
    <row r="239" spans="2:16">
      <c r="B239" s="43"/>
      <c r="C239"/>
      <c r="D239"/>
      <c r="E239"/>
      <c r="F239"/>
      <c r="G239"/>
      <c r="H239"/>
      <c r="I239"/>
      <c r="J239"/>
      <c r="K239"/>
      <c r="L239"/>
      <c r="M239"/>
      <c r="N239"/>
      <c r="P239"/>
    </row>
    <row r="240" spans="2:16">
      <c r="B240" s="43"/>
      <c r="C240"/>
      <c r="D240"/>
      <c r="E240"/>
      <c r="F240"/>
      <c r="G240"/>
      <c r="H240"/>
      <c r="I240"/>
      <c r="J240"/>
      <c r="K240"/>
      <c r="L240"/>
      <c r="M240"/>
      <c r="N240"/>
      <c r="P240"/>
    </row>
    <row r="241" spans="2:16">
      <c r="B241" s="43"/>
      <c r="C241"/>
      <c r="D241"/>
      <c r="E241"/>
      <c r="F241"/>
      <c r="G241"/>
      <c r="H241"/>
      <c r="I241"/>
      <c r="J241"/>
      <c r="K241"/>
      <c r="L241"/>
      <c r="M241"/>
      <c r="N241"/>
      <c r="P241"/>
    </row>
    <row r="242" spans="2:16">
      <c r="B242" s="43"/>
      <c r="C242"/>
      <c r="D242"/>
      <c r="E242"/>
      <c r="F242"/>
      <c r="G242"/>
      <c r="H242"/>
      <c r="I242"/>
      <c r="J242"/>
      <c r="K242"/>
      <c r="L242"/>
      <c r="M242"/>
      <c r="N242"/>
      <c r="P242"/>
    </row>
    <row r="243" spans="2:16">
      <c r="B243" s="43"/>
      <c r="C243"/>
      <c r="D243"/>
      <c r="E243"/>
      <c r="F243"/>
      <c r="G243"/>
      <c r="H243"/>
      <c r="I243"/>
      <c r="J243"/>
      <c r="K243"/>
      <c r="L243"/>
      <c r="M243"/>
      <c r="N243"/>
      <c r="P243"/>
    </row>
    <row r="244" spans="2:16">
      <c r="B244" s="43"/>
      <c r="C244"/>
      <c r="D244"/>
      <c r="E244"/>
      <c r="F244"/>
      <c r="G244"/>
      <c r="H244"/>
      <c r="I244"/>
      <c r="J244"/>
      <c r="K244"/>
      <c r="L244"/>
      <c r="M244"/>
      <c r="N244"/>
      <c r="P244"/>
    </row>
    <row r="245" spans="2:16">
      <c r="B245" s="43"/>
      <c r="C245"/>
      <c r="D245"/>
      <c r="E245"/>
      <c r="F245"/>
      <c r="G245"/>
      <c r="H245"/>
      <c r="I245"/>
      <c r="J245"/>
      <c r="K245"/>
      <c r="L245"/>
      <c r="M245"/>
      <c r="N245"/>
      <c r="P245"/>
    </row>
    <row r="246" spans="2:16">
      <c r="B246" s="43"/>
      <c r="C246"/>
      <c r="D246"/>
      <c r="E246"/>
      <c r="F246"/>
      <c r="G246"/>
      <c r="H246"/>
      <c r="I246"/>
      <c r="J246"/>
      <c r="K246"/>
      <c r="L246"/>
      <c r="M246"/>
      <c r="N246"/>
      <c r="P246"/>
    </row>
    <row r="247" spans="2:16">
      <c r="B247" s="43"/>
      <c r="C247"/>
      <c r="D247"/>
      <c r="E247"/>
      <c r="F247"/>
      <c r="G247"/>
      <c r="H247"/>
      <c r="I247"/>
      <c r="J247"/>
      <c r="K247"/>
      <c r="L247"/>
      <c r="M247"/>
      <c r="N247"/>
      <c r="P247"/>
    </row>
    <row r="248" spans="2:16">
      <c r="B248" s="43"/>
      <c r="C248"/>
      <c r="D248"/>
      <c r="E248"/>
      <c r="F248"/>
      <c r="G248"/>
      <c r="H248"/>
      <c r="I248"/>
      <c r="J248"/>
      <c r="K248"/>
      <c r="L248"/>
      <c r="M248"/>
      <c r="N248"/>
      <c r="P248"/>
    </row>
    <row r="249" spans="2:16">
      <c r="B249" s="43"/>
      <c r="C249"/>
      <c r="D249"/>
      <c r="E249"/>
      <c r="F249"/>
      <c r="G249"/>
      <c r="H249"/>
      <c r="I249"/>
      <c r="J249"/>
      <c r="K249"/>
      <c r="L249"/>
      <c r="M249"/>
      <c r="N249"/>
      <c r="P249"/>
    </row>
    <row r="250" spans="2:16">
      <c r="B250" s="43"/>
      <c r="C250"/>
      <c r="D250"/>
      <c r="E250"/>
      <c r="F250"/>
      <c r="G250"/>
      <c r="H250"/>
      <c r="I250"/>
      <c r="J250"/>
      <c r="K250"/>
      <c r="L250"/>
      <c r="M250"/>
      <c r="N250"/>
      <c r="P250"/>
    </row>
    <row r="251" spans="2:16">
      <c r="B251" s="43"/>
      <c r="C251"/>
      <c r="D251"/>
      <c r="E251"/>
      <c r="F251"/>
      <c r="G251"/>
      <c r="H251"/>
      <c r="I251"/>
      <c r="J251"/>
      <c r="K251"/>
      <c r="L251"/>
      <c r="M251"/>
      <c r="N251"/>
      <c r="P251"/>
    </row>
    <row r="252" spans="2:16">
      <c r="B252" s="43"/>
      <c r="C252"/>
      <c r="D252"/>
      <c r="E252"/>
      <c r="F252"/>
      <c r="G252"/>
      <c r="H252"/>
      <c r="I252"/>
      <c r="J252"/>
      <c r="K252"/>
      <c r="L252"/>
      <c r="M252"/>
      <c r="N252"/>
      <c r="P252"/>
    </row>
    <row r="253" spans="2:16">
      <c r="B253" s="43"/>
      <c r="C253"/>
      <c r="D253"/>
      <c r="E253"/>
      <c r="F253"/>
      <c r="G253"/>
      <c r="H253"/>
      <c r="I253"/>
      <c r="J253"/>
      <c r="K253"/>
      <c r="L253"/>
      <c r="M253"/>
      <c r="N253"/>
      <c r="P253"/>
    </row>
    <row r="254" spans="2:16">
      <c r="B254" s="43"/>
      <c r="C254"/>
      <c r="D254"/>
      <c r="E254"/>
      <c r="F254"/>
      <c r="G254"/>
      <c r="H254"/>
      <c r="I254"/>
      <c r="J254"/>
      <c r="K254"/>
      <c r="L254"/>
      <c r="M254"/>
      <c r="N254"/>
      <c r="P254"/>
    </row>
    <row r="255" spans="2:16">
      <c r="B255" s="43"/>
      <c r="C255"/>
      <c r="D255"/>
      <c r="E255"/>
      <c r="F255"/>
      <c r="G255"/>
      <c r="H255"/>
      <c r="I255"/>
      <c r="J255"/>
      <c r="K255"/>
      <c r="L255"/>
      <c r="M255"/>
      <c r="N255"/>
      <c r="P255"/>
    </row>
    <row r="256" spans="2:16">
      <c r="B256" s="43"/>
      <c r="C256"/>
      <c r="D256"/>
      <c r="E256"/>
      <c r="F256"/>
      <c r="G256"/>
      <c r="H256"/>
      <c r="I256"/>
      <c r="J256"/>
      <c r="K256"/>
      <c r="L256"/>
      <c r="M256"/>
      <c r="N256"/>
      <c r="P256"/>
    </row>
    <row r="257" spans="2:16">
      <c r="B257" s="43"/>
      <c r="C257"/>
      <c r="D257"/>
      <c r="E257"/>
      <c r="F257"/>
      <c r="G257"/>
      <c r="H257"/>
      <c r="I257"/>
      <c r="J257"/>
      <c r="K257"/>
      <c r="L257"/>
      <c r="M257"/>
      <c r="N257"/>
      <c r="P257"/>
    </row>
    <row r="258" spans="2:16">
      <c r="B258" s="43"/>
      <c r="C258"/>
      <c r="D258"/>
      <c r="E258"/>
      <c r="F258"/>
      <c r="G258"/>
      <c r="H258"/>
      <c r="I258"/>
      <c r="J258"/>
      <c r="K258"/>
      <c r="L258"/>
      <c r="M258"/>
      <c r="N258"/>
      <c r="P258"/>
    </row>
    <row r="259" spans="2:16">
      <c r="B259" s="43"/>
      <c r="C259"/>
      <c r="D259"/>
      <c r="E259"/>
      <c r="F259"/>
      <c r="G259"/>
      <c r="H259"/>
      <c r="I259"/>
      <c r="J259"/>
      <c r="K259"/>
      <c r="L259"/>
      <c r="M259"/>
      <c r="N259"/>
      <c r="P259"/>
    </row>
    <row r="260" spans="2:16">
      <c r="B260" s="43"/>
      <c r="C260"/>
      <c r="D260"/>
      <c r="E260"/>
      <c r="F260"/>
      <c r="G260"/>
      <c r="H260"/>
      <c r="I260"/>
      <c r="J260"/>
      <c r="K260"/>
      <c r="L260"/>
      <c r="M260"/>
      <c r="N260"/>
      <c r="P260"/>
    </row>
    <row r="261" spans="2:16">
      <c r="B261" s="43"/>
      <c r="C261"/>
      <c r="D261"/>
      <c r="E261"/>
      <c r="F261"/>
      <c r="G261"/>
      <c r="H261"/>
      <c r="I261"/>
      <c r="J261"/>
      <c r="K261"/>
      <c r="L261"/>
      <c r="M261"/>
      <c r="N261"/>
      <c r="P261"/>
    </row>
    <row r="262" spans="2:16">
      <c r="B262" s="43"/>
      <c r="C262"/>
      <c r="D262"/>
      <c r="E262"/>
      <c r="F262"/>
      <c r="G262"/>
      <c r="H262"/>
      <c r="I262"/>
      <c r="J262"/>
      <c r="K262"/>
      <c r="L262"/>
      <c r="M262"/>
      <c r="N262"/>
      <c r="P262"/>
    </row>
    <row r="263" spans="2:16">
      <c r="B263" s="43"/>
      <c r="C263"/>
      <c r="D263"/>
      <c r="E263"/>
      <c r="F263"/>
      <c r="G263"/>
      <c r="H263"/>
      <c r="I263"/>
      <c r="J263"/>
      <c r="K263"/>
      <c r="L263"/>
      <c r="M263"/>
      <c r="N263"/>
      <c r="P263"/>
    </row>
    <row r="264" spans="2:16">
      <c r="B264" s="43"/>
      <c r="C264"/>
      <c r="D264"/>
      <c r="E264"/>
      <c r="F264"/>
      <c r="G264"/>
      <c r="H264"/>
      <c r="I264"/>
      <c r="J264"/>
      <c r="K264"/>
      <c r="L264"/>
      <c r="M264"/>
      <c r="N264"/>
      <c r="P264"/>
    </row>
    <row r="265" spans="2:16">
      <c r="B265" s="43"/>
      <c r="C265"/>
      <c r="D265"/>
      <c r="E265"/>
      <c r="F265"/>
      <c r="G265"/>
      <c r="H265"/>
      <c r="I265"/>
      <c r="J265"/>
      <c r="K265"/>
      <c r="L265"/>
      <c r="M265"/>
      <c r="N265"/>
      <c r="P265"/>
    </row>
    <row r="266" spans="2:16">
      <c r="B266" s="43"/>
      <c r="C266"/>
      <c r="D266"/>
      <c r="E266"/>
      <c r="F266"/>
      <c r="G266"/>
      <c r="H266"/>
      <c r="I266"/>
      <c r="J266"/>
      <c r="K266"/>
      <c r="L266"/>
      <c r="M266"/>
      <c r="N266"/>
      <c r="P266"/>
    </row>
    <row r="267" spans="2:16">
      <c r="B267" s="43"/>
      <c r="C267"/>
      <c r="D267"/>
      <c r="E267"/>
      <c r="F267"/>
      <c r="G267"/>
      <c r="H267"/>
      <c r="I267"/>
      <c r="J267"/>
      <c r="K267"/>
      <c r="L267"/>
      <c r="M267"/>
      <c r="N267"/>
      <c r="P267"/>
    </row>
    <row r="268" spans="2:16">
      <c r="B268" s="43"/>
      <c r="C268"/>
      <c r="D268"/>
      <c r="E268"/>
      <c r="F268"/>
      <c r="G268"/>
      <c r="H268"/>
      <c r="I268"/>
      <c r="J268"/>
      <c r="K268"/>
      <c r="L268"/>
      <c r="M268"/>
      <c r="N268"/>
      <c r="P268"/>
    </row>
    <row r="269" spans="2:16">
      <c r="B269" s="43"/>
      <c r="C269"/>
      <c r="D269"/>
      <c r="E269"/>
      <c r="F269"/>
      <c r="G269"/>
      <c r="H269"/>
      <c r="I269"/>
      <c r="J269"/>
      <c r="K269"/>
      <c r="L269"/>
      <c r="M269"/>
      <c r="N269"/>
      <c r="P269"/>
    </row>
    <row r="270" spans="2:16">
      <c r="B270" s="43"/>
      <c r="C270"/>
      <c r="D270"/>
      <c r="E270"/>
      <c r="F270"/>
      <c r="G270"/>
      <c r="H270"/>
      <c r="I270"/>
      <c r="J270"/>
      <c r="K270"/>
      <c r="L270"/>
      <c r="M270"/>
      <c r="N270"/>
      <c r="P270"/>
    </row>
    <row r="271" spans="2:16">
      <c r="B271" s="43"/>
      <c r="C271"/>
      <c r="D271"/>
      <c r="E271"/>
      <c r="F271"/>
      <c r="G271"/>
      <c r="H271"/>
      <c r="I271"/>
      <c r="J271"/>
      <c r="K271"/>
      <c r="L271"/>
      <c r="M271"/>
      <c r="N271"/>
      <c r="P271"/>
    </row>
    <row r="272" spans="2:16">
      <c r="B272" s="43"/>
      <c r="C272"/>
      <c r="D272"/>
      <c r="E272"/>
      <c r="F272"/>
      <c r="G272"/>
      <c r="H272"/>
      <c r="I272"/>
      <c r="J272"/>
      <c r="K272"/>
      <c r="L272"/>
      <c r="M272"/>
      <c r="N272"/>
      <c r="P272"/>
    </row>
    <row r="273" spans="2:16">
      <c r="B273" s="43"/>
      <c r="C273"/>
      <c r="D273"/>
      <c r="E273"/>
      <c r="F273"/>
      <c r="G273"/>
      <c r="H273"/>
      <c r="I273"/>
      <c r="J273"/>
      <c r="K273"/>
      <c r="L273"/>
      <c r="M273"/>
      <c r="N273"/>
      <c r="P273"/>
    </row>
    <row r="274" spans="2:16">
      <c r="B274" s="43"/>
      <c r="C274"/>
      <c r="D274"/>
      <c r="E274"/>
      <c r="F274"/>
      <c r="G274"/>
      <c r="H274"/>
      <c r="I274"/>
      <c r="J274"/>
      <c r="K274"/>
      <c r="L274"/>
      <c r="M274"/>
      <c r="N274"/>
      <c r="P274"/>
    </row>
    <row r="275" spans="2:16">
      <c r="B275" s="43"/>
      <c r="C275"/>
      <c r="D275"/>
      <c r="E275"/>
      <c r="F275"/>
      <c r="G275"/>
      <c r="H275"/>
      <c r="I275"/>
      <c r="J275"/>
      <c r="K275"/>
      <c r="L275"/>
      <c r="M275"/>
      <c r="N275"/>
      <c r="P275"/>
    </row>
    <row r="276" spans="2:16">
      <c r="B276" s="43"/>
      <c r="C276"/>
      <c r="D276"/>
      <c r="E276"/>
      <c r="F276"/>
      <c r="G276"/>
      <c r="H276"/>
      <c r="I276"/>
      <c r="J276"/>
      <c r="K276"/>
      <c r="L276"/>
      <c r="M276"/>
      <c r="N276"/>
      <c r="P276"/>
    </row>
    <row r="277" spans="2:16">
      <c r="B277" s="43"/>
      <c r="C277"/>
      <c r="D277"/>
      <c r="E277"/>
      <c r="F277"/>
      <c r="G277"/>
      <c r="H277"/>
      <c r="I277"/>
      <c r="J277"/>
      <c r="K277"/>
      <c r="L277"/>
      <c r="M277"/>
      <c r="N277"/>
      <c r="P277"/>
    </row>
    <row r="278" spans="2:16">
      <c r="B278" s="43"/>
      <c r="C278"/>
      <c r="D278"/>
      <c r="E278"/>
      <c r="F278"/>
      <c r="G278"/>
      <c r="H278"/>
      <c r="I278"/>
      <c r="J278"/>
      <c r="K278"/>
      <c r="L278"/>
      <c r="M278"/>
      <c r="N278"/>
      <c r="P278"/>
    </row>
    <row r="279" spans="2:16">
      <c r="B279" s="43"/>
      <c r="C279"/>
      <c r="D279"/>
      <c r="E279"/>
      <c r="F279"/>
      <c r="G279"/>
      <c r="H279"/>
      <c r="I279"/>
      <c r="J279"/>
      <c r="K279"/>
      <c r="L279"/>
      <c r="M279"/>
      <c r="N279"/>
      <c r="P279"/>
    </row>
    <row r="280" spans="2:16">
      <c r="B280" s="43"/>
      <c r="C280"/>
      <c r="D280"/>
      <c r="E280"/>
      <c r="F280"/>
      <c r="G280"/>
      <c r="H280"/>
      <c r="I280"/>
      <c r="J280"/>
      <c r="K280"/>
      <c r="L280"/>
      <c r="M280"/>
      <c r="N280"/>
      <c r="P280"/>
    </row>
    <row r="281" spans="2:16">
      <c r="B281" s="43"/>
      <c r="C281"/>
      <c r="D281"/>
      <c r="E281"/>
      <c r="F281"/>
      <c r="G281"/>
      <c r="H281"/>
      <c r="I281"/>
      <c r="J281"/>
      <c r="K281"/>
      <c r="L281"/>
      <c r="M281"/>
      <c r="N281"/>
      <c r="P281"/>
    </row>
    <row r="282" spans="2:16">
      <c r="B282" s="43"/>
      <c r="C282"/>
      <c r="D282"/>
      <c r="E282"/>
      <c r="F282"/>
      <c r="G282"/>
      <c r="H282"/>
      <c r="I282"/>
      <c r="J282"/>
      <c r="K282"/>
      <c r="L282"/>
      <c r="M282"/>
      <c r="N282"/>
      <c r="P282"/>
    </row>
    <row r="283" spans="2:16">
      <c r="B283" s="43"/>
      <c r="C283"/>
      <c r="D283"/>
      <c r="E283"/>
      <c r="F283"/>
      <c r="G283"/>
      <c r="H283"/>
      <c r="I283"/>
      <c r="J283"/>
      <c r="K283"/>
      <c r="L283"/>
      <c r="M283"/>
      <c r="N283"/>
      <c r="P283"/>
    </row>
    <row r="284" spans="2:16">
      <c r="B284" s="43"/>
      <c r="C284"/>
      <c r="D284"/>
      <c r="E284"/>
      <c r="F284"/>
      <c r="G284"/>
      <c r="H284"/>
      <c r="I284"/>
      <c r="J284"/>
      <c r="K284"/>
      <c r="L284"/>
      <c r="M284"/>
      <c r="N284"/>
      <c r="P284"/>
    </row>
    <row r="285" spans="2:16">
      <c r="B285" s="43"/>
      <c r="C285"/>
      <c r="D285"/>
      <c r="E285"/>
      <c r="F285"/>
      <c r="G285"/>
      <c r="H285"/>
      <c r="I285"/>
      <c r="J285"/>
      <c r="K285"/>
      <c r="L285"/>
      <c r="M285"/>
      <c r="N285"/>
      <c r="P285"/>
    </row>
    <row r="286" spans="2:16">
      <c r="B286" s="43"/>
      <c r="C286"/>
      <c r="D286"/>
      <c r="E286"/>
      <c r="F286"/>
      <c r="G286"/>
      <c r="H286"/>
      <c r="I286"/>
      <c r="J286"/>
      <c r="K286"/>
      <c r="L286"/>
      <c r="M286"/>
      <c r="N286"/>
      <c r="P286"/>
    </row>
    <row r="287" spans="2:16">
      <c r="B287" s="43"/>
      <c r="C287"/>
      <c r="D287"/>
      <c r="E287"/>
      <c r="F287"/>
      <c r="G287"/>
      <c r="H287"/>
      <c r="I287"/>
      <c r="J287"/>
      <c r="K287"/>
      <c r="L287"/>
      <c r="M287"/>
      <c r="N287"/>
      <c r="P287"/>
    </row>
    <row r="288" spans="2:16">
      <c r="B288" s="43"/>
      <c r="C288"/>
      <c r="D288"/>
      <c r="E288"/>
      <c r="F288"/>
      <c r="G288"/>
      <c r="H288"/>
      <c r="I288"/>
      <c r="J288"/>
      <c r="K288"/>
      <c r="L288"/>
      <c r="M288"/>
      <c r="N288"/>
      <c r="P288"/>
    </row>
    <row r="289" spans="2:16">
      <c r="B289" s="43"/>
      <c r="C289"/>
      <c r="D289"/>
      <c r="E289"/>
      <c r="F289"/>
      <c r="G289"/>
      <c r="H289"/>
      <c r="I289"/>
      <c r="J289"/>
      <c r="K289"/>
      <c r="L289"/>
      <c r="M289"/>
      <c r="N289"/>
      <c r="P289"/>
    </row>
    <row r="290" spans="2:16">
      <c r="B290" s="43"/>
      <c r="C290"/>
      <c r="D290"/>
      <c r="E290"/>
      <c r="F290"/>
      <c r="G290"/>
      <c r="H290"/>
      <c r="I290"/>
      <c r="J290"/>
      <c r="K290"/>
      <c r="L290"/>
      <c r="M290"/>
      <c r="N290"/>
      <c r="P290"/>
    </row>
    <row r="291" spans="2:16">
      <c r="B291" s="43"/>
      <c r="C291"/>
      <c r="D291"/>
      <c r="E291"/>
      <c r="F291"/>
      <c r="G291"/>
      <c r="H291"/>
      <c r="I291"/>
      <c r="J291"/>
      <c r="K291"/>
      <c r="L291"/>
      <c r="M291"/>
      <c r="N291"/>
      <c r="P291"/>
    </row>
    <row r="292" spans="2:16">
      <c r="B292" s="43"/>
      <c r="C292"/>
      <c r="D292"/>
      <c r="E292"/>
      <c r="F292"/>
      <c r="G292"/>
      <c r="H292"/>
      <c r="I292"/>
      <c r="J292"/>
      <c r="K292"/>
      <c r="L292"/>
      <c r="M292"/>
      <c r="N292"/>
      <c r="P292"/>
    </row>
    <row r="293" spans="2:16">
      <c r="B293" s="43"/>
      <c r="C293"/>
      <c r="D293"/>
      <c r="E293"/>
      <c r="F293"/>
      <c r="G293"/>
      <c r="H293"/>
      <c r="I293"/>
      <c r="J293"/>
      <c r="K293"/>
      <c r="L293"/>
      <c r="M293"/>
      <c r="N293"/>
      <c r="P293"/>
    </row>
    <row r="294" spans="2:16">
      <c r="B294" s="43"/>
      <c r="C294"/>
      <c r="D294"/>
      <c r="E294"/>
      <c r="F294"/>
      <c r="G294"/>
      <c r="H294"/>
      <c r="I294"/>
      <c r="J294"/>
      <c r="K294"/>
      <c r="L294"/>
      <c r="M294"/>
      <c r="N294"/>
      <c r="P294"/>
    </row>
    <row r="295" spans="2:16">
      <c r="B295" s="43"/>
      <c r="C295"/>
      <c r="D295"/>
      <c r="E295"/>
      <c r="F295"/>
      <c r="G295"/>
      <c r="H295"/>
      <c r="I295"/>
      <c r="J295"/>
      <c r="K295"/>
      <c r="L295"/>
      <c r="M295"/>
      <c r="N295"/>
      <c r="P295"/>
    </row>
    <row r="296" spans="2:16">
      <c r="B296" s="43"/>
      <c r="C296"/>
      <c r="D296"/>
      <c r="E296"/>
      <c r="F296"/>
      <c r="G296"/>
      <c r="H296"/>
      <c r="I296"/>
      <c r="J296"/>
      <c r="K296"/>
      <c r="L296"/>
      <c r="M296"/>
      <c r="N296"/>
      <c r="P296"/>
    </row>
    <row r="297" spans="2:16">
      <c r="B297" s="43"/>
      <c r="C297"/>
      <c r="D297"/>
      <c r="E297"/>
      <c r="F297"/>
      <c r="G297"/>
      <c r="H297"/>
      <c r="I297"/>
      <c r="J297"/>
      <c r="K297"/>
      <c r="L297"/>
      <c r="M297"/>
      <c r="N297"/>
      <c r="P297"/>
    </row>
    <row r="298" spans="2:16">
      <c r="B298" s="43"/>
      <c r="C298"/>
      <c r="D298"/>
      <c r="E298"/>
      <c r="F298"/>
      <c r="G298"/>
      <c r="H298"/>
      <c r="I298"/>
      <c r="J298"/>
      <c r="K298"/>
      <c r="L298"/>
      <c r="M298"/>
      <c r="N298"/>
      <c r="P298"/>
    </row>
    <row r="299" spans="2:16">
      <c r="B299" s="43"/>
      <c r="C299"/>
      <c r="D299"/>
      <c r="E299"/>
      <c r="F299"/>
      <c r="G299"/>
      <c r="H299"/>
      <c r="I299"/>
      <c r="J299"/>
      <c r="K299"/>
      <c r="L299"/>
      <c r="M299"/>
      <c r="N299"/>
      <c r="P299"/>
    </row>
    <row r="300" spans="2:16">
      <c r="B300" s="43"/>
      <c r="C300"/>
      <c r="D300"/>
      <c r="E300"/>
      <c r="F300"/>
      <c r="G300"/>
      <c r="H300"/>
      <c r="I300"/>
      <c r="J300"/>
      <c r="K300"/>
      <c r="L300"/>
      <c r="M300"/>
      <c r="N300"/>
      <c r="P300"/>
    </row>
    <row r="301" spans="2:16">
      <c r="B301" s="43"/>
      <c r="C301"/>
      <c r="D301"/>
      <c r="E301"/>
      <c r="F301"/>
      <c r="G301"/>
      <c r="H301"/>
      <c r="I301"/>
      <c r="J301"/>
      <c r="K301"/>
      <c r="L301"/>
      <c r="M301"/>
      <c r="N301"/>
      <c r="P301"/>
    </row>
    <row r="302" spans="2:16">
      <c r="B302" s="43"/>
      <c r="C302"/>
      <c r="D302"/>
      <c r="E302"/>
      <c r="F302"/>
      <c r="G302"/>
      <c r="H302"/>
      <c r="I302"/>
      <c r="J302"/>
      <c r="K302"/>
      <c r="L302"/>
      <c r="M302"/>
      <c r="N302"/>
      <c r="P302"/>
    </row>
    <row r="303" spans="2:16">
      <c r="B303" s="43"/>
      <c r="C303"/>
      <c r="D303"/>
      <c r="E303"/>
      <c r="F303"/>
      <c r="G303"/>
      <c r="H303"/>
      <c r="I303"/>
      <c r="J303"/>
      <c r="K303"/>
      <c r="L303"/>
      <c r="M303"/>
      <c r="N303"/>
      <c r="P303"/>
    </row>
    <row r="304" spans="2:16">
      <c r="B304" s="43"/>
      <c r="C304"/>
      <c r="D304"/>
      <c r="E304"/>
      <c r="F304"/>
      <c r="G304"/>
      <c r="H304"/>
      <c r="I304"/>
      <c r="J304"/>
      <c r="K304"/>
      <c r="L304"/>
      <c r="M304"/>
      <c r="N304"/>
      <c r="P304"/>
    </row>
    <row r="305" spans="2:16">
      <c r="B305" s="43"/>
      <c r="C305"/>
      <c r="D305"/>
      <c r="E305"/>
      <c r="F305"/>
      <c r="G305"/>
      <c r="H305"/>
      <c r="I305"/>
      <c r="J305"/>
      <c r="K305"/>
      <c r="L305"/>
      <c r="M305"/>
      <c r="N305"/>
      <c r="P305"/>
    </row>
    <row r="306" spans="2:16">
      <c r="B306" s="43"/>
      <c r="C306"/>
      <c r="D306"/>
      <c r="E306"/>
      <c r="F306"/>
      <c r="G306"/>
      <c r="H306"/>
      <c r="I306"/>
      <c r="J306"/>
      <c r="K306"/>
      <c r="L306"/>
      <c r="M306"/>
      <c r="N306"/>
      <c r="P306"/>
    </row>
    <row r="307" spans="2:16">
      <c r="B307" s="43"/>
      <c r="C307"/>
      <c r="D307"/>
      <c r="E307"/>
      <c r="F307"/>
      <c r="G307"/>
      <c r="H307"/>
      <c r="I307"/>
      <c r="J307"/>
      <c r="K307"/>
      <c r="L307"/>
      <c r="M307"/>
      <c r="N307"/>
      <c r="P307"/>
    </row>
    <row r="308" spans="2:16">
      <c r="B308" s="43"/>
      <c r="C308"/>
      <c r="D308"/>
      <c r="E308"/>
      <c r="F308"/>
      <c r="G308"/>
      <c r="H308"/>
      <c r="I308"/>
      <c r="J308"/>
      <c r="K308"/>
      <c r="L308"/>
      <c r="M308"/>
      <c r="N308"/>
      <c r="P308"/>
    </row>
    <row r="309" spans="2:16">
      <c r="B309" s="43"/>
      <c r="C309"/>
      <c r="D309"/>
      <c r="E309"/>
      <c r="F309"/>
      <c r="G309"/>
      <c r="H309"/>
      <c r="I309"/>
      <c r="J309"/>
      <c r="K309"/>
      <c r="L309"/>
      <c r="M309"/>
      <c r="N309"/>
      <c r="P309"/>
    </row>
    <row r="310" spans="2:16">
      <c r="B310" s="43"/>
      <c r="C310"/>
      <c r="D310"/>
      <c r="E310"/>
      <c r="F310"/>
      <c r="G310"/>
      <c r="H310"/>
      <c r="I310"/>
      <c r="J310"/>
      <c r="K310"/>
      <c r="L310"/>
      <c r="M310"/>
      <c r="N310"/>
      <c r="P310"/>
    </row>
    <row r="311" spans="2:16">
      <c r="B311" s="43"/>
      <c r="C311"/>
      <c r="D311"/>
      <c r="E311"/>
      <c r="F311"/>
      <c r="G311"/>
      <c r="H311"/>
      <c r="I311"/>
      <c r="J311"/>
      <c r="K311"/>
      <c r="L311"/>
      <c r="M311"/>
      <c r="N311"/>
      <c r="P311"/>
    </row>
    <row r="312" spans="2:16">
      <c r="B312" s="43"/>
      <c r="C312"/>
      <c r="D312"/>
      <c r="E312"/>
      <c r="F312"/>
      <c r="G312"/>
      <c r="H312"/>
      <c r="I312"/>
      <c r="J312"/>
      <c r="K312"/>
      <c r="L312"/>
      <c r="M312"/>
      <c r="N312"/>
      <c r="P312"/>
    </row>
    <row r="313" spans="2:16">
      <c r="B313" s="43"/>
      <c r="C313"/>
      <c r="D313"/>
      <c r="E313"/>
      <c r="F313"/>
      <c r="G313"/>
      <c r="H313"/>
      <c r="I313"/>
      <c r="J313"/>
      <c r="K313"/>
      <c r="L313"/>
      <c r="M313"/>
      <c r="N313"/>
      <c r="P313"/>
    </row>
    <row r="314" spans="2:16">
      <c r="B314" s="43"/>
      <c r="C314"/>
      <c r="D314"/>
      <c r="E314"/>
      <c r="F314"/>
      <c r="G314"/>
      <c r="H314"/>
      <c r="I314"/>
      <c r="J314"/>
      <c r="K314"/>
      <c r="L314"/>
      <c r="M314"/>
      <c r="N314"/>
      <c r="P314"/>
    </row>
    <row r="315" spans="2:16">
      <c r="B315" s="43"/>
      <c r="C315"/>
      <c r="D315"/>
      <c r="E315"/>
      <c r="F315"/>
      <c r="G315"/>
      <c r="H315"/>
      <c r="I315"/>
      <c r="J315"/>
      <c r="K315"/>
      <c r="L315"/>
      <c r="M315"/>
      <c r="N315"/>
      <c r="P315"/>
    </row>
    <row r="316" spans="2:16">
      <c r="B316" s="43"/>
      <c r="C316"/>
      <c r="D316"/>
      <c r="E316"/>
      <c r="F316"/>
      <c r="G316"/>
      <c r="H316"/>
      <c r="I316"/>
      <c r="J316"/>
      <c r="K316"/>
      <c r="L316"/>
      <c r="M316"/>
      <c r="N316"/>
      <c r="P316"/>
    </row>
    <row r="317" spans="2:16">
      <c r="B317" s="43"/>
      <c r="C317"/>
      <c r="D317"/>
      <c r="E317"/>
      <c r="F317"/>
      <c r="G317"/>
      <c r="H317"/>
      <c r="I317"/>
      <c r="J317"/>
      <c r="K317"/>
      <c r="L317"/>
      <c r="M317"/>
      <c r="N317"/>
      <c r="P317"/>
    </row>
    <row r="318" spans="2:16">
      <c r="B318" s="43"/>
      <c r="C318"/>
      <c r="D318"/>
      <c r="E318"/>
      <c r="F318"/>
      <c r="G318"/>
      <c r="H318"/>
      <c r="I318"/>
      <c r="J318"/>
      <c r="K318"/>
      <c r="L318"/>
      <c r="M318"/>
      <c r="N318"/>
      <c r="P318"/>
    </row>
    <row r="319" spans="2:16">
      <c r="B319" s="43"/>
      <c r="C319"/>
      <c r="D319"/>
      <c r="E319"/>
      <c r="F319"/>
      <c r="G319"/>
      <c r="H319"/>
      <c r="I319"/>
      <c r="J319"/>
      <c r="K319"/>
      <c r="L319"/>
      <c r="M319"/>
      <c r="N319"/>
      <c r="P319"/>
    </row>
    <row r="320" spans="2:16">
      <c r="B320" s="43"/>
      <c r="C320"/>
      <c r="D320"/>
      <c r="E320"/>
      <c r="F320"/>
      <c r="G320"/>
      <c r="H320"/>
      <c r="I320"/>
      <c r="J320"/>
      <c r="K320"/>
      <c r="L320"/>
      <c r="M320"/>
      <c r="N320"/>
      <c r="P320"/>
    </row>
    <row r="321" spans="2:17">
      <c r="B321" s="43"/>
      <c r="C321"/>
      <c r="D321"/>
      <c r="E321"/>
      <c r="F321"/>
      <c r="G321"/>
      <c r="H321"/>
      <c r="I321"/>
      <c r="J321"/>
      <c r="K321"/>
      <c r="L321"/>
      <c r="M321"/>
      <c r="N321"/>
      <c r="P321"/>
    </row>
    <row r="322" spans="2:17">
      <c r="B322" s="43"/>
      <c r="C322"/>
      <c r="D322"/>
      <c r="E322"/>
      <c r="F322"/>
      <c r="G322"/>
      <c r="H322"/>
      <c r="I322"/>
      <c r="J322"/>
      <c r="K322"/>
      <c r="L322"/>
      <c r="M322"/>
      <c r="N322"/>
      <c r="P322"/>
    </row>
    <row r="323" spans="2:17">
      <c r="B323" s="43"/>
      <c r="C323"/>
      <c r="D323"/>
      <c r="E323"/>
      <c r="F323"/>
      <c r="G323"/>
      <c r="H323"/>
      <c r="I323"/>
      <c r="J323"/>
      <c r="K323"/>
      <c r="L323"/>
      <c r="M323"/>
      <c r="N323"/>
      <c r="P323"/>
    </row>
    <row r="324" spans="2:17">
      <c r="B324" s="43"/>
      <c r="C324"/>
      <c r="D324"/>
      <c r="E324"/>
      <c r="F324"/>
      <c r="G324"/>
      <c r="H324"/>
      <c r="I324"/>
      <c r="J324"/>
      <c r="K324"/>
      <c r="L324"/>
      <c r="M324"/>
      <c r="N324"/>
      <c r="P324"/>
      <c r="Q324"/>
    </row>
    <row r="325" spans="2:17">
      <c r="B325" s="43"/>
      <c r="C325"/>
      <c r="D325"/>
      <c r="E325"/>
      <c r="F325"/>
      <c r="G325"/>
      <c r="H325"/>
      <c r="I325"/>
      <c r="J325"/>
      <c r="K325"/>
      <c r="L325"/>
      <c r="M325"/>
      <c r="N325"/>
      <c r="P325"/>
      <c r="Q325"/>
    </row>
    <row r="326" spans="2:17">
      <c r="B326" s="43"/>
      <c r="C326"/>
      <c r="D326"/>
      <c r="E326"/>
      <c r="F326"/>
      <c r="G326"/>
      <c r="H326"/>
      <c r="I326"/>
      <c r="J326"/>
      <c r="K326"/>
      <c r="L326"/>
      <c r="M326"/>
      <c r="N326"/>
      <c r="P326"/>
      <c r="Q326"/>
    </row>
    <row r="327" spans="2:17">
      <c r="B327" s="43"/>
      <c r="C327"/>
      <c r="D327"/>
      <c r="E327"/>
      <c r="F327"/>
      <c r="G327"/>
      <c r="H327"/>
      <c r="I327"/>
      <c r="J327"/>
      <c r="K327"/>
      <c r="L327"/>
      <c r="M327"/>
      <c r="N327"/>
      <c r="P327"/>
      <c r="Q327"/>
    </row>
    <row r="328" spans="2:17">
      <c r="B328" s="43"/>
      <c r="C328"/>
      <c r="D328"/>
      <c r="E328"/>
      <c r="F328"/>
      <c r="G328"/>
      <c r="H328"/>
      <c r="I328"/>
      <c r="J328"/>
      <c r="K328"/>
      <c r="L328"/>
      <c r="M328"/>
      <c r="N328"/>
      <c r="P328"/>
      <c r="Q328"/>
    </row>
    <row r="329" spans="2:17">
      <c r="B329" s="43"/>
      <c r="C329"/>
      <c r="D329"/>
      <c r="E329"/>
      <c r="F329"/>
      <c r="G329"/>
      <c r="H329"/>
      <c r="I329"/>
      <c r="J329"/>
      <c r="K329"/>
      <c r="L329"/>
      <c r="M329"/>
      <c r="N329"/>
      <c r="P329"/>
      <c r="Q329"/>
    </row>
    <row r="330" spans="2:17">
      <c r="B330" s="43"/>
      <c r="C330"/>
      <c r="D330"/>
      <c r="E330"/>
      <c r="F330"/>
      <c r="G330"/>
      <c r="H330"/>
      <c r="I330"/>
      <c r="J330"/>
      <c r="K330"/>
      <c r="L330"/>
      <c r="M330"/>
      <c r="N330"/>
      <c r="P330"/>
      <c r="Q330"/>
    </row>
    <row r="331" spans="2:17">
      <c r="B331" s="43"/>
      <c r="C331"/>
      <c r="D331"/>
      <c r="E331"/>
      <c r="F331"/>
      <c r="G331"/>
      <c r="H331"/>
      <c r="I331"/>
      <c r="J331"/>
      <c r="K331"/>
      <c r="L331"/>
      <c r="M331"/>
      <c r="N331"/>
      <c r="P331"/>
      <c r="Q331"/>
    </row>
    <row r="332" spans="2:17">
      <c r="B332" s="43"/>
      <c r="C332"/>
      <c r="D332"/>
      <c r="E332"/>
      <c r="F332"/>
      <c r="G332"/>
      <c r="H332"/>
      <c r="I332"/>
      <c r="J332"/>
      <c r="K332"/>
      <c r="L332"/>
      <c r="M332"/>
      <c r="N332"/>
      <c r="P332"/>
      <c r="Q332"/>
    </row>
    <row r="333" spans="2:17">
      <c r="B333" s="43"/>
      <c r="C333"/>
      <c r="D333"/>
      <c r="E333"/>
      <c r="F333"/>
      <c r="G333"/>
      <c r="H333"/>
      <c r="I333"/>
      <c r="J333"/>
      <c r="K333"/>
      <c r="L333"/>
      <c r="M333"/>
      <c r="N333"/>
      <c r="P333"/>
      <c r="Q333"/>
    </row>
    <row r="334" spans="2:17">
      <c r="B334" s="43"/>
      <c r="C334"/>
      <c r="D334"/>
      <c r="E334"/>
      <c r="F334"/>
      <c r="G334"/>
      <c r="H334"/>
      <c r="I334"/>
      <c r="J334"/>
      <c r="K334"/>
      <c r="L334"/>
      <c r="M334"/>
      <c r="N334"/>
      <c r="P334"/>
      <c r="Q334"/>
    </row>
    <row r="335" spans="2:17">
      <c r="B335" s="43"/>
      <c r="C335"/>
      <c r="D335"/>
      <c r="E335"/>
      <c r="F335"/>
      <c r="G335"/>
      <c r="H335"/>
      <c r="I335"/>
      <c r="J335"/>
      <c r="K335"/>
      <c r="L335"/>
      <c r="M335"/>
      <c r="N335"/>
      <c r="P335"/>
      <c r="Q335"/>
    </row>
    <row r="336" spans="2:17">
      <c r="B336" s="43"/>
      <c r="C336"/>
      <c r="D336"/>
      <c r="E336"/>
      <c r="F336"/>
      <c r="G336"/>
      <c r="H336"/>
      <c r="I336"/>
      <c r="J336"/>
      <c r="K336"/>
      <c r="L336"/>
      <c r="M336"/>
      <c r="N336"/>
      <c r="P336"/>
      <c r="Q336"/>
    </row>
    <row r="337" spans="2:17">
      <c r="B337" s="43"/>
      <c r="C337"/>
      <c r="D337"/>
      <c r="E337"/>
      <c r="F337"/>
      <c r="G337"/>
      <c r="H337"/>
      <c r="I337"/>
      <c r="J337"/>
      <c r="K337"/>
      <c r="L337"/>
      <c r="M337"/>
      <c r="N337"/>
      <c r="P337"/>
      <c r="Q337"/>
    </row>
    <row r="338" spans="2:17">
      <c r="B338" s="43"/>
      <c r="C338"/>
      <c r="D338"/>
      <c r="E338"/>
      <c r="F338"/>
      <c r="G338"/>
      <c r="H338"/>
      <c r="I338"/>
      <c r="J338"/>
      <c r="K338"/>
      <c r="L338"/>
      <c r="M338"/>
      <c r="N338"/>
      <c r="P338"/>
      <c r="Q338"/>
    </row>
    <row r="339" spans="2:17">
      <c r="B339" s="43"/>
      <c r="C339"/>
      <c r="D339"/>
      <c r="E339"/>
      <c r="F339"/>
      <c r="G339"/>
      <c r="H339"/>
      <c r="I339"/>
      <c r="J339"/>
      <c r="K339"/>
      <c r="L339"/>
      <c r="M339"/>
      <c r="N339"/>
      <c r="P339"/>
      <c r="Q339"/>
    </row>
    <row r="340" spans="2:17">
      <c r="B340" s="43"/>
      <c r="C340"/>
      <c r="D340"/>
      <c r="E340"/>
      <c r="F340"/>
      <c r="G340"/>
      <c r="H340"/>
      <c r="I340"/>
      <c r="J340"/>
      <c r="K340"/>
      <c r="L340"/>
      <c r="M340"/>
      <c r="N340"/>
      <c r="P340"/>
      <c r="Q340"/>
    </row>
    <row r="341" spans="2:17">
      <c r="B341" s="43"/>
      <c r="C341"/>
      <c r="D341"/>
      <c r="E341"/>
      <c r="F341"/>
      <c r="G341"/>
      <c r="H341"/>
      <c r="I341"/>
      <c r="J341"/>
      <c r="K341"/>
      <c r="L341"/>
      <c r="M341"/>
      <c r="N341"/>
      <c r="P341"/>
      <c r="Q341"/>
    </row>
    <row r="342" spans="2:17">
      <c r="B342" s="43"/>
      <c r="C342"/>
      <c r="D342"/>
      <c r="E342"/>
      <c r="F342"/>
      <c r="G342"/>
      <c r="H342"/>
      <c r="I342"/>
      <c r="J342"/>
      <c r="K342"/>
      <c r="L342"/>
      <c r="M342"/>
      <c r="N342"/>
      <c r="P342"/>
      <c r="Q342"/>
    </row>
    <row r="343" spans="2:17">
      <c r="B343" s="43"/>
      <c r="C343"/>
      <c r="D343"/>
      <c r="E343"/>
      <c r="F343"/>
      <c r="G343"/>
      <c r="H343"/>
      <c r="I343"/>
      <c r="J343"/>
      <c r="K343"/>
      <c r="L343"/>
      <c r="M343"/>
      <c r="N343"/>
      <c r="P343"/>
      <c r="Q343"/>
    </row>
    <row r="344" spans="2:17">
      <c r="B344" s="43"/>
      <c r="C344"/>
      <c r="D344"/>
      <c r="E344"/>
      <c r="F344"/>
      <c r="G344"/>
      <c r="H344"/>
      <c r="I344"/>
      <c r="J344"/>
      <c r="K344"/>
      <c r="L344"/>
      <c r="M344"/>
      <c r="N344"/>
      <c r="P344"/>
      <c r="Q344"/>
    </row>
    <row r="345" spans="2:17">
      <c r="B345" s="43"/>
      <c r="C345"/>
      <c r="D345"/>
      <c r="E345"/>
      <c r="F345"/>
      <c r="G345"/>
      <c r="H345"/>
      <c r="I345"/>
      <c r="J345"/>
      <c r="K345"/>
      <c r="L345"/>
      <c r="M345"/>
      <c r="N345"/>
      <c r="P345"/>
      <c r="Q345"/>
    </row>
    <row r="346" spans="2:17">
      <c r="B346" s="43"/>
      <c r="C346"/>
      <c r="D346"/>
      <c r="E346"/>
      <c r="F346"/>
      <c r="G346"/>
      <c r="H346"/>
      <c r="I346"/>
      <c r="J346"/>
      <c r="K346"/>
      <c r="L346"/>
      <c r="M346"/>
      <c r="N346"/>
      <c r="P346"/>
      <c r="Q346"/>
    </row>
    <row r="347" spans="2:17">
      <c r="B347" s="43"/>
      <c r="C347"/>
      <c r="D347"/>
      <c r="E347"/>
      <c r="F347"/>
      <c r="G347"/>
      <c r="H347"/>
      <c r="I347"/>
      <c r="J347"/>
      <c r="K347"/>
      <c r="L347"/>
      <c r="M347"/>
      <c r="N347"/>
      <c r="P347"/>
      <c r="Q347"/>
    </row>
    <row r="348" spans="2:17">
      <c r="B348" s="43"/>
      <c r="C348"/>
      <c r="D348"/>
      <c r="E348"/>
      <c r="F348"/>
      <c r="G348"/>
      <c r="H348"/>
      <c r="I348"/>
      <c r="J348"/>
      <c r="K348"/>
      <c r="L348"/>
      <c r="M348"/>
      <c r="N348"/>
      <c r="P348"/>
      <c r="Q348"/>
    </row>
    <row r="349" spans="2:17">
      <c r="B349" s="43"/>
      <c r="C349"/>
      <c r="D349"/>
      <c r="E349"/>
      <c r="F349"/>
      <c r="G349"/>
      <c r="H349"/>
      <c r="I349"/>
      <c r="J349"/>
      <c r="K349"/>
      <c r="L349"/>
      <c r="M349"/>
      <c r="N349"/>
      <c r="P349"/>
      <c r="Q349"/>
    </row>
    <row r="350" spans="2:17">
      <c r="B350" s="43"/>
      <c r="C350"/>
      <c r="D350"/>
      <c r="E350"/>
      <c r="F350"/>
      <c r="G350"/>
      <c r="H350"/>
      <c r="I350"/>
      <c r="J350"/>
      <c r="K350"/>
      <c r="L350"/>
      <c r="M350"/>
      <c r="N350"/>
      <c r="P350"/>
      <c r="Q350"/>
    </row>
    <row r="351" spans="2:17">
      <c r="B351" s="43"/>
      <c r="C351"/>
      <c r="D351"/>
      <c r="E351"/>
      <c r="F351"/>
      <c r="G351"/>
      <c r="H351"/>
      <c r="I351"/>
      <c r="J351"/>
      <c r="K351"/>
      <c r="L351"/>
      <c r="M351"/>
      <c r="N351"/>
      <c r="P351"/>
      <c r="Q351"/>
    </row>
    <row r="352" spans="2:17">
      <c r="B352" s="43"/>
      <c r="C352"/>
      <c r="D352"/>
      <c r="E352"/>
      <c r="F352"/>
      <c r="G352"/>
      <c r="H352"/>
      <c r="I352"/>
      <c r="J352"/>
      <c r="K352"/>
      <c r="L352"/>
      <c r="M352"/>
      <c r="N352"/>
      <c r="P352"/>
      <c r="Q352"/>
    </row>
    <row r="353" spans="2:17">
      <c r="B353" s="43"/>
      <c r="C353"/>
      <c r="D353"/>
      <c r="E353"/>
      <c r="F353"/>
      <c r="G353"/>
      <c r="H353"/>
      <c r="I353"/>
      <c r="J353"/>
      <c r="K353"/>
      <c r="L353"/>
      <c r="M353"/>
      <c r="N353"/>
      <c r="P353"/>
      <c r="Q353"/>
    </row>
    <row r="354" spans="2:17">
      <c r="B354" s="43"/>
      <c r="C354"/>
      <c r="D354"/>
      <c r="E354"/>
      <c r="F354"/>
      <c r="G354"/>
      <c r="H354"/>
      <c r="I354"/>
      <c r="J354"/>
      <c r="K354"/>
      <c r="L354"/>
      <c r="M354"/>
      <c r="N354"/>
      <c r="P354"/>
      <c r="Q354"/>
    </row>
    <row r="355" spans="2:17">
      <c r="B355" s="43"/>
      <c r="C355"/>
      <c r="D355"/>
      <c r="E355"/>
      <c r="F355"/>
      <c r="G355"/>
      <c r="H355"/>
      <c r="I355"/>
      <c r="J355"/>
      <c r="K355"/>
      <c r="L355"/>
      <c r="M355"/>
      <c r="N355"/>
      <c r="P355"/>
      <c r="Q355"/>
    </row>
    <row r="356" spans="2:17">
      <c r="B356" s="43"/>
      <c r="C356"/>
      <c r="D356"/>
      <c r="E356"/>
      <c r="F356"/>
      <c r="G356"/>
      <c r="H356"/>
      <c r="I356"/>
      <c r="J356"/>
      <c r="K356"/>
      <c r="L356"/>
      <c r="M356"/>
      <c r="N356"/>
      <c r="P356"/>
      <c r="Q356"/>
    </row>
    <row r="357" spans="2:17">
      <c r="B357" s="43"/>
      <c r="C357"/>
      <c r="D357"/>
      <c r="E357"/>
      <c r="F357"/>
      <c r="G357"/>
      <c r="H357"/>
      <c r="I357"/>
      <c r="J357"/>
      <c r="K357"/>
      <c r="L357"/>
      <c r="M357"/>
      <c r="N357"/>
      <c r="P357"/>
      <c r="Q357"/>
    </row>
    <row r="358" spans="2:17">
      <c r="B358" s="43"/>
      <c r="C358"/>
      <c r="D358"/>
      <c r="E358"/>
      <c r="F358"/>
      <c r="G358"/>
      <c r="H358"/>
      <c r="I358"/>
      <c r="J358"/>
      <c r="K358"/>
      <c r="L358"/>
      <c r="M358"/>
      <c r="N358"/>
      <c r="P358"/>
      <c r="Q358"/>
    </row>
    <row r="359" spans="2:17">
      <c r="B359" s="43"/>
      <c r="C359"/>
      <c r="D359"/>
      <c r="E359"/>
      <c r="F359"/>
      <c r="G359"/>
      <c r="H359"/>
      <c r="I359"/>
      <c r="J359"/>
      <c r="K359"/>
      <c r="L359"/>
      <c r="M359"/>
      <c r="N359"/>
      <c r="P359"/>
      <c r="Q359"/>
    </row>
    <row r="360" spans="2:17">
      <c r="B360" s="43"/>
      <c r="C360"/>
      <c r="D360"/>
      <c r="E360"/>
      <c r="F360"/>
      <c r="G360"/>
      <c r="H360"/>
      <c r="I360"/>
      <c r="J360"/>
      <c r="K360"/>
      <c r="L360"/>
      <c r="M360"/>
      <c r="N360"/>
      <c r="P360"/>
      <c r="Q360"/>
    </row>
    <row r="361" spans="2:17">
      <c r="B361" s="43"/>
      <c r="C361"/>
      <c r="D361"/>
      <c r="E361"/>
      <c r="F361"/>
      <c r="G361"/>
      <c r="H361"/>
      <c r="I361"/>
      <c r="J361"/>
      <c r="K361"/>
      <c r="L361"/>
      <c r="M361"/>
      <c r="N361"/>
      <c r="P361"/>
      <c r="Q361"/>
    </row>
    <row r="362" spans="2:17">
      <c r="B362" s="43"/>
      <c r="C362"/>
      <c r="D362"/>
      <c r="E362"/>
      <c r="F362"/>
      <c r="G362"/>
      <c r="H362"/>
      <c r="I362"/>
      <c r="J362"/>
      <c r="K362"/>
      <c r="L362"/>
      <c r="M362"/>
      <c r="N362"/>
      <c r="P362"/>
      <c r="Q362"/>
    </row>
    <row r="363" spans="2:17">
      <c r="B363" s="43"/>
      <c r="C363"/>
      <c r="D363"/>
      <c r="E363"/>
      <c r="F363"/>
      <c r="G363"/>
      <c r="H363"/>
      <c r="I363"/>
      <c r="J363"/>
      <c r="K363"/>
      <c r="L363"/>
      <c r="M363"/>
      <c r="N363"/>
      <c r="P363"/>
      <c r="Q363"/>
    </row>
    <row r="364" spans="2:17">
      <c r="B364" s="43"/>
      <c r="C364"/>
      <c r="D364"/>
      <c r="E364"/>
      <c r="F364"/>
      <c r="G364"/>
      <c r="H364"/>
      <c r="I364"/>
      <c r="J364"/>
      <c r="K364"/>
      <c r="L364"/>
      <c r="M364"/>
      <c r="N364"/>
      <c r="P364"/>
      <c r="Q364"/>
    </row>
    <row r="365" spans="2:17">
      <c r="B365" s="43"/>
      <c r="C365"/>
      <c r="D365"/>
      <c r="E365"/>
      <c r="F365"/>
      <c r="G365"/>
      <c r="H365"/>
      <c r="I365"/>
      <c r="J365"/>
      <c r="K365"/>
      <c r="L365"/>
      <c r="M365"/>
      <c r="N365"/>
      <c r="P365"/>
      <c r="Q365"/>
    </row>
    <row r="366" spans="2:17">
      <c r="B366" s="43"/>
      <c r="C366"/>
      <c r="D366"/>
      <c r="E366"/>
      <c r="F366"/>
      <c r="G366"/>
      <c r="H366"/>
      <c r="I366"/>
      <c r="J366"/>
      <c r="K366"/>
      <c r="L366"/>
      <c r="M366"/>
      <c r="N366"/>
      <c r="P366"/>
      <c r="Q366"/>
    </row>
    <row r="367" spans="2:17">
      <c r="B367" s="43"/>
      <c r="C367"/>
      <c r="D367"/>
      <c r="E367"/>
      <c r="F367"/>
      <c r="G367"/>
      <c r="H367"/>
      <c r="I367"/>
      <c r="J367"/>
      <c r="K367"/>
      <c r="L367"/>
      <c r="M367"/>
      <c r="N367"/>
      <c r="P367"/>
      <c r="Q367"/>
    </row>
    <row r="368" spans="2:17">
      <c r="B368" s="43"/>
      <c r="C368"/>
      <c r="D368"/>
      <c r="E368"/>
      <c r="F368"/>
      <c r="G368"/>
      <c r="H368"/>
      <c r="I368"/>
      <c r="J368"/>
      <c r="K368"/>
      <c r="L368"/>
      <c r="M368"/>
      <c r="N368"/>
      <c r="P368"/>
      <c r="Q368"/>
    </row>
    <row r="369" spans="2:17">
      <c r="B369" s="43"/>
      <c r="C369"/>
      <c r="D369"/>
      <c r="E369"/>
      <c r="F369"/>
      <c r="G369"/>
      <c r="H369"/>
      <c r="I369"/>
      <c r="J369"/>
      <c r="K369"/>
      <c r="L369"/>
      <c r="M369"/>
      <c r="N369"/>
      <c r="P369"/>
      <c r="Q369"/>
    </row>
    <row r="370" spans="2:17">
      <c r="B370" s="43"/>
      <c r="C370"/>
      <c r="D370"/>
      <c r="E370"/>
      <c r="F370"/>
      <c r="G370"/>
      <c r="H370"/>
      <c r="I370"/>
      <c r="J370"/>
      <c r="K370"/>
      <c r="L370"/>
      <c r="M370"/>
      <c r="N370"/>
      <c r="P370"/>
      <c r="Q370"/>
    </row>
    <row r="371" spans="2:17">
      <c r="B371" s="43"/>
      <c r="C371"/>
      <c r="D371"/>
      <c r="E371"/>
      <c r="F371"/>
      <c r="G371"/>
      <c r="H371"/>
      <c r="I371"/>
      <c r="J371"/>
      <c r="K371"/>
      <c r="L371"/>
      <c r="M371"/>
      <c r="N371"/>
      <c r="P371"/>
      <c r="Q371"/>
    </row>
    <row r="372" spans="2:17">
      <c r="B372" s="43"/>
      <c r="C372"/>
      <c r="D372"/>
      <c r="E372"/>
      <c r="F372"/>
      <c r="G372"/>
      <c r="H372"/>
      <c r="I372"/>
      <c r="J372"/>
      <c r="K372"/>
      <c r="L372"/>
      <c r="M372"/>
      <c r="N372"/>
      <c r="P372"/>
      <c r="Q372"/>
    </row>
    <row r="373" spans="2:17">
      <c r="B373" s="43"/>
      <c r="C373"/>
      <c r="D373"/>
      <c r="E373"/>
      <c r="F373"/>
      <c r="G373"/>
      <c r="H373"/>
      <c r="I373"/>
      <c r="J373"/>
      <c r="K373"/>
      <c r="L373"/>
      <c r="M373"/>
      <c r="N373"/>
      <c r="P373"/>
      <c r="Q373"/>
    </row>
    <row r="374" spans="2:17">
      <c r="B374" s="43"/>
      <c r="C374"/>
      <c r="D374"/>
      <c r="E374"/>
      <c r="F374"/>
      <c r="G374"/>
      <c r="H374"/>
      <c r="I374"/>
      <c r="J374"/>
      <c r="K374"/>
      <c r="L374"/>
      <c r="M374"/>
      <c r="N374"/>
      <c r="P374"/>
      <c r="Q374"/>
    </row>
    <row r="375" spans="2:17">
      <c r="B375" s="43"/>
      <c r="C375"/>
      <c r="D375"/>
      <c r="E375"/>
      <c r="F375"/>
      <c r="G375"/>
      <c r="H375"/>
      <c r="I375"/>
      <c r="J375"/>
      <c r="K375"/>
      <c r="L375"/>
      <c r="M375"/>
      <c r="N375"/>
      <c r="P375"/>
      <c r="Q375"/>
    </row>
    <row r="376" spans="2:17">
      <c r="B376" s="43"/>
      <c r="C376"/>
      <c r="D376"/>
      <c r="E376"/>
      <c r="F376"/>
      <c r="G376"/>
      <c r="H376"/>
      <c r="I376"/>
      <c r="J376"/>
      <c r="K376"/>
      <c r="L376"/>
      <c r="M376"/>
      <c r="N376"/>
      <c r="P376"/>
      <c r="Q376"/>
    </row>
    <row r="377" spans="2:17">
      <c r="B377" s="43"/>
      <c r="C377"/>
      <c r="D377"/>
      <c r="E377"/>
      <c r="F377"/>
      <c r="G377"/>
      <c r="H377"/>
      <c r="I377"/>
      <c r="J377"/>
      <c r="K377"/>
      <c r="L377"/>
      <c r="M377"/>
      <c r="N377"/>
      <c r="P377"/>
      <c r="Q377"/>
    </row>
    <row r="378" spans="2:17">
      <c r="B378" s="43"/>
      <c r="C378"/>
      <c r="D378"/>
      <c r="E378"/>
      <c r="F378"/>
      <c r="G378"/>
      <c r="H378"/>
      <c r="I378"/>
      <c r="J378"/>
      <c r="K378"/>
      <c r="L378"/>
      <c r="M378"/>
      <c r="N378"/>
      <c r="P378"/>
      <c r="Q378"/>
    </row>
    <row r="379" spans="2:17">
      <c r="B379" s="43"/>
      <c r="C379"/>
      <c r="D379"/>
      <c r="E379"/>
      <c r="F379"/>
      <c r="G379"/>
      <c r="H379"/>
      <c r="I379"/>
      <c r="J379"/>
      <c r="K379"/>
      <c r="L379"/>
      <c r="M379"/>
      <c r="N379"/>
      <c r="P379"/>
      <c r="Q379"/>
    </row>
    <row r="380" spans="2:17">
      <c r="B380" s="43"/>
      <c r="C380"/>
      <c r="D380"/>
      <c r="E380"/>
      <c r="F380"/>
      <c r="G380"/>
      <c r="H380"/>
      <c r="I380"/>
      <c r="J380"/>
      <c r="K380"/>
      <c r="L380"/>
      <c r="M380"/>
      <c r="N380"/>
      <c r="P380"/>
      <c r="Q380"/>
    </row>
    <row r="381" spans="2:17">
      <c r="B381" s="43"/>
      <c r="C381"/>
      <c r="D381"/>
      <c r="E381"/>
      <c r="F381"/>
      <c r="G381"/>
      <c r="H381"/>
      <c r="I381"/>
      <c r="J381"/>
      <c r="K381"/>
      <c r="L381"/>
      <c r="M381"/>
      <c r="N381"/>
      <c r="P381"/>
      <c r="Q381"/>
    </row>
    <row r="382" spans="2:17">
      <c r="B382" s="43"/>
      <c r="C382"/>
      <c r="D382"/>
      <c r="E382"/>
      <c r="F382"/>
      <c r="G382"/>
      <c r="H382"/>
      <c r="I382"/>
      <c r="J382"/>
      <c r="K382"/>
      <c r="L382"/>
      <c r="M382"/>
      <c r="N382"/>
      <c r="P382"/>
      <c r="Q382"/>
    </row>
    <row r="383" spans="2:17">
      <c r="B383" s="43"/>
      <c r="C383"/>
      <c r="D383"/>
      <c r="E383"/>
      <c r="F383"/>
      <c r="G383"/>
      <c r="H383"/>
      <c r="I383"/>
      <c r="J383"/>
      <c r="K383"/>
      <c r="L383"/>
      <c r="M383"/>
      <c r="N383"/>
      <c r="P383"/>
      <c r="Q383"/>
    </row>
    <row r="384" spans="2:17">
      <c r="B384" s="43"/>
      <c r="C384"/>
      <c r="D384"/>
      <c r="E384"/>
      <c r="F384"/>
      <c r="G384"/>
      <c r="H384"/>
      <c r="I384"/>
      <c r="J384"/>
      <c r="K384"/>
      <c r="L384"/>
      <c r="M384"/>
      <c r="N384"/>
      <c r="P384"/>
      <c r="Q384"/>
    </row>
    <row r="385" spans="2:17">
      <c r="B385" s="43"/>
      <c r="C385"/>
      <c r="D385"/>
      <c r="E385"/>
      <c r="F385"/>
      <c r="G385"/>
      <c r="H385"/>
      <c r="I385"/>
      <c r="J385"/>
      <c r="K385"/>
      <c r="L385"/>
      <c r="M385"/>
      <c r="N385"/>
      <c r="P385"/>
      <c r="Q385"/>
    </row>
    <row r="386" spans="2:17">
      <c r="B386" s="43"/>
      <c r="C386"/>
      <c r="D386"/>
      <c r="E386"/>
      <c r="F386"/>
      <c r="G386"/>
      <c r="H386"/>
      <c r="I386"/>
      <c r="J386"/>
      <c r="K386"/>
      <c r="L386"/>
      <c r="M386"/>
      <c r="N386"/>
      <c r="P386"/>
      <c r="Q386"/>
    </row>
    <row r="387" spans="2:17">
      <c r="B387" s="43"/>
      <c r="C387"/>
      <c r="D387"/>
      <c r="E387"/>
      <c r="F387"/>
      <c r="G387"/>
      <c r="H387"/>
      <c r="I387"/>
      <c r="J387"/>
      <c r="K387"/>
      <c r="L387"/>
      <c r="M387"/>
      <c r="N387"/>
      <c r="P387"/>
      <c r="Q387"/>
    </row>
    <row r="388" spans="2:17">
      <c r="B388" s="43"/>
      <c r="C388"/>
      <c r="D388"/>
      <c r="E388"/>
      <c r="F388"/>
      <c r="G388"/>
      <c r="H388"/>
      <c r="I388"/>
      <c r="J388"/>
      <c r="K388"/>
      <c r="L388"/>
      <c r="M388"/>
      <c r="N388"/>
      <c r="P388"/>
      <c r="Q388"/>
    </row>
    <row r="389" spans="2:17">
      <c r="B389" s="43"/>
      <c r="C389"/>
      <c r="D389"/>
      <c r="E389"/>
      <c r="F389"/>
      <c r="G389"/>
      <c r="H389"/>
      <c r="I389"/>
      <c r="J389"/>
      <c r="K389"/>
      <c r="L389"/>
      <c r="M389"/>
      <c r="N389"/>
      <c r="P389"/>
      <c r="Q389"/>
    </row>
    <row r="390" spans="2:17">
      <c r="B390" s="43"/>
      <c r="C390"/>
      <c r="D390"/>
      <c r="E390"/>
      <c r="F390"/>
      <c r="G390"/>
      <c r="H390"/>
      <c r="I390"/>
      <c r="J390"/>
      <c r="K390"/>
      <c r="L390"/>
      <c r="M390"/>
      <c r="N390"/>
      <c r="P390"/>
      <c r="Q390"/>
    </row>
    <row r="391" spans="2:17">
      <c r="B391" s="43"/>
      <c r="C391"/>
      <c r="D391"/>
      <c r="E391"/>
      <c r="F391"/>
      <c r="G391"/>
      <c r="H391"/>
      <c r="I391"/>
      <c r="J391"/>
      <c r="K391"/>
      <c r="L391"/>
      <c r="M391"/>
      <c r="N391"/>
      <c r="P391"/>
      <c r="Q391"/>
    </row>
    <row r="392" spans="2:17">
      <c r="B392" s="43"/>
      <c r="C392"/>
      <c r="D392"/>
      <c r="E392"/>
      <c r="F392"/>
      <c r="G392"/>
      <c r="H392"/>
      <c r="I392"/>
      <c r="J392"/>
      <c r="K392"/>
      <c r="L392"/>
      <c r="M392"/>
      <c r="N392"/>
      <c r="P392"/>
      <c r="Q392"/>
    </row>
    <row r="393" spans="2:17">
      <c r="B393" s="43"/>
      <c r="C393"/>
      <c r="D393"/>
      <c r="E393"/>
      <c r="F393"/>
      <c r="G393"/>
      <c r="H393"/>
      <c r="I393"/>
      <c r="J393"/>
      <c r="K393"/>
      <c r="L393"/>
      <c r="M393"/>
      <c r="N393"/>
      <c r="P393"/>
      <c r="Q393"/>
    </row>
    <row r="394" spans="2:17">
      <c r="B394" s="43"/>
      <c r="C394"/>
      <c r="D394"/>
      <c r="E394"/>
      <c r="F394"/>
      <c r="G394"/>
      <c r="H394"/>
      <c r="I394"/>
      <c r="J394"/>
      <c r="K394"/>
      <c r="L394"/>
      <c r="M394"/>
      <c r="N394"/>
      <c r="P394"/>
      <c r="Q394"/>
    </row>
    <row r="395" spans="2:17">
      <c r="B395" s="43"/>
      <c r="C395"/>
      <c r="D395"/>
      <c r="E395"/>
      <c r="F395"/>
      <c r="G395"/>
      <c r="H395"/>
      <c r="I395"/>
      <c r="J395"/>
      <c r="K395"/>
      <c r="L395"/>
      <c r="M395"/>
      <c r="N395"/>
      <c r="P395"/>
      <c r="Q395"/>
    </row>
    <row r="396" spans="2:17">
      <c r="B396" s="43"/>
      <c r="C396"/>
      <c r="D396"/>
      <c r="E396"/>
      <c r="F396"/>
      <c r="G396"/>
      <c r="H396"/>
      <c r="I396"/>
      <c r="J396"/>
      <c r="K396"/>
      <c r="L396"/>
      <c r="M396"/>
      <c r="N396"/>
      <c r="P396"/>
      <c r="Q396"/>
    </row>
    <row r="397" spans="2:17">
      <c r="B397" s="43"/>
      <c r="C397"/>
      <c r="D397"/>
      <c r="E397"/>
      <c r="F397"/>
      <c r="G397"/>
      <c r="H397"/>
      <c r="I397"/>
      <c r="J397"/>
      <c r="K397"/>
      <c r="L397"/>
      <c r="M397"/>
      <c r="N397"/>
      <c r="P397"/>
      <c r="Q397"/>
    </row>
    <row r="398" spans="2:17">
      <c r="B398" s="43"/>
      <c r="C398"/>
      <c r="D398"/>
      <c r="E398"/>
      <c r="F398"/>
      <c r="G398"/>
      <c r="H398"/>
      <c r="I398"/>
      <c r="J398"/>
      <c r="K398"/>
      <c r="L398"/>
      <c r="M398"/>
      <c r="N398"/>
      <c r="P398"/>
      <c r="Q398"/>
    </row>
    <row r="399" spans="2:17">
      <c r="B399" s="43"/>
      <c r="C399"/>
      <c r="D399"/>
      <c r="E399"/>
      <c r="F399"/>
      <c r="G399"/>
      <c r="H399"/>
      <c r="I399"/>
      <c r="J399"/>
      <c r="K399"/>
      <c r="L399"/>
      <c r="M399"/>
      <c r="N399"/>
      <c r="P399"/>
      <c r="Q399"/>
    </row>
    <row r="400" spans="2:17">
      <c r="B400" s="43"/>
      <c r="C400"/>
      <c r="D400"/>
      <c r="E400"/>
      <c r="F400"/>
      <c r="G400"/>
      <c r="H400"/>
      <c r="I400"/>
      <c r="J400"/>
      <c r="K400"/>
      <c r="L400"/>
      <c r="M400"/>
      <c r="N400"/>
      <c r="P400"/>
      <c r="Q400"/>
    </row>
    <row r="401" spans="2:17">
      <c r="B401" s="43"/>
      <c r="C401"/>
      <c r="D401"/>
      <c r="E401"/>
      <c r="F401"/>
      <c r="G401"/>
      <c r="H401"/>
      <c r="I401"/>
      <c r="J401"/>
      <c r="K401"/>
      <c r="L401"/>
      <c r="M401"/>
      <c r="N401"/>
      <c r="P401"/>
      <c r="Q401"/>
    </row>
    <row r="402" spans="2:17">
      <c r="B402" s="43"/>
      <c r="C402"/>
      <c r="D402"/>
      <c r="E402"/>
      <c r="F402"/>
      <c r="G402"/>
      <c r="H402"/>
      <c r="I402"/>
      <c r="J402"/>
      <c r="K402"/>
      <c r="L402"/>
      <c r="M402"/>
      <c r="N402"/>
      <c r="P402"/>
      <c r="Q402"/>
    </row>
    <row r="403" spans="2:17">
      <c r="B403" s="43"/>
      <c r="C403"/>
      <c r="D403"/>
      <c r="E403"/>
      <c r="F403"/>
      <c r="G403"/>
      <c r="H403"/>
      <c r="I403"/>
      <c r="J403"/>
      <c r="K403"/>
      <c r="L403"/>
      <c r="M403"/>
      <c r="N403"/>
      <c r="P403"/>
      <c r="Q403"/>
    </row>
    <row r="404" spans="2:17">
      <c r="B404" s="43"/>
      <c r="C404"/>
      <c r="D404"/>
      <c r="E404"/>
      <c r="F404"/>
      <c r="G404"/>
      <c r="H404"/>
      <c r="I404"/>
      <c r="J404"/>
      <c r="K404"/>
      <c r="L404"/>
      <c r="M404"/>
      <c r="N404"/>
      <c r="P404"/>
      <c r="Q404"/>
    </row>
    <row r="405" spans="2:17">
      <c r="B405" s="43"/>
      <c r="C405"/>
      <c r="D405"/>
      <c r="E405"/>
      <c r="F405"/>
      <c r="G405"/>
      <c r="H405"/>
      <c r="I405"/>
      <c r="J405"/>
      <c r="K405"/>
      <c r="L405"/>
      <c r="M405"/>
      <c r="N405"/>
      <c r="P405"/>
      <c r="Q405"/>
    </row>
    <row r="406" spans="2:17">
      <c r="B406" s="43"/>
      <c r="C406"/>
      <c r="D406"/>
      <c r="E406"/>
      <c r="F406"/>
      <c r="G406"/>
      <c r="H406"/>
      <c r="I406"/>
      <c r="J406"/>
      <c r="K406"/>
      <c r="L406"/>
      <c r="M406"/>
      <c r="N406"/>
      <c r="P406"/>
      <c r="Q406"/>
    </row>
    <row r="407" spans="2:17">
      <c r="B407" s="43"/>
      <c r="C407"/>
      <c r="D407"/>
      <c r="E407"/>
      <c r="F407"/>
      <c r="G407"/>
      <c r="H407"/>
      <c r="I407"/>
      <c r="J407"/>
      <c r="K407"/>
      <c r="L407"/>
      <c r="M407"/>
      <c r="N407"/>
      <c r="P407"/>
      <c r="Q407"/>
    </row>
    <row r="408" spans="2:17">
      <c r="B408" s="43"/>
      <c r="C408"/>
      <c r="D408"/>
      <c r="E408"/>
      <c r="F408"/>
      <c r="G408"/>
      <c r="H408"/>
      <c r="I408"/>
      <c r="J408"/>
      <c r="K408"/>
      <c r="L408"/>
      <c r="M408"/>
      <c r="N408"/>
      <c r="P408"/>
      <c r="Q408"/>
    </row>
    <row r="409" spans="2:17">
      <c r="B409" s="43"/>
      <c r="C409"/>
      <c r="D409"/>
      <c r="E409"/>
      <c r="F409"/>
      <c r="G409"/>
      <c r="H409"/>
      <c r="I409"/>
      <c r="J409"/>
      <c r="K409"/>
      <c r="L409"/>
      <c r="M409"/>
      <c r="N409"/>
      <c r="P409"/>
      <c r="Q409"/>
    </row>
    <row r="410" spans="2:17">
      <c r="B410" s="43"/>
      <c r="C410"/>
      <c r="D410"/>
      <c r="E410"/>
      <c r="F410"/>
      <c r="G410"/>
      <c r="H410"/>
      <c r="I410"/>
      <c r="J410"/>
      <c r="K410"/>
      <c r="L410"/>
      <c r="M410"/>
      <c r="N410"/>
      <c r="P410"/>
      <c r="Q410"/>
    </row>
    <row r="411" spans="2:17">
      <c r="B411" s="43"/>
      <c r="C411"/>
      <c r="D411"/>
      <c r="E411"/>
      <c r="F411"/>
      <c r="G411"/>
      <c r="H411"/>
      <c r="I411"/>
      <c r="J411"/>
      <c r="K411"/>
      <c r="L411"/>
      <c r="M411"/>
      <c r="N411"/>
      <c r="P411"/>
      <c r="Q411"/>
    </row>
    <row r="412" spans="2:17">
      <c r="B412" s="43"/>
      <c r="C412"/>
      <c r="D412"/>
      <c r="E412"/>
      <c r="F412"/>
      <c r="G412"/>
      <c r="H412"/>
      <c r="I412"/>
      <c r="J412"/>
      <c r="K412"/>
      <c r="L412"/>
      <c r="M412"/>
      <c r="N412"/>
      <c r="P412"/>
      <c r="Q412"/>
    </row>
    <row r="413" spans="2:17">
      <c r="B413" s="43"/>
      <c r="C413"/>
      <c r="D413"/>
      <c r="E413"/>
      <c r="F413"/>
      <c r="G413"/>
      <c r="H413"/>
      <c r="I413"/>
      <c r="J413"/>
      <c r="K413"/>
      <c r="L413"/>
      <c r="M413"/>
      <c r="N413"/>
      <c r="P413"/>
      <c r="Q413"/>
    </row>
    <row r="414" spans="2:17">
      <c r="B414" s="43"/>
      <c r="C414"/>
      <c r="D414"/>
      <c r="E414"/>
      <c r="F414"/>
      <c r="G414"/>
      <c r="H414"/>
      <c r="I414"/>
      <c r="J414"/>
      <c r="K414"/>
      <c r="L414"/>
      <c r="M414"/>
      <c r="N414"/>
      <c r="P414"/>
      <c r="Q414"/>
    </row>
    <row r="415" spans="2:17">
      <c r="B415" s="43"/>
      <c r="C415"/>
      <c r="D415"/>
      <c r="E415"/>
      <c r="F415"/>
      <c r="G415"/>
      <c r="H415"/>
      <c r="I415"/>
      <c r="J415"/>
      <c r="K415"/>
      <c r="L415"/>
      <c r="M415"/>
      <c r="N415"/>
      <c r="P415"/>
      <c r="Q415"/>
    </row>
    <row r="416" spans="2:17">
      <c r="B416" s="43"/>
      <c r="C416"/>
      <c r="D416"/>
      <c r="E416"/>
      <c r="F416"/>
      <c r="G416"/>
      <c r="H416"/>
      <c r="I416"/>
      <c r="J416"/>
      <c r="K416"/>
      <c r="L416"/>
      <c r="M416"/>
      <c r="N416"/>
      <c r="P416"/>
      <c r="Q416"/>
    </row>
    <row r="417" spans="2:17">
      <c r="B417" s="43"/>
      <c r="C417"/>
      <c r="D417"/>
      <c r="E417"/>
      <c r="F417"/>
      <c r="G417"/>
      <c r="H417"/>
      <c r="I417"/>
      <c r="J417"/>
      <c r="K417"/>
      <c r="L417"/>
      <c r="M417"/>
      <c r="N417"/>
      <c r="P417"/>
      <c r="Q417"/>
    </row>
    <row r="418" spans="2:17">
      <c r="B418" s="43"/>
      <c r="C418"/>
      <c r="D418"/>
      <c r="E418"/>
      <c r="F418"/>
      <c r="G418"/>
      <c r="H418"/>
      <c r="I418"/>
      <c r="J418"/>
      <c r="K418"/>
      <c r="L418"/>
      <c r="M418"/>
      <c r="N418"/>
      <c r="P418"/>
      <c r="Q418"/>
    </row>
    <row r="419" spans="2:17">
      <c r="B419" s="43"/>
      <c r="C419"/>
      <c r="D419"/>
      <c r="E419"/>
      <c r="F419"/>
      <c r="G419"/>
      <c r="H419"/>
      <c r="I419"/>
      <c r="J419"/>
      <c r="K419"/>
      <c r="L419"/>
      <c r="M419"/>
      <c r="N419"/>
      <c r="P419"/>
      <c r="Q419"/>
    </row>
    <row r="420" spans="2:17">
      <c r="B420" s="43"/>
      <c r="C420"/>
      <c r="D420"/>
      <c r="E420"/>
      <c r="F420"/>
      <c r="G420"/>
      <c r="H420"/>
      <c r="I420"/>
      <c r="J420"/>
      <c r="K420"/>
      <c r="L420"/>
      <c r="M420"/>
      <c r="N420"/>
      <c r="P420"/>
      <c r="Q420"/>
    </row>
    <row r="421" spans="2:17">
      <c r="B421" s="43"/>
      <c r="C421"/>
      <c r="D421"/>
      <c r="E421"/>
      <c r="F421"/>
      <c r="G421"/>
      <c r="H421"/>
      <c r="I421"/>
      <c r="J421"/>
      <c r="K421"/>
      <c r="L421"/>
      <c r="M421"/>
      <c r="N421"/>
      <c r="P421"/>
      <c r="Q421"/>
    </row>
    <row r="422" spans="2:17">
      <c r="B422" s="43"/>
      <c r="C422"/>
      <c r="D422"/>
      <c r="E422"/>
      <c r="F422"/>
      <c r="G422"/>
      <c r="H422"/>
      <c r="I422"/>
      <c r="J422"/>
      <c r="K422"/>
      <c r="L422"/>
      <c r="M422"/>
      <c r="N422"/>
      <c r="P422"/>
      <c r="Q422"/>
    </row>
    <row r="423" spans="2:17">
      <c r="B423" s="43"/>
      <c r="C423"/>
      <c r="D423"/>
      <c r="E423"/>
      <c r="F423"/>
      <c r="G423"/>
      <c r="H423"/>
      <c r="I423"/>
      <c r="J423"/>
      <c r="K423"/>
      <c r="L423"/>
      <c r="M423"/>
      <c r="N423"/>
      <c r="P423"/>
      <c r="Q423"/>
    </row>
    <row r="424" spans="2:17">
      <c r="B424" s="43"/>
      <c r="C424"/>
      <c r="D424"/>
      <c r="E424"/>
      <c r="F424"/>
      <c r="G424"/>
      <c r="H424"/>
      <c r="I424"/>
      <c r="J424"/>
      <c r="K424"/>
      <c r="L424"/>
      <c r="M424"/>
      <c r="N424"/>
      <c r="P424"/>
      <c r="Q424"/>
    </row>
    <row r="425" spans="2:17">
      <c r="B425" s="43"/>
      <c r="C425"/>
      <c r="D425"/>
      <c r="E425"/>
      <c r="F425"/>
      <c r="G425"/>
      <c r="H425"/>
      <c r="I425"/>
      <c r="J425"/>
      <c r="K425"/>
      <c r="L425"/>
      <c r="M425"/>
      <c r="N425"/>
      <c r="P425"/>
      <c r="Q425"/>
    </row>
    <row r="426" spans="2:17">
      <c r="B426" s="43"/>
      <c r="C426"/>
      <c r="D426"/>
      <c r="E426"/>
      <c r="F426"/>
      <c r="G426"/>
      <c r="H426"/>
      <c r="I426"/>
      <c r="J426"/>
      <c r="K426"/>
      <c r="L426"/>
      <c r="M426"/>
      <c r="N426"/>
      <c r="P426"/>
      <c r="Q426"/>
    </row>
    <row r="427" spans="2:17">
      <c r="B427" s="43"/>
      <c r="C427"/>
      <c r="D427"/>
      <c r="E427"/>
      <c r="F427"/>
      <c r="G427"/>
      <c r="H427"/>
      <c r="I427"/>
      <c r="J427"/>
      <c r="K427"/>
      <c r="L427"/>
      <c r="M427"/>
      <c r="N427"/>
      <c r="P427"/>
      <c r="Q427"/>
    </row>
    <row r="428" spans="2:17">
      <c r="B428" s="43"/>
      <c r="C428"/>
      <c r="D428"/>
      <c r="E428"/>
      <c r="F428"/>
      <c r="G428"/>
      <c r="H428"/>
      <c r="I428"/>
      <c r="J428"/>
      <c r="K428"/>
      <c r="L428"/>
      <c r="M428"/>
      <c r="N428"/>
      <c r="P428"/>
      <c r="Q428"/>
    </row>
    <row r="429" spans="2:17">
      <c r="B429" s="43"/>
      <c r="C429"/>
      <c r="D429"/>
      <c r="E429"/>
      <c r="F429"/>
      <c r="G429"/>
      <c r="H429"/>
      <c r="I429"/>
      <c r="J429"/>
      <c r="K429"/>
      <c r="L429"/>
      <c r="M429"/>
      <c r="N429"/>
      <c r="P429"/>
      <c r="Q429"/>
    </row>
    <row r="430" spans="2:17">
      <c r="B430" s="43"/>
      <c r="C430"/>
      <c r="D430"/>
      <c r="E430"/>
      <c r="F430"/>
      <c r="G430"/>
      <c r="H430"/>
      <c r="I430"/>
      <c r="J430"/>
      <c r="K430"/>
      <c r="L430"/>
      <c r="M430"/>
      <c r="N430"/>
      <c r="P430"/>
      <c r="Q430"/>
    </row>
    <row r="431" spans="2:17">
      <c r="B431" s="43"/>
      <c r="C431"/>
      <c r="D431"/>
      <c r="E431"/>
      <c r="F431"/>
      <c r="G431"/>
      <c r="H431"/>
      <c r="I431"/>
      <c r="J431"/>
      <c r="K431"/>
      <c r="L431"/>
      <c r="M431"/>
      <c r="N431"/>
      <c r="P431"/>
      <c r="Q431"/>
    </row>
    <row r="432" spans="2:17">
      <c r="B432" s="43"/>
      <c r="C432"/>
      <c r="D432"/>
      <c r="E432"/>
      <c r="F432"/>
      <c r="G432"/>
      <c r="H432"/>
      <c r="I432"/>
      <c r="J432"/>
      <c r="K432"/>
      <c r="L432"/>
      <c r="M432"/>
      <c r="N432"/>
      <c r="P432"/>
      <c r="Q432"/>
    </row>
    <row r="433" spans="2:17">
      <c r="B433" s="43"/>
      <c r="C433"/>
      <c r="D433"/>
      <c r="E433"/>
      <c r="F433"/>
      <c r="G433"/>
      <c r="H433"/>
      <c r="I433"/>
      <c r="J433"/>
      <c r="K433"/>
      <c r="L433"/>
      <c r="M433"/>
      <c r="N433"/>
      <c r="P433"/>
      <c r="Q433"/>
    </row>
    <row r="434" spans="2:17">
      <c r="B434" s="43"/>
      <c r="C434"/>
      <c r="D434"/>
      <c r="E434"/>
      <c r="F434"/>
      <c r="G434"/>
      <c r="H434"/>
      <c r="I434"/>
      <c r="J434"/>
      <c r="K434"/>
      <c r="L434"/>
      <c r="M434"/>
      <c r="N434"/>
      <c r="P434"/>
      <c r="Q434"/>
    </row>
    <row r="435" spans="2:17">
      <c r="B435" s="43"/>
      <c r="C435"/>
      <c r="D435"/>
      <c r="E435"/>
      <c r="F435"/>
      <c r="G435"/>
      <c r="H435"/>
      <c r="I435"/>
      <c r="J435"/>
      <c r="K435"/>
      <c r="L435"/>
      <c r="M435"/>
      <c r="N435"/>
      <c r="P435"/>
      <c r="Q435"/>
    </row>
    <row r="436" spans="2:17">
      <c r="B436" s="43"/>
      <c r="C436"/>
      <c r="D436"/>
      <c r="E436"/>
      <c r="F436"/>
      <c r="G436"/>
      <c r="H436"/>
      <c r="I436"/>
      <c r="J436"/>
      <c r="K436"/>
      <c r="L436"/>
      <c r="M436"/>
      <c r="N436"/>
      <c r="P436"/>
      <c r="Q436"/>
    </row>
    <row r="437" spans="2:17">
      <c r="B437" s="43"/>
      <c r="C437"/>
      <c r="D437"/>
      <c r="E437"/>
      <c r="F437"/>
      <c r="G437"/>
      <c r="H437"/>
      <c r="I437"/>
      <c r="J437"/>
      <c r="K437"/>
      <c r="L437"/>
      <c r="M437"/>
      <c r="N437"/>
      <c r="P437"/>
      <c r="Q437"/>
    </row>
    <row r="438" spans="2:17">
      <c r="B438" s="43"/>
      <c r="C438"/>
      <c r="D438"/>
      <c r="E438"/>
      <c r="F438"/>
      <c r="G438"/>
      <c r="H438"/>
      <c r="I438"/>
      <c r="J438"/>
      <c r="K438"/>
      <c r="L438"/>
      <c r="M438"/>
      <c r="N438"/>
      <c r="P438"/>
      <c r="Q438"/>
    </row>
    <row r="439" spans="2:17">
      <c r="B439" s="43"/>
      <c r="C439"/>
      <c r="D439"/>
      <c r="E439"/>
      <c r="F439"/>
      <c r="G439"/>
      <c r="H439"/>
      <c r="I439"/>
      <c r="J439"/>
      <c r="K439"/>
      <c r="L439"/>
      <c r="M439"/>
      <c r="N439"/>
      <c r="P439"/>
      <c r="Q439"/>
    </row>
    <row r="440" spans="2:17">
      <c r="B440" s="43"/>
      <c r="C440"/>
      <c r="D440"/>
      <c r="E440"/>
      <c r="F440"/>
      <c r="G440"/>
      <c r="H440"/>
      <c r="I440"/>
      <c r="J440"/>
      <c r="K440"/>
      <c r="L440"/>
      <c r="M440"/>
      <c r="N440"/>
      <c r="P440"/>
      <c r="Q440"/>
    </row>
    <row r="441" spans="2:17">
      <c r="B441" s="43"/>
      <c r="C441"/>
      <c r="D441"/>
      <c r="E441"/>
      <c r="F441"/>
      <c r="G441"/>
      <c r="H441"/>
      <c r="I441"/>
      <c r="J441"/>
      <c r="K441"/>
      <c r="L441"/>
      <c r="M441"/>
      <c r="N441"/>
      <c r="P441"/>
      <c r="Q441"/>
    </row>
    <row r="442" spans="2:17">
      <c r="B442" s="43"/>
      <c r="C442"/>
      <c r="D442"/>
      <c r="E442"/>
      <c r="F442"/>
      <c r="G442"/>
      <c r="H442"/>
      <c r="I442"/>
      <c r="J442"/>
      <c r="K442"/>
      <c r="L442"/>
      <c r="M442"/>
      <c r="N442"/>
      <c r="P442"/>
      <c r="Q442"/>
    </row>
    <row r="443" spans="2:17">
      <c r="B443" s="43"/>
      <c r="C443"/>
      <c r="D443"/>
      <c r="E443"/>
      <c r="F443"/>
      <c r="G443"/>
      <c r="H443"/>
      <c r="I443"/>
      <c r="J443"/>
      <c r="K443"/>
      <c r="L443"/>
      <c r="M443"/>
      <c r="N443"/>
      <c r="P443"/>
      <c r="Q443"/>
    </row>
    <row r="444" spans="2:17">
      <c r="B444" s="43"/>
      <c r="C444"/>
      <c r="D444"/>
      <c r="E444"/>
      <c r="F444"/>
      <c r="G444"/>
      <c r="H444"/>
      <c r="I444"/>
      <c r="J444"/>
      <c r="K444"/>
      <c r="L444"/>
      <c r="M444"/>
      <c r="N444"/>
      <c r="P444"/>
      <c r="Q444"/>
    </row>
    <row r="445" spans="2:17">
      <c r="B445" s="43"/>
      <c r="C445"/>
      <c r="D445"/>
      <c r="E445"/>
      <c r="F445"/>
      <c r="G445"/>
      <c r="H445"/>
      <c r="I445"/>
      <c r="J445"/>
      <c r="K445"/>
      <c r="L445"/>
      <c r="M445"/>
      <c r="N445"/>
      <c r="P445"/>
      <c r="Q445"/>
    </row>
    <row r="446" spans="2:17">
      <c r="B446" s="43"/>
      <c r="C446"/>
      <c r="D446"/>
      <c r="E446"/>
      <c r="F446"/>
      <c r="G446"/>
      <c r="H446"/>
      <c r="I446"/>
      <c r="J446"/>
      <c r="K446"/>
      <c r="L446"/>
      <c r="M446"/>
      <c r="N446"/>
      <c r="P446"/>
      <c r="Q446"/>
    </row>
    <row r="447" spans="2:17">
      <c r="B447" s="43"/>
      <c r="C447"/>
      <c r="D447"/>
      <c r="E447"/>
      <c r="F447"/>
      <c r="G447"/>
      <c r="H447"/>
      <c r="I447"/>
      <c r="J447"/>
      <c r="K447"/>
      <c r="L447"/>
      <c r="M447"/>
      <c r="N447"/>
      <c r="P447"/>
      <c r="Q447"/>
    </row>
    <row r="448" spans="2:17">
      <c r="B448" s="43"/>
      <c r="C448"/>
      <c r="D448"/>
      <c r="E448"/>
      <c r="F448"/>
      <c r="G448"/>
      <c r="H448"/>
      <c r="I448"/>
      <c r="J448"/>
      <c r="K448"/>
      <c r="L448"/>
      <c r="M448"/>
      <c r="N448"/>
      <c r="P448"/>
      <c r="Q448"/>
    </row>
    <row r="449" spans="2:17">
      <c r="B449" s="43"/>
      <c r="C449"/>
      <c r="D449"/>
      <c r="E449"/>
      <c r="F449"/>
      <c r="G449"/>
      <c r="H449"/>
      <c r="I449"/>
      <c r="J449"/>
      <c r="K449"/>
      <c r="L449"/>
      <c r="M449"/>
      <c r="N449"/>
      <c r="P449"/>
      <c r="Q449"/>
    </row>
    <row r="450" spans="2:17">
      <c r="B450" s="43"/>
      <c r="C450"/>
      <c r="D450"/>
      <c r="E450"/>
      <c r="F450"/>
      <c r="G450"/>
      <c r="H450"/>
      <c r="I450"/>
      <c r="J450"/>
      <c r="K450"/>
      <c r="L450"/>
      <c r="M450"/>
      <c r="N450"/>
      <c r="P450"/>
      <c r="Q450"/>
    </row>
    <row r="451" spans="2:17">
      <c r="B451" s="43"/>
      <c r="C451"/>
      <c r="D451"/>
      <c r="E451"/>
      <c r="F451"/>
      <c r="G451"/>
      <c r="H451"/>
      <c r="I451"/>
      <c r="J451"/>
      <c r="K451"/>
      <c r="L451"/>
      <c r="M451"/>
      <c r="N451"/>
      <c r="P451"/>
      <c r="Q451"/>
    </row>
    <row r="452" spans="2:17">
      <c r="B452" s="43"/>
      <c r="C452"/>
      <c r="D452"/>
      <c r="E452"/>
      <c r="F452"/>
      <c r="G452"/>
      <c r="H452"/>
      <c r="I452"/>
      <c r="J452"/>
      <c r="K452"/>
      <c r="L452"/>
      <c r="M452"/>
      <c r="N452"/>
      <c r="P452"/>
      <c r="Q452"/>
    </row>
    <row r="453" spans="2:17">
      <c r="B453" s="43"/>
      <c r="C453"/>
      <c r="D453"/>
      <c r="E453"/>
      <c r="F453"/>
      <c r="G453"/>
      <c r="H453"/>
      <c r="I453"/>
      <c r="J453"/>
      <c r="K453"/>
      <c r="L453"/>
      <c r="M453"/>
      <c r="N453"/>
      <c r="P453"/>
      <c r="Q453"/>
    </row>
    <row r="454" spans="2:17">
      <c r="B454" s="43"/>
      <c r="C454"/>
      <c r="D454"/>
      <c r="E454"/>
      <c r="F454"/>
      <c r="G454"/>
      <c r="H454"/>
      <c r="I454"/>
      <c r="J454"/>
      <c r="K454"/>
      <c r="L454"/>
      <c r="M454"/>
      <c r="N454"/>
      <c r="P454"/>
      <c r="Q454"/>
    </row>
    <row r="455" spans="2:17">
      <c r="B455" s="43"/>
      <c r="C455"/>
      <c r="D455"/>
      <c r="E455"/>
      <c r="F455"/>
      <c r="G455"/>
      <c r="H455"/>
      <c r="I455"/>
      <c r="J455"/>
      <c r="K455"/>
      <c r="L455"/>
      <c r="M455"/>
      <c r="N455"/>
      <c r="P455"/>
      <c r="Q455"/>
    </row>
    <row r="456" spans="2:17">
      <c r="B456" s="43"/>
      <c r="C456"/>
      <c r="D456"/>
      <c r="E456"/>
      <c r="F456"/>
      <c r="G456"/>
      <c r="H456"/>
      <c r="I456"/>
      <c r="J456"/>
      <c r="K456"/>
      <c r="L456"/>
      <c r="M456"/>
      <c r="N456"/>
      <c r="P456"/>
      <c r="Q456"/>
    </row>
    <row r="457" spans="2:17">
      <c r="B457" s="43"/>
      <c r="C457"/>
      <c r="D457"/>
      <c r="E457"/>
      <c r="F457"/>
      <c r="G457"/>
      <c r="H457"/>
      <c r="I457"/>
      <c r="J457"/>
      <c r="K457"/>
      <c r="L457"/>
      <c r="M457"/>
      <c r="N457"/>
      <c r="P457"/>
      <c r="Q457"/>
    </row>
    <row r="458" spans="2:17">
      <c r="B458" s="43"/>
      <c r="C458"/>
      <c r="D458"/>
      <c r="E458"/>
      <c r="F458"/>
      <c r="G458"/>
      <c r="H458"/>
      <c r="I458"/>
      <c r="J458"/>
      <c r="K458"/>
      <c r="L458"/>
      <c r="M458"/>
      <c r="N458"/>
      <c r="P458"/>
      <c r="Q458"/>
    </row>
    <row r="459" spans="2:17">
      <c r="B459" s="43"/>
      <c r="C459"/>
      <c r="D459"/>
      <c r="E459"/>
      <c r="F459"/>
      <c r="G459"/>
      <c r="H459"/>
      <c r="I459"/>
      <c r="J459"/>
      <c r="K459"/>
      <c r="L459"/>
      <c r="M459"/>
      <c r="N459"/>
      <c r="P459"/>
      <c r="Q459"/>
    </row>
    <row r="460" spans="2:17">
      <c r="B460" s="43"/>
      <c r="C460"/>
      <c r="D460"/>
      <c r="E460"/>
      <c r="F460"/>
      <c r="G460"/>
      <c r="H460"/>
      <c r="I460"/>
      <c r="J460"/>
      <c r="K460"/>
      <c r="L460"/>
      <c r="M460"/>
      <c r="N460"/>
      <c r="P460"/>
      <c r="Q460"/>
    </row>
    <row r="461" spans="2:17">
      <c r="B461" s="43"/>
      <c r="C461"/>
      <c r="D461"/>
      <c r="E461"/>
      <c r="F461"/>
      <c r="G461"/>
      <c r="H461"/>
      <c r="I461"/>
      <c r="J461"/>
      <c r="K461"/>
      <c r="L461"/>
      <c r="M461"/>
      <c r="N461"/>
      <c r="P461"/>
      <c r="Q461"/>
    </row>
    <row r="462" spans="2:17">
      <c r="B462" s="43"/>
      <c r="C462"/>
      <c r="D462"/>
      <c r="E462"/>
      <c r="F462"/>
      <c r="G462"/>
      <c r="H462"/>
      <c r="I462"/>
      <c r="J462"/>
      <c r="K462"/>
      <c r="L462"/>
      <c r="M462"/>
      <c r="N462"/>
      <c r="P462"/>
      <c r="Q462"/>
    </row>
    <row r="463" spans="2:17">
      <c r="B463" s="43"/>
      <c r="C463"/>
      <c r="D463"/>
      <c r="E463"/>
      <c r="F463"/>
      <c r="G463"/>
      <c r="H463"/>
      <c r="I463"/>
      <c r="J463"/>
      <c r="K463"/>
      <c r="L463"/>
      <c r="M463"/>
      <c r="N463"/>
      <c r="P463"/>
      <c r="Q463"/>
    </row>
    <row r="464" spans="2:17">
      <c r="B464" s="43"/>
      <c r="C464"/>
      <c r="D464"/>
      <c r="E464"/>
      <c r="F464"/>
      <c r="G464"/>
      <c r="H464"/>
      <c r="I464"/>
      <c r="J464"/>
      <c r="K464"/>
      <c r="L464"/>
      <c r="M464"/>
      <c r="N464"/>
      <c r="P464"/>
      <c r="Q464"/>
    </row>
    <row r="465" spans="2:17">
      <c r="B465" s="43"/>
      <c r="C465"/>
      <c r="D465"/>
      <c r="E465"/>
      <c r="F465"/>
      <c r="G465"/>
      <c r="H465"/>
      <c r="I465"/>
      <c r="J465"/>
      <c r="K465"/>
      <c r="L465"/>
      <c r="M465"/>
      <c r="N465"/>
      <c r="P465"/>
      <c r="Q465"/>
    </row>
    <row r="466" spans="2:17">
      <c r="B466" s="43"/>
      <c r="C466"/>
      <c r="D466"/>
      <c r="E466"/>
      <c r="F466"/>
      <c r="G466"/>
      <c r="H466"/>
      <c r="I466"/>
      <c r="J466"/>
      <c r="K466"/>
      <c r="L466"/>
      <c r="M466"/>
      <c r="N466"/>
      <c r="P466"/>
      <c r="Q466"/>
    </row>
    <row r="467" spans="2:17">
      <c r="B467" s="43"/>
      <c r="C467"/>
      <c r="D467"/>
      <c r="E467"/>
      <c r="F467"/>
      <c r="G467"/>
      <c r="H467"/>
      <c r="I467"/>
      <c r="J467"/>
      <c r="K467"/>
      <c r="L467"/>
      <c r="M467"/>
      <c r="N467"/>
      <c r="P467"/>
      <c r="Q467"/>
    </row>
    <row r="468" spans="2:17">
      <c r="B468" s="43"/>
      <c r="C468"/>
      <c r="D468"/>
      <c r="E468"/>
      <c r="F468"/>
      <c r="G468"/>
      <c r="H468"/>
      <c r="I468"/>
      <c r="J468"/>
      <c r="K468"/>
      <c r="L468"/>
      <c r="M468"/>
      <c r="N468"/>
      <c r="P468"/>
      <c r="Q468"/>
    </row>
    <row r="469" spans="2:17">
      <c r="B469" s="43"/>
      <c r="C469"/>
      <c r="D469"/>
      <c r="E469"/>
      <c r="F469"/>
      <c r="G469"/>
      <c r="H469"/>
      <c r="I469"/>
      <c r="J469"/>
      <c r="K469"/>
      <c r="L469"/>
      <c r="M469"/>
      <c r="N469"/>
      <c r="P469"/>
      <c r="Q469"/>
    </row>
    <row r="470" spans="2:17">
      <c r="B470" s="43"/>
      <c r="C470"/>
      <c r="D470"/>
      <c r="E470"/>
      <c r="F470"/>
      <c r="G470"/>
      <c r="H470"/>
      <c r="I470"/>
      <c r="J470"/>
      <c r="K470"/>
      <c r="L470"/>
      <c r="M470"/>
      <c r="N470"/>
      <c r="P470"/>
      <c r="Q470"/>
    </row>
    <row r="471" spans="2:17">
      <c r="B471" s="43"/>
      <c r="C471"/>
      <c r="D471"/>
      <c r="E471"/>
      <c r="F471"/>
      <c r="G471"/>
      <c r="H471"/>
      <c r="I471"/>
      <c r="J471"/>
      <c r="K471"/>
      <c r="L471"/>
      <c r="M471"/>
      <c r="N471"/>
      <c r="P471"/>
      <c r="Q471"/>
    </row>
    <row r="472" spans="2:17">
      <c r="B472" s="43"/>
      <c r="C472"/>
      <c r="D472"/>
      <c r="E472"/>
      <c r="F472"/>
      <c r="G472"/>
      <c r="H472"/>
      <c r="I472"/>
      <c r="J472"/>
      <c r="K472"/>
      <c r="L472"/>
      <c r="M472"/>
      <c r="N472"/>
      <c r="P472"/>
      <c r="Q472"/>
    </row>
    <row r="473" spans="2:17">
      <c r="B473" s="43"/>
      <c r="C473"/>
      <c r="D473"/>
      <c r="E473"/>
      <c r="F473"/>
      <c r="G473"/>
      <c r="H473"/>
      <c r="I473"/>
      <c r="J473"/>
      <c r="K473"/>
      <c r="L473"/>
      <c r="M473"/>
      <c r="N473"/>
      <c r="P473"/>
      <c r="Q473"/>
    </row>
    <row r="474" spans="2:17">
      <c r="B474" s="43"/>
      <c r="C474"/>
      <c r="D474"/>
      <c r="E474"/>
      <c r="F474"/>
      <c r="G474"/>
      <c r="H474"/>
      <c r="I474"/>
      <c r="J474"/>
      <c r="K474"/>
      <c r="L474"/>
      <c r="M474"/>
      <c r="N474"/>
      <c r="P474"/>
      <c r="Q474"/>
    </row>
    <row r="475" spans="2:17">
      <c r="B475" s="43"/>
      <c r="C475"/>
      <c r="D475"/>
      <c r="E475"/>
      <c r="F475"/>
      <c r="G475"/>
      <c r="H475"/>
      <c r="I475"/>
      <c r="J475"/>
      <c r="K475"/>
      <c r="L475"/>
      <c r="M475"/>
      <c r="N475"/>
      <c r="P475"/>
      <c r="Q475"/>
    </row>
    <row r="476" spans="2:17">
      <c r="B476" s="43"/>
      <c r="C476"/>
      <c r="D476"/>
      <c r="E476"/>
      <c r="F476"/>
      <c r="G476"/>
      <c r="H476"/>
      <c r="I476"/>
      <c r="J476"/>
      <c r="K476"/>
      <c r="L476"/>
      <c r="M476"/>
      <c r="N476"/>
      <c r="P476"/>
      <c r="Q476"/>
    </row>
    <row r="477" spans="2:17">
      <c r="Q477"/>
    </row>
    <row r="478" spans="2:17">
      <c r="Q478"/>
    </row>
    <row r="479" spans="2:17">
      <c r="Q479"/>
    </row>
    <row r="480" spans="2:17">
      <c r="Q480"/>
    </row>
    <row r="481" spans="17:17">
      <c r="Q481"/>
    </row>
    <row r="482" spans="17:17">
      <c r="Q482"/>
    </row>
    <row r="483" spans="17:17">
      <c r="Q483"/>
    </row>
    <row r="484" spans="17:17">
      <c r="Q484"/>
    </row>
    <row r="485" spans="17:17">
      <c r="Q485"/>
    </row>
    <row r="486" spans="17:17">
      <c r="Q486"/>
    </row>
    <row r="487" spans="17:17">
      <c r="Q487"/>
    </row>
    <row r="488" spans="17:17">
      <c r="Q488"/>
    </row>
    <row r="489" spans="17:17">
      <c r="Q489"/>
    </row>
    <row r="490" spans="17:17">
      <c r="Q490"/>
    </row>
    <row r="491" spans="17:17">
      <c r="Q491"/>
    </row>
    <row r="492" spans="17:17">
      <c r="Q492"/>
    </row>
    <row r="493" spans="17:17">
      <c r="Q493"/>
    </row>
    <row r="494" spans="17:17">
      <c r="Q494"/>
    </row>
    <row r="495" spans="17:17">
      <c r="Q495"/>
    </row>
    <row r="496" spans="17:17">
      <c r="Q496"/>
    </row>
    <row r="497" spans="17:17">
      <c r="Q497"/>
    </row>
    <row r="498" spans="17:17">
      <c r="Q498"/>
    </row>
    <row r="499" spans="17:17">
      <c r="Q499"/>
    </row>
    <row r="500" spans="17:17">
      <c r="Q500"/>
    </row>
    <row r="501" spans="17:17">
      <c r="Q501"/>
    </row>
    <row r="502" spans="17:17">
      <c r="Q502"/>
    </row>
    <row r="503" spans="17:17">
      <c r="Q503"/>
    </row>
    <row r="504" spans="17:17">
      <c r="Q504"/>
    </row>
    <row r="505" spans="17:17">
      <c r="Q505"/>
    </row>
    <row r="506" spans="17:17">
      <c r="Q506"/>
    </row>
    <row r="507" spans="17:17">
      <c r="Q507"/>
    </row>
    <row r="508" spans="17:17">
      <c r="Q508"/>
    </row>
    <row r="509" spans="17:17">
      <c r="Q509"/>
    </row>
    <row r="510" spans="17:17">
      <c r="Q510"/>
    </row>
    <row r="511" spans="17:17">
      <c r="Q511"/>
    </row>
    <row r="512" spans="17:17">
      <c r="Q512"/>
    </row>
    <row r="513" spans="17:17">
      <c r="Q513"/>
    </row>
    <row r="514" spans="17:17">
      <c r="Q514"/>
    </row>
    <row r="515" spans="17:17">
      <c r="Q515"/>
    </row>
    <row r="516" spans="17:17">
      <c r="Q516"/>
    </row>
    <row r="517" spans="17:17">
      <c r="Q517"/>
    </row>
    <row r="518" spans="17:17">
      <c r="Q518"/>
    </row>
    <row r="519" spans="17:17">
      <c r="Q519"/>
    </row>
    <row r="520" spans="17:17">
      <c r="Q520"/>
    </row>
    <row r="521" spans="17:17">
      <c r="Q521"/>
    </row>
    <row r="522" spans="17:17">
      <c r="Q522"/>
    </row>
    <row r="523" spans="17:17">
      <c r="Q523"/>
    </row>
    <row r="524" spans="17:17">
      <c r="Q524"/>
    </row>
    <row r="525" spans="17:17">
      <c r="Q525"/>
    </row>
    <row r="526" spans="17:17">
      <c r="Q526"/>
    </row>
    <row r="527" spans="17:17">
      <c r="Q527"/>
    </row>
    <row r="528" spans="17:17">
      <c r="Q528"/>
    </row>
    <row r="529" spans="17:17">
      <c r="Q529"/>
    </row>
    <row r="530" spans="17:17">
      <c r="Q530"/>
    </row>
    <row r="531" spans="17:17">
      <c r="Q531"/>
    </row>
    <row r="532" spans="17:17">
      <c r="Q532"/>
    </row>
    <row r="533" spans="17:17">
      <c r="Q533"/>
    </row>
    <row r="534" spans="17:17">
      <c r="Q534"/>
    </row>
    <row r="535" spans="17:17">
      <c r="Q535"/>
    </row>
    <row r="536" spans="17:17">
      <c r="Q536"/>
    </row>
    <row r="537" spans="17:17">
      <c r="Q537"/>
    </row>
    <row r="538" spans="17:17">
      <c r="Q538"/>
    </row>
    <row r="539" spans="17:17">
      <c r="Q539"/>
    </row>
    <row r="540" spans="17:17">
      <c r="Q540"/>
    </row>
    <row r="541" spans="17:17">
      <c r="Q541"/>
    </row>
    <row r="542" spans="17:17">
      <c r="Q542"/>
    </row>
    <row r="543" spans="17:17">
      <c r="Q543"/>
    </row>
    <row r="544" spans="17:17">
      <c r="Q544"/>
    </row>
    <row r="545" spans="17:17">
      <c r="Q545"/>
    </row>
    <row r="546" spans="17:17">
      <c r="Q546"/>
    </row>
    <row r="547" spans="17:17">
      <c r="Q547"/>
    </row>
    <row r="548" spans="17:17">
      <c r="Q548"/>
    </row>
    <row r="549" spans="17:17">
      <c r="Q549"/>
    </row>
    <row r="550" spans="17:17">
      <c r="Q550"/>
    </row>
    <row r="551" spans="17:17">
      <c r="Q551"/>
    </row>
    <row r="552" spans="17:17">
      <c r="Q552"/>
    </row>
    <row r="553" spans="17:17">
      <c r="Q553"/>
    </row>
    <row r="554" spans="17:17">
      <c r="Q554"/>
    </row>
    <row r="555" spans="17:17">
      <c r="Q555"/>
    </row>
    <row r="556" spans="17:17">
      <c r="Q556"/>
    </row>
    <row r="557" spans="17:17">
      <c r="Q557"/>
    </row>
    <row r="558" spans="17:17">
      <c r="Q558"/>
    </row>
    <row r="559" spans="17:17">
      <c r="Q559"/>
    </row>
    <row r="560" spans="17:17">
      <c r="Q560"/>
    </row>
    <row r="561" spans="17:17">
      <c r="Q561"/>
    </row>
    <row r="562" spans="17:17">
      <c r="Q562"/>
    </row>
    <row r="563" spans="17:17">
      <c r="Q563"/>
    </row>
    <row r="564" spans="17:17">
      <c r="Q564"/>
    </row>
    <row r="565" spans="17:17">
      <c r="Q565"/>
    </row>
    <row r="566" spans="17:17">
      <c r="Q566"/>
    </row>
    <row r="567" spans="17:17">
      <c r="Q567"/>
    </row>
    <row r="568" spans="17:17">
      <c r="Q568"/>
    </row>
    <row r="569" spans="17:17">
      <c r="Q569"/>
    </row>
    <row r="570" spans="17:17">
      <c r="Q570"/>
    </row>
    <row r="571" spans="17:17">
      <c r="Q571"/>
    </row>
    <row r="572" spans="17:17">
      <c r="Q572"/>
    </row>
    <row r="573" spans="17:17">
      <c r="Q573"/>
    </row>
    <row r="574" spans="17:17">
      <c r="Q574"/>
    </row>
    <row r="575" spans="17:17">
      <c r="Q575"/>
    </row>
    <row r="576" spans="17:17">
      <c r="Q576"/>
    </row>
    <row r="577" spans="17:17">
      <c r="Q577"/>
    </row>
    <row r="578" spans="17:17">
      <c r="Q578"/>
    </row>
    <row r="579" spans="17:17">
      <c r="Q579"/>
    </row>
    <row r="580" spans="17:17">
      <c r="Q580"/>
    </row>
    <row r="581" spans="17:17">
      <c r="Q581"/>
    </row>
    <row r="582" spans="17:17">
      <c r="Q582"/>
    </row>
    <row r="583" spans="17:17">
      <c r="Q583"/>
    </row>
    <row r="584" spans="17:17">
      <c r="Q584"/>
    </row>
    <row r="585" spans="17:17">
      <c r="Q585"/>
    </row>
    <row r="586" spans="17:17">
      <c r="Q586"/>
    </row>
    <row r="587" spans="17:17">
      <c r="Q587"/>
    </row>
    <row r="588" spans="17:17">
      <c r="Q588"/>
    </row>
    <row r="589" spans="17:17">
      <c r="Q589"/>
    </row>
    <row r="590" spans="17:17">
      <c r="Q590"/>
    </row>
    <row r="591" spans="17:17">
      <c r="Q591"/>
    </row>
    <row r="592" spans="17:17">
      <c r="Q592"/>
    </row>
    <row r="593" spans="17:17">
      <c r="Q593"/>
    </row>
    <row r="594" spans="17:17">
      <c r="Q594"/>
    </row>
    <row r="595" spans="17:17">
      <c r="Q595"/>
    </row>
    <row r="596" spans="17:17">
      <c r="Q596"/>
    </row>
    <row r="597" spans="17:17">
      <c r="Q597"/>
    </row>
    <row r="598" spans="17:17">
      <c r="Q598"/>
    </row>
    <row r="599" spans="17:17">
      <c r="Q599"/>
    </row>
    <row r="600" spans="17:17">
      <c r="Q600"/>
    </row>
    <row r="601" spans="17:17">
      <c r="Q601"/>
    </row>
    <row r="602" spans="17:17">
      <c r="Q602"/>
    </row>
    <row r="603" spans="17:17">
      <c r="Q603"/>
    </row>
    <row r="604" spans="17:17">
      <c r="Q604"/>
    </row>
    <row r="605" spans="17:17">
      <c r="Q605"/>
    </row>
    <row r="606" spans="17:17">
      <c r="Q606"/>
    </row>
    <row r="607" spans="17:17">
      <c r="Q607"/>
    </row>
    <row r="608" spans="17:17">
      <c r="Q608"/>
    </row>
    <row r="609" spans="17:17">
      <c r="Q609"/>
    </row>
    <row r="610" spans="17:17">
      <c r="Q610"/>
    </row>
    <row r="611" spans="17:17">
      <c r="Q611"/>
    </row>
    <row r="612" spans="17:17">
      <c r="Q612"/>
    </row>
    <row r="613" spans="17:17">
      <c r="Q613"/>
    </row>
    <row r="614" spans="17:17">
      <c r="Q614"/>
    </row>
    <row r="615" spans="17:17">
      <c r="Q615"/>
    </row>
    <row r="616" spans="17:17">
      <c r="Q616"/>
    </row>
    <row r="617" spans="17:17">
      <c r="Q617"/>
    </row>
    <row r="618" spans="17:17">
      <c r="Q618"/>
    </row>
    <row r="619" spans="17:17">
      <c r="Q619"/>
    </row>
    <row r="620" spans="17:17">
      <c r="Q620"/>
    </row>
    <row r="621" spans="17:17">
      <c r="Q621"/>
    </row>
    <row r="622" spans="17:17">
      <c r="Q622"/>
    </row>
    <row r="623" spans="17:17">
      <c r="Q623"/>
    </row>
    <row r="624" spans="17:17">
      <c r="Q624"/>
    </row>
    <row r="625" spans="17:17">
      <c r="Q625"/>
    </row>
    <row r="626" spans="17:17">
      <c r="Q626"/>
    </row>
    <row r="627" spans="17:17">
      <c r="Q627"/>
    </row>
    <row r="628" spans="17:17">
      <c r="Q628"/>
    </row>
    <row r="629" spans="17:17">
      <c r="Q629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B1:Q296"/>
  <sheetViews>
    <sheetView showGridLines="0" topLeftCell="A91" workbookViewId="0">
      <selection activeCell="O11" sqref="O11:O107"/>
    </sheetView>
  </sheetViews>
  <sheetFormatPr defaultRowHeight="12.75"/>
  <cols>
    <col min="1" max="1" width="0.7109375" customWidth="1"/>
    <col min="2" max="2" width="21.140625" style="40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19.5703125" style="31" customWidth="1"/>
    <col min="16" max="16" width="6.28515625" style="11" customWidth="1"/>
    <col min="17" max="17" width="9.140625" style="12"/>
  </cols>
  <sheetData>
    <row r="1" spans="2:17" ht="6" customHeight="1"/>
    <row r="2" spans="2:17" ht="20.25">
      <c r="B2" s="41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2" t="s">
        <v>2</v>
      </c>
      <c r="P2" s="11" t="s">
        <v>5</v>
      </c>
    </row>
    <row r="3" spans="2:17" ht="15.75">
      <c r="C3" s="36" t="s">
        <v>245</v>
      </c>
      <c r="D3" s="37"/>
      <c r="E3" s="38"/>
      <c r="F3" s="17"/>
      <c r="G3" s="39" t="s">
        <v>9</v>
      </c>
      <c r="H3" s="39"/>
      <c r="I3" s="39"/>
      <c r="J3" s="18"/>
      <c r="K3" s="19"/>
      <c r="L3" s="20"/>
      <c r="M3" s="20"/>
      <c r="N3" s="29"/>
    </row>
    <row r="4" spans="2:17" ht="5.25" customHeight="1">
      <c r="C4" s="21"/>
      <c r="G4" s="21"/>
    </row>
    <row r="5" spans="2:17">
      <c r="B5" s="5"/>
      <c r="C5" s="30">
        <v>24.416000366210937</v>
      </c>
      <c r="D5" s="10"/>
      <c r="E5" s="8"/>
      <c r="F5" s="8"/>
      <c r="G5" s="30">
        <v>18.396999359130859</v>
      </c>
      <c r="H5" s="10"/>
      <c r="I5" s="8"/>
      <c r="J5" s="8"/>
      <c r="K5" s="8"/>
      <c r="L5" s="8"/>
      <c r="M5" s="8"/>
      <c r="N5" s="8"/>
      <c r="O5" s="33"/>
    </row>
    <row r="6" spans="2:17">
      <c r="B6" s="42" t="s">
        <v>4</v>
      </c>
      <c r="C6" s="30">
        <v>24.120000839233398</v>
      </c>
      <c r="D6" s="9"/>
      <c r="E6" s="8"/>
      <c r="F6" s="8"/>
      <c r="G6" s="30">
        <v>18.118000030517578</v>
      </c>
      <c r="H6" s="9"/>
      <c r="I6" s="8"/>
      <c r="J6" s="8"/>
      <c r="K6" s="8"/>
      <c r="L6" s="8"/>
      <c r="M6" s="8"/>
      <c r="N6" s="8"/>
      <c r="O6" s="33"/>
    </row>
    <row r="7" spans="2:17" ht="15.75">
      <c r="B7" s="42"/>
      <c r="C7" s="30">
        <v>24.284999847412109</v>
      </c>
      <c r="D7" s="4">
        <f>STDEV(C5:C8)</f>
        <v>0.14832482855568907</v>
      </c>
      <c r="E7" s="1">
        <f>AVERAGE(C5:C8)</f>
        <v>24.273667017618816</v>
      </c>
      <c r="F7" s="8"/>
      <c r="G7" s="30">
        <v>18.090999603271484</v>
      </c>
      <c r="H7" s="3">
        <f>STDEV(G5:G8)</f>
        <v>0.16941344841547182</v>
      </c>
      <c r="I7" s="1">
        <f>AVERAGE(G5:G8)</f>
        <v>18.201999664306641</v>
      </c>
      <c r="J7" s="8"/>
      <c r="K7" s="2">
        <f>E7-I7</f>
        <v>6.0716673533121757</v>
      </c>
      <c r="L7" s="1">
        <f>K7-$K$7</f>
        <v>0</v>
      </c>
      <c r="M7" s="27">
        <f>SQRT((D7*D7)+(H7*H7))</f>
        <v>0.22516920586549191</v>
      </c>
      <c r="N7" s="14"/>
      <c r="O7" s="34">
        <f>POWER(2,-L7)</f>
        <v>1</v>
      </c>
      <c r="P7" s="26">
        <f>M7/SQRT((COUNT(C5:C8)+COUNT(G5:G8)/2))</f>
        <v>0.10614578158791939</v>
      </c>
    </row>
    <row r="8" spans="2:17">
      <c r="B8" s="42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3"/>
    </row>
    <row r="9" spans="2:17" s="35" customFormat="1">
      <c r="B9" s="35" t="s">
        <v>188</v>
      </c>
      <c r="C9" s="45">
        <v>26.294000625610352</v>
      </c>
      <c r="D9" s="46"/>
      <c r="E9" s="47"/>
      <c r="F9" s="47"/>
      <c r="G9" s="45">
        <v>18.259000778198242</v>
      </c>
      <c r="H9" s="48"/>
      <c r="I9" s="47"/>
      <c r="J9" s="47"/>
      <c r="K9" s="47"/>
      <c r="L9" s="47"/>
      <c r="M9" s="47"/>
      <c r="N9" s="47"/>
      <c r="O9" s="49"/>
      <c r="P9" s="50"/>
      <c r="Q9" s="51"/>
    </row>
    <row r="10" spans="2:17" s="35" customFormat="1">
      <c r="B10" s="35" t="s">
        <v>188</v>
      </c>
      <c r="C10" s="45">
        <v>27.41200065612793</v>
      </c>
      <c r="D10" s="52"/>
      <c r="E10" s="47"/>
      <c r="F10" s="47"/>
      <c r="G10" s="45">
        <v>18.482000350952148</v>
      </c>
      <c r="H10" s="52"/>
      <c r="I10" s="47"/>
      <c r="J10" s="47"/>
      <c r="K10" s="47"/>
      <c r="L10" s="47"/>
      <c r="M10" s="47"/>
      <c r="N10" s="47"/>
      <c r="O10" s="49"/>
      <c r="P10" s="50"/>
      <c r="Q10" s="51"/>
    </row>
    <row r="11" spans="2:17" s="35" customFormat="1" ht="15.75">
      <c r="B11" s="35" t="s">
        <v>188</v>
      </c>
      <c r="C11" s="45"/>
      <c r="D11" s="53">
        <f>STDEV(C9:C11)</f>
        <v>0.7905454029457466</v>
      </c>
      <c r="E11" s="54">
        <f>AVERAGE(C9:C11)</f>
        <v>26.853000640869141</v>
      </c>
      <c r="F11" s="47"/>
      <c r="G11" s="45">
        <v>18.288000106811523</v>
      </c>
      <c r="H11" s="55">
        <f>STDEV(G9:G11)</f>
        <v>0.12124758776642933</v>
      </c>
      <c r="I11" s="54">
        <f>AVERAGE(G9:G11)</f>
        <v>18.343000411987305</v>
      </c>
      <c r="J11" s="47"/>
      <c r="K11" s="54">
        <f>E11-I11</f>
        <v>8.5100002288818359</v>
      </c>
      <c r="L11" s="54">
        <f>K11-$K$7</f>
        <v>2.4383328755696603</v>
      </c>
      <c r="M11" s="54">
        <f>SQRT((D11*D11)+(H11*H11))</f>
        <v>0.79978935455395428</v>
      </c>
      <c r="N11" s="47"/>
      <c r="O11" s="56">
        <f>POWER(2,-L11)</f>
        <v>0.18449672654402974</v>
      </c>
      <c r="P11" s="57">
        <f>M11/SQRT((COUNT(C9:C11)+COUNT(G9:G11)/2))</f>
        <v>0.42750539233285229</v>
      </c>
      <c r="Q11" s="51"/>
    </row>
    <row r="12" spans="2:17" s="35" customFormat="1">
      <c r="B12" s="35" t="s">
        <v>189</v>
      </c>
      <c r="C12" s="45">
        <v>22.476999282836914</v>
      </c>
      <c r="D12" s="46"/>
      <c r="E12" s="47"/>
      <c r="F12" s="47"/>
      <c r="G12" s="45">
        <v>13.21399974822998</v>
      </c>
      <c r="H12" s="48"/>
      <c r="I12" s="47"/>
      <c r="J12" s="47"/>
      <c r="K12" s="47"/>
      <c r="L12" s="47"/>
      <c r="M12" s="47"/>
      <c r="N12" s="47"/>
      <c r="O12" s="49"/>
      <c r="P12" s="50"/>
      <c r="Q12" s="51"/>
    </row>
    <row r="13" spans="2:17" s="35" customFormat="1">
      <c r="B13" s="35" t="s">
        <v>189</v>
      </c>
      <c r="C13" s="45"/>
      <c r="D13" s="52"/>
      <c r="E13" s="47"/>
      <c r="F13" s="47"/>
      <c r="G13" s="45">
        <v>13.519000053405762</v>
      </c>
      <c r="H13" s="52"/>
      <c r="I13" s="47"/>
      <c r="J13" s="47"/>
      <c r="K13" s="47"/>
      <c r="L13" s="47"/>
      <c r="M13" s="47"/>
      <c r="N13" s="47"/>
      <c r="O13" s="49"/>
      <c r="P13" s="50"/>
      <c r="Q13" s="51"/>
    </row>
    <row r="14" spans="2:17" s="35" customFormat="1" ht="15.75">
      <c r="B14" s="35" t="s">
        <v>189</v>
      </c>
      <c r="C14" s="45">
        <v>23.849000930786133</v>
      </c>
      <c r="D14" s="53">
        <f>STDEV(C12:C14)</f>
        <v>0.97015166906401085</v>
      </c>
      <c r="E14" s="54">
        <f>AVERAGE(C12:C14)</f>
        <v>23.163000106811523</v>
      </c>
      <c r="F14" s="47"/>
      <c r="G14" s="45">
        <v>13.529999732971191</v>
      </c>
      <c r="H14" s="55">
        <f>STDEV(G12:G14)</f>
        <v>0.17935168871251891</v>
      </c>
      <c r="I14" s="54">
        <f>AVERAGE(G12:G14)</f>
        <v>13.420999844868978</v>
      </c>
      <c r="J14" s="47"/>
      <c r="K14" s="54">
        <f>E14-I14</f>
        <v>9.742000261942545</v>
      </c>
      <c r="L14" s="54">
        <f>K14-$K$7</f>
        <v>3.6703329086303693</v>
      </c>
      <c r="M14" s="54">
        <f>SQRT((D14*D14)+(H14*H14))</f>
        <v>0.98659074049563134</v>
      </c>
      <c r="N14" s="47"/>
      <c r="O14" s="56">
        <f>POWER(2,-L14)</f>
        <v>7.8545209141791555E-2</v>
      </c>
      <c r="P14" s="57">
        <f>M14/SQRT((COUNT(C12:C14)+COUNT(G12:G14)/2))</f>
        <v>0.52735493312832171</v>
      </c>
      <c r="Q14" s="51"/>
    </row>
    <row r="15" spans="2:17">
      <c r="B15" s="40" t="s">
        <v>190</v>
      </c>
      <c r="C15" s="30">
        <v>26.541999816894531</v>
      </c>
      <c r="D15" s="10"/>
      <c r="E15" s="8"/>
      <c r="F15" s="8"/>
      <c r="G15" s="30">
        <v>17.13800048828125</v>
      </c>
      <c r="I15" s="8"/>
      <c r="J15" s="8"/>
      <c r="K15" s="8"/>
      <c r="L15" s="8"/>
      <c r="M15" s="8"/>
      <c r="N15" s="8"/>
      <c r="O15" s="33"/>
    </row>
    <row r="16" spans="2:17">
      <c r="B16" s="40" t="s">
        <v>190</v>
      </c>
      <c r="C16" s="30"/>
      <c r="D16" s="9"/>
      <c r="E16" s="8"/>
      <c r="F16" s="8"/>
      <c r="G16" s="30">
        <v>16.940999984741211</v>
      </c>
      <c r="H16" s="9"/>
      <c r="I16" s="8"/>
      <c r="J16" s="8"/>
      <c r="K16" s="8"/>
      <c r="L16" s="8"/>
      <c r="M16" s="8"/>
      <c r="N16" s="8"/>
      <c r="O16" s="33"/>
    </row>
    <row r="17" spans="2:16" ht="15.75">
      <c r="B17" s="40" t="s">
        <v>190</v>
      </c>
      <c r="C17" s="30">
        <v>26.423000335693359</v>
      </c>
      <c r="D17" s="4">
        <f>STDEV(C15:C17)</f>
        <v>8.4145340115029721E-2</v>
      </c>
      <c r="E17" s="1">
        <f>AVERAGE(C15:C17)</f>
        <v>26.482500076293945</v>
      </c>
      <c r="F17" s="8"/>
      <c r="G17" s="30">
        <v>17.072999954223633</v>
      </c>
      <c r="H17" s="3">
        <f>STDEV(G15:G17)</f>
        <v>0.10038115673618289</v>
      </c>
      <c r="I17" s="1">
        <f>AVERAGE(G15:G17)</f>
        <v>17.050666809082031</v>
      </c>
      <c r="J17" s="8"/>
      <c r="K17" s="1">
        <f>E17-I17</f>
        <v>9.4318332672119141</v>
      </c>
      <c r="L17" s="1">
        <f>K17-$K$7</f>
        <v>3.3601659138997384</v>
      </c>
      <c r="M17" s="27">
        <f>SQRT((D17*D17)+(H17*H17))</f>
        <v>0.13098402532663342</v>
      </c>
      <c r="N17" s="14"/>
      <c r="O17" s="34">
        <f>POWER(2,-L17)</f>
        <v>9.7384372342749187E-2</v>
      </c>
      <c r="P17" s="26">
        <f>M17/SQRT((COUNT(C15:C17)+COUNT(G15:G17)/2))</f>
        <v>7.0013906558968997E-2</v>
      </c>
    </row>
    <row r="18" spans="2:16">
      <c r="B18" s="40" t="s">
        <v>191</v>
      </c>
      <c r="C18" s="30">
        <v>25.549999237060547</v>
      </c>
      <c r="D18" s="10"/>
      <c r="E18" s="8"/>
      <c r="F18" s="8"/>
      <c r="G18" s="30">
        <v>17.75</v>
      </c>
      <c r="I18" s="8"/>
      <c r="J18" s="8"/>
      <c r="K18" s="8"/>
      <c r="L18" s="8"/>
      <c r="M18" s="8"/>
      <c r="N18" s="8"/>
      <c r="O18" s="33"/>
    </row>
    <row r="19" spans="2:16">
      <c r="B19" s="40" t="s">
        <v>191</v>
      </c>
      <c r="C19" s="30"/>
      <c r="D19" s="9"/>
      <c r="E19" s="8"/>
      <c r="F19" s="8"/>
      <c r="G19" s="30">
        <v>17.818000793457031</v>
      </c>
      <c r="H19" s="9"/>
      <c r="I19" s="8"/>
      <c r="J19" s="8"/>
      <c r="K19" s="8"/>
      <c r="L19" s="8"/>
      <c r="M19" s="8"/>
      <c r="N19" s="8"/>
      <c r="O19" s="33"/>
    </row>
    <row r="20" spans="2:16" ht="15.75">
      <c r="B20" s="40" t="s">
        <v>191</v>
      </c>
      <c r="C20" s="30">
        <v>25.86199951171875</v>
      </c>
      <c r="D20" s="4">
        <f>STDEV(C18:C20)</f>
        <v>0.22061750994288076</v>
      </c>
      <c r="E20" s="1">
        <f>AVERAGE(C18:C20)</f>
        <v>25.705999374389648</v>
      </c>
      <c r="F20" s="8"/>
      <c r="G20" s="30">
        <v>17.830999374389648</v>
      </c>
      <c r="H20" s="3">
        <f>STDEV(G18:G20)</f>
        <v>4.3500899738898237E-2</v>
      </c>
      <c r="I20" s="1">
        <f>AVERAGE(G18:G20)</f>
        <v>17.799666722615559</v>
      </c>
      <c r="J20" s="8"/>
      <c r="K20" s="1">
        <f>E20-I20</f>
        <v>7.9063326517740897</v>
      </c>
      <c r="L20" s="1">
        <f>K20-$K$7</f>
        <v>1.8346652984619141</v>
      </c>
      <c r="M20" s="27">
        <f>SQRT((D20*D20)+(H20*H20))</f>
        <v>0.22486532407530241</v>
      </c>
      <c r="N20" s="14"/>
      <c r="O20" s="34">
        <f>POWER(2,-L20)</f>
        <v>0.28035655396221132</v>
      </c>
      <c r="P20" s="26">
        <f>M20/SQRT((COUNT(C18:C20)+COUNT(G18:G20)/2))</f>
        <v>0.1201955715508102</v>
      </c>
    </row>
    <row r="21" spans="2:16">
      <c r="B21" s="40" t="s">
        <v>192</v>
      </c>
      <c r="C21" s="30">
        <v>24.232999801635742</v>
      </c>
      <c r="D21" s="10"/>
      <c r="E21" s="8"/>
      <c r="F21" s="8"/>
      <c r="G21" s="30">
        <v>15.706000328063965</v>
      </c>
      <c r="I21" s="8"/>
      <c r="J21" s="8"/>
      <c r="K21" s="8"/>
      <c r="L21" s="8"/>
      <c r="M21" s="8"/>
      <c r="N21" s="8"/>
      <c r="O21" s="33"/>
    </row>
    <row r="22" spans="2:16">
      <c r="B22" s="40" t="s">
        <v>192</v>
      </c>
      <c r="C22" s="30">
        <v>24.757999420166016</v>
      </c>
      <c r="D22" s="9"/>
      <c r="E22" s="8"/>
      <c r="F22" s="8"/>
      <c r="G22" s="30">
        <v>15.732999801635742</v>
      </c>
      <c r="H22" s="9"/>
      <c r="I22" s="8"/>
      <c r="J22" s="8"/>
      <c r="K22" s="8"/>
      <c r="L22" s="8"/>
      <c r="M22" s="8"/>
      <c r="N22" s="8"/>
      <c r="O22" s="33"/>
    </row>
    <row r="23" spans="2:16" ht="15.75">
      <c r="B23" s="40" t="s">
        <v>192</v>
      </c>
      <c r="C23" s="30">
        <v>24.353000640869141</v>
      </c>
      <c r="D23" s="4">
        <f>STDEV(C21:C23)</f>
        <v>0.27509053422028523</v>
      </c>
      <c r="E23" s="1">
        <f>AVERAGE(C21:C23)</f>
        <v>24.447999954223633</v>
      </c>
      <c r="F23" s="8"/>
      <c r="G23" s="30">
        <v>15.708999633789063</v>
      </c>
      <c r="H23" s="3">
        <f>STDEV(G21:G23)</f>
        <v>1.4798510424220092E-2</v>
      </c>
      <c r="I23" s="1">
        <f>AVERAGE(G21:G23)</f>
        <v>15.715999921162924</v>
      </c>
      <c r="J23" s="8"/>
      <c r="K23" s="1">
        <f>E23-I23</f>
        <v>8.732000033060709</v>
      </c>
      <c r="L23" s="1">
        <f>K23-$K$7</f>
        <v>2.6603326797485334</v>
      </c>
      <c r="M23" s="27">
        <f>SQRT((D23*D23)+(H23*H23))</f>
        <v>0.27548829000227515</v>
      </c>
      <c r="N23" s="14"/>
      <c r="O23" s="34">
        <f>POWER(2,-L23)</f>
        <v>0.15818309364694133</v>
      </c>
      <c r="P23" s="26">
        <f>M23/SQRT((COUNT(C21:C23)+COUNT(G21:G23)/2))</f>
        <v>0.1298664253320633</v>
      </c>
    </row>
    <row r="24" spans="2:16">
      <c r="B24" s="40" t="s">
        <v>193</v>
      </c>
      <c r="C24" s="30">
        <v>24.184999465942383</v>
      </c>
      <c r="D24" s="10"/>
      <c r="E24" s="8"/>
      <c r="F24" s="8"/>
      <c r="G24" s="30">
        <v>16.684999465942383</v>
      </c>
      <c r="I24" s="8"/>
      <c r="J24" s="8"/>
      <c r="K24" s="8"/>
      <c r="L24" s="8"/>
      <c r="M24" s="8"/>
      <c r="N24" s="8"/>
      <c r="O24" s="33"/>
    </row>
    <row r="25" spans="2:16">
      <c r="B25" s="40" t="s">
        <v>193</v>
      </c>
      <c r="C25" s="30">
        <v>24.267000198364258</v>
      </c>
      <c r="D25" s="9"/>
      <c r="E25" s="8"/>
      <c r="F25" s="8"/>
      <c r="G25" s="30">
        <v>16.621000289916992</v>
      </c>
      <c r="H25" s="9"/>
      <c r="I25" s="8"/>
      <c r="J25" s="8"/>
      <c r="K25" s="8"/>
      <c r="L25" s="8"/>
      <c r="M25" s="8"/>
      <c r="N25" s="8"/>
      <c r="O25" s="33"/>
    </row>
    <row r="26" spans="2:16" ht="15.75">
      <c r="B26" s="40" t="s">
        <v>193</v>
      </c>
      <c r="C26" s="30">
        <v>24.35099983215332</v>
      </c>
      <c r="D26" s="4">
        <f>STDEV(C24:C26)</f>
        <v>8.3002188903451929E-2</v>
      </c>
      <c r="E26" s="1">
        <f>AVERAGE(C24:C26)</f>
        <v>24.267666498819988</v>
      </c>
      <c r="F26" s="8"/>
      <c r="G26" s="30">
        <v>16.670999526977539</v>
      </c>
      <c r="H26" s="3">
        <f>STDEV(G24:G26)</f>
        <v>3.3644753255114061E-2</v>
      </c>
      <c r="I26" s="1">
        <f>AVERAGE(G24:G26)</f>
        <v>16.658999760945637</v>
      </c>
      <c r="J26" s="8"/>
      <c r="K26" s="1">
        <f>E26-I26</f>
        <v>7.6086667378743513</v>
      </c>
      <c r="L26" s="1">
        <f>K26-$K$7</f>
        <v>1.5369993845621757</v>
      </c>
      <c r="M26" s="27">
        <f>SQRT((D26*D26)+(H26*H26))</f>
        <v>8.9561893595221764E-2</v>
      </c>
      <c r="N26" s="14"/>
      <c r="O26" s="34">
        <f>POWER(2,-L26)</f>
        <v>0.34460143524705544</v>
      </c>
      <c r="P26" s="26">
        <f>M26/SQRT((COUNT(C24:C26)+COUNT(G24:G26)/2))</f>
        <v>4.2219881531392889E-2</v>
      </c>
    </row>
    <row r="27" spans="2:16">
      <c r="B27" s="40" t="s">
        <v>194</v>
      </c>
      <c r="C27" s="30">
        <v>27.229999542236328</v>
      </c>
      <c r="D27" s="10"/>
      <c r="E27" s="8"/>
      <c r="F27" s="8"/>
      <c r="G27" s="30">
        <v>18.197999954223633</v>
      </c>
      <c r="I27" s="8"/>
      <c r="J27" s="8"/>
      <c r="K27" s="8"/>
      <c r="L27" s="8"/>
      <c r="M27" s="8"/>
      <c r="N27" s="8"/>
      <c r="O27" s="33"/>
    </row>
    <row r="28" spans="2:16">
      <c r="B28" s="40" t="s">
        <v>194</v>
      </c>
      <c r="C28" s="30">
        <v>26.791999816894531</v>
      </c>
      <c r="D28" s="9"/>
      <c r="E28" s="8"/>
      <c r="F28" s="8"/>
      <c r="G28" s="30">
        <v>18.245000839233398</v>
      </c>
      <c r="H28" s="9"/>
      <c r="I28" s="8"/>
      <c r="J28" s="8"/>
      <c r="K28" s="8"/>
      <c r="L28" s="8"/>
      <c r="M28" s="8"/>
      <c r="N28" s="8"/>
      <c r="O28" s="33"/>
    </row>
    <row r="29" spans="2:16" ht="15.75">
      <c r="B29" s="40" t="s">
        <v>194</v>
      </c>
      <c r="C29" s="30">
        <v>26.530000686645508</v>
      </c>
      <c r="D29" s="4">
        <f>STDEV(C27:C29)</f>
        <v>0.35366785300116871</v>
      </c>
      <c r="E29" s="1">
        <f>AVERAGE(C27:C29)</f>
        <v>26.850666681925457</v>
      </c>
      <c r="F29" s="8"/>
      <c r="G29" s="30">
        <v>18.23900032043457</v>
      </c>
      <c r="H29" s="3">
        <f>STDEV(G27:G29)</f>
        <v>2.5580329184053667E-2</v>
      </c>
      <c r="I29" s="1">
        <f>AVERAGE(G27:G29)</f>
        <v>18.227333704630535</v>
      </c>
      <c r="J29" s="8"/>
      <c r="K29" s="1">
        <f>E29-I29</f>
        <v>8.6233329772949219</v>
      </c>
      <c r="L29" s="1">
        <f>K29-$K$7</f>
        <v>2.5516656239827462</v>
      </c>
      <c r="M29" s="27">
        <f>SQRT((D29*D29)+(H29*H29))</f>
        <v>0.35459174199016652</v>
      </c>
      <c r="N29" s="14"/>
      <c r="O29" s="34">
        <f>POWER(2,-L29)</f>
        <v>0.17055800531404727</v>
      </c>
      <c r="P29" s="26">
        <f>M29/SQRT((COUNT(C27:C29)+COUNT(G27:G29)/2))</f>
        <v>0.16715615020933161</v>
      </c>
    </row>
    <row r="30" spans="2:16">
      <c r="B30" s="40" t="s">
        <v>195</v>
      </c>
      <c r="C30" s="30">
        <v>23.635000228881836</v>
      </c>
      <c r="D30" s="10"/>
      <c r="E30" s="8"/>
      <c r="F30" s="8"/>
      <c r="G30" s="30">
        <v>14.526000022888184</v>
      </c>
      <c r="I30" s="8"/>
      <c r="J30" s="8"/>
      <c r="K30" s="8"/>
      <c r="L30" s="8"/>
      <c r="M30" s="8"/>
      <c r="N30" s="8"/>
      <c r="O30" s="33"/>
    </row>
    <row r="31" spans="2:16">
      <c r="B31" s="40" t="s">
        <v>195</v>
      </c>
      <c r="C31" s="30">
        <v>23.229000091552734</v>
      </c>
      <c r="D31" s="9"/>
      <c r="E31" s="8"/>
      <c r="F31" s="8"/>
      <c r="G31" s="30">
        <v>14.602999687194824</v>
      </c>
      <c r="H31" s="9"/>
      <c r="I31" s="8"/>
      <c r="J31" s="8"/>
      <c r="K31" s="8"/>
      <c r="L31" s="8"/>
      <c r="M31" s="8"/>
      <c r="N31" s="8"/>
      <c r="O31" s="33"/>
    </row>
    <row r="32" spans="2:16" ht="15.75">
      <c r="B32" s="40" t="s">
        <v>195</v>
      </c>
      <c r="C32" s="30">
        <v>23.391000747680664</v>
      </c>
      <c r="D32" s="4">
        <f>STDEV(C30:C32)</f>
        <v>0.20437550037606328</v>
      </c>
      <c r="E32" s="1">
        <f>AVERAGE(C30:C32)</f>
        <v>23.418333689371746</v>
      </c>
      <c r="F32" s="8"/>
      <c r="G32" s="30">
        <v>14.58899974822998</v>
      </c>
      <c r="H32" s="3">
        <f>STDEV(G30:G32)</f>
        <v>4.1016078122886844E-2</v>
      </c>
      <c r="I32" s="1">
        <f>AVERAGE(G30:G32)</f>
        <v>14.57266648610433</v>
      </c>
      <c r="J32" s="8"/>
      <c r="K32" s="1">
        <f>E32-I32</f>
        <v>8.845667203267416</v>
      </c>
      <c r="L32" s="1">
        <f>K32-$K$7</f>
        <v>2.7739998499552403</v>
      </c>
      <c r="M32" s="27">
        <f>SQRT((D32*D32)+(H32*H32))</f>
        <v>0.20845062681255963</v>
      </c>
      <c r="N32" s="14"/>
      <c r="O32" s="34">
        <f>POWER(2,-L32)</f>
        <v>0.14619847321158738</v>
      </c>
      <c r="P32" s="26">
        <f>M32/SQRT((COUNT(C30:C32)+COUNT(G30:G32)/2))</f>
        <v>9.8264567841164857E-2</v>
      </c>
    </row>
    <row r="33" spans="2:17">
      <c r="B33" s="40" t="s">
        <v>196</v>
      </c>
      <c r="C33" s="30">
        <v>25.281999588012695</v>
      </c>
      <c r="D33" s="10"/>
      <c r="E33" s="8"/>
      <c r="F33" s="8"/>
      <c r="G33" s="30">
        <v>16.952999114990234</v>
      </c>
      <c r="I33" s="8"/>
      <c r="J33" s="8"/>
      <c r="K33" s="8"/>
      <c r="L33" s="8"/>
      <c r="M33" s="8"/>
      <c r="N33" s="8"/>
      <c r="O33" s="33"/>
    </row>
    <row r="34" spans="2:17">
      <c r="B34" s="40" t="s">
        <v>196</v>
      </c>
      <c r="C34" s="30">
        <v>25.476999282836914</v>
      </c>
      <c r="D34" s="9"/>
      <c r="E34" s="8"/>
      <c r="F34" s="8"/>
      <c r="G34" s="30">
        <v>16.940000534057617</v>
      </c>
      <c r="H34" s="9"/>
      <c r="I34" s="8"/>
      <c r="J34" s="8"/>
      <c r="K34" s="8"/>
      <c r="L34" s="8"/>
      <c r="M34" s="8"/>
      <c r="N34" s="8"/>
      <c r="O34" s="33"/>
    </row>
    <row r="35" spans="2:17" ht="15.75">
      <c r="B35" s="40" t="s">
        <v>196</v>
      </c>
      <c r="C35" s="30"/>
      <c r="D35" s="4">
        <f>STDEV(C33:C35)</f>
        <v>0.1378856065395124</v>
      </c>
      <c r="E35" s="1">
        <f>AVERAGE(C33:C35)</f>
        <v>25.379499435424805</v>
      </c>
      <c r="F35" s="8"/>
      <c r="G35" s="30">
        <v>16.961000442504883</v>
      </c>
      <c r="H35" s="3">
        <f>STDEV(G33:G35)</f>
        <v>1.0598588766529308E-2</v>
      </c>
      <c r="I35" s="1">
        <f>AVERAGE(G33:G35)</f>
        <v>16.95133336385091</v>
      </c>
      <c r="J35" s="8"/>
      <c r="K35" s="1">
        <f>E35-I35</f>
        <v>8.4281660715738944</v>
      </c>
      <c r="L35" s="1">
        <f>K35-$K$7</f>
        <v>2.3564987182617187</v>
      </c>
      <c r="M35" s="27">
        <f>SQRT((D35*D35)+(H35*H35))</f>
        <v>0.13829233736766194</v>
      </c>
      <c r="N35" s="14"/>
      <c r="O35" s="34">
        <f>POWER(2,-L35)</f>
        <v>0.19526445834991452</v>
      </c>
      <c r="P35" s="26">
        <f>M35/SQRT((COUNT(C33:C35)+COUNT(G33:G35)/2))</f>
        <v>7.3920363663706606E-2</v>
      </c>
    </row>
    <row r="36" spans="2:17" s="35" customFormat="1">
      <c r="B36" s="35" t="s">
        <v>197</v>
      </c>
      <c r="C36" s="45">
        <v>33.639999389648438</v>
      </c>
      <c r="D36" s="46"/>
      <c r="E36" s="47"/>
      <c r="F36" s="47"/>
      <c r="G36" s="45">
        <v>17.145000457763672</v>
      </c>
      <c r="H36" s="48"/>
      <c r="I36" s="47"/>
      <c r="J36" s="47"/>
      <c r="K36" s="47"/>
      <c r="L36" s="47"/>
      <c r="M36" s="47"/>
      <c r="N36" s="47"/>
      <c r="O36" s="49"/>
      <c r="P36" s="50"/>
      <c r="Q36" s="51"/>
    </row>
    <row r="37" spans="2:17" s="35" customFormat="1">
      <c r="B37" s="35" t="s">
        <v>197</v>
      </c>
      <c r="C37" s="45">
        <v>30.250999450683594</v>
      </c>
      <c r="D37" s="52"/>
      <c r="E37" s="47"/>
      <c r="F37" s="47"/>
      <c r="G37" s="45">
        <v>17.46299934387207</v>
      </c>
      <c r="H37" s="52"/>
      <c r="I37" s="47"/>
      <c r="J37" s="47"/>
      <c r="K37" s="47"/>
      <c r="L37" s="47"/>
      <c r="M37" s="47"/>
      <c r="N37" s="47"/>
      <c r="O37" s="49"/>
      <c r="P37" s="50"/>
      <c r="Q37" s="51"/>
    </row>
    <row r="38" spans="2:17" s="35" customFormat="1" ht="15.75">
      <c r="B38" s="35" t="s">
        <v>197</v>
      </c>
      <c r="C38" s="45"/>
      <c r="D38" s="53">
        <f>STDEV(C36:C38)</f>
        <v>2.3963848382828368</v>
      </c>
      <c r="E38" s="54">
        <f>AVERAGE(C36:C38)</f>
        <v>31.945499420166016</v>
      </c>
      <c r="F38" s="47"/>
      <c r="G38" s="45">
        <v>17.156999588012695</v>
      </c>
      <c r="H38" s="55">
        <f>STDEV(G36:G38)</f>
        <v>0.18023277600499427</v>
      </c>
      <c r="I38" s="54">
        <f>AVERAGE(G36:G38)</f>
        <v>17.25499979654948</v>
      </c>
      <c r="J38" s="47"/>
      <c r="K38" s="54">
        <f>E38-I38</f>
        <v>14.690499623616535</v>
      </c>
      <c r="L38" s="54">
        <f>K38-$K$7</f>
        <v>8.6188322703043596</v>
      </c>
      <c r="M38" s="54">
        <f>SQRT((D38*D38)+(H38*H38))</f>
        <v>2.4031529594884975</v>
      </c>
      <c r="N38" s="47"/>
      <c r="O38" s="56">
        <f>POWER(2,-L38)</f>
        <v>2.543741404410659E-3</v>
      </c>
      <c r="P38" s="57">
        <f>M38/SQRT((COUNT(C36:C38)+COUNT(G36:G38)/2))</f>
        <v>1.2845392889168279</v>
      </c>
      <c r="Q38" s="51"/>
    </row>
    <row r="39" spans="2:17" s="35" customFormat="1">
      <c r="B39" s="35" t="s">
        <v>198</v>
      </c>
      <c r="C39" s="45"/>
      <c r="D39" s="46"/>
      <c r="E39" s="47"/>
      <c r="F39" s="47"/>
      <c r="G39" s="45">
        <v>14.753999710083008</v>
      </c>
      <c r="H39" s="48"/>
      <c r="I39" s="47"/>
      <c r="J39" s="47"/>
      <c r="K39" s="47"/>
      <c r="L39" s="47"/>
      <c r="M39" s="47"/>
      <c r="N39" s="47"/>
      <c r="O39" s="49"/>
      <c r="P39" s="50"/>
      <c r="Q39" s="51"/>
    </row>
    <row r="40" spans="2:17" s="35" customFormat="1">
      <c r="B40" s="35" t="s">
        <v>198</v>
      </c>
      <c r="C40" s="45">
        <v>22.745000839233398</v>
      </c>
      <c r="D40" s="52"/>
      <c r="E40" s="47"/>
      <c r="F40" s="47"/>
      <c r="G40" s="45">
        <v>14.25100040435791</v>
      </c>
      <c r="H40" s="52"/>
      <c r="I40" s="47"/>
      <c r="J40" s="47"/>
      <c r="K40" s="47"/>
      <c r="L40" s="47"/>
      <c r="M40" s="47"/>
      <c r="N40" s="47"/>
      <c r="O40" s="49"/>
      <c r="P40" s="50"/>
      <c r="Q40" s="51"/>
    </row>
    <row r="41" spans="2:17" s="35" customFormat="1" ht="15.75">
      <c r="B41" s="35" t="s">
        <v>198</v>
      </c>
      <c r="C41" s="45">
        <v>22.322999954223633</v>
      </c>
      <c r="D41" s="53">
        <f>STDEV(C39:C41)</f>
        <v>0.29839968745712975</v>
      </c>
      <c r="E41" s="54">
        <f>AVERAGE(C39:C41)</f>
        <v>22.534000396728516</v>
      </c>
      <c r="F41" s="47"/>
      <c r="G41" s="45">
        <v>14.230999946594238</v>
      </c>
      <c r="H41" s="55">
        <f>STDEV(G39:G41)</f>
        <v>0.29634919506101859</v>
      </c>
      <c r="I41" s="54">
        <f>AVERAGE(G39:G41)</f>
        <v>14.412000020345053</v>
      </c>
      <c r="J41" s="47"/>
      <c r="K41" s="54">
        <f>E41-I41</f>
        <v>8.1220003763834629</v>
      </c>
      <c r="L41" s="54">
        <f>K41-$K$7</f>
        <v>2.0503330230712873</v>
      </c>
      <c r="M41" s="54">
        <f>SQRT((D41*D41)+(H41*H41))</f>
        <v>0.42055346733539883</v>
      </c>
      <c r="N41" s="47"/>
      <c r="O41" s="56">
        <f>POWER(2,-L41)</f>
        <v>0.24142834592703208</v>
      </c>
      <c r="P41" s="57">
        <f>M41/SQRT((COUNT(C39:C41)+COUNT(G39:G41)/2))</f>
        <v>0.2247952839412698</v>
      </c>
      <c r="Q41" s="51"/>
    </row>
    <row r="42" spans="2:17">
      <c r="B42" s="40" t="s">
        <v>199</v>
      </c>
      <c r="C42" s="30">
        <v>24.020000457763672</v>
      </c>
      <c r="D42" s="10"/>
      <c r="E42" s="8"/>
      <c r="F42" s="8"/>
      <c r="G42" s="30">
        <v>15.118000030517578</v>
      </c>
      <c r="I42" s="8"/>
      <c r="J42" s="8"/>
      <c r="K42" s="8"/>
      <c r="L42" s="8"/>
      <c r="M42" s="8"/>
      <c r="N42" s="8"/>
      <c r="O42" s="33"/>
    </row>
    <row r="43" spans="2:17">
      <c r="B43" s="40" t="s">
        <v>199</v>
      </c>
      <c r="C43" s="30">
        <v>24.068000793457031</v>
      </c>
      <c r="D43" s="9"/>
      <c r="E43" s="8"/>
      <c r="F43" s="8"/>
      <c r="G43" s="30">
        <v>15.220000267028809</v>
      </c>
      <c r="H43" s="9"/>
      <c r="I43" s="8"/>
      <c r="J43" s="8"/>
      <c r="K43" s="8"/>
      <c r="L43" s="8"/>
      <c r="M43" s="8"/>
      <c r="N43" s="8"/>
      <c r="O43" s="33"/>
    </row>
    <row r="44" spans="2:17" ht="15.75">
      <c r="B44" s="40" t="s">
        <v>199</v>
      </c>
      <c r="C44" s="30">
        <v>23.510000228881836</v>
      </c>
      <c r="D44" s="4">
        <f>STDEV(C42:C44)</f>
        <v>0.30923801398293632</v>
      </c>
      <c r="E44" s="1">
        <f>AVERAGE(C42:C44)</f>
        <v>23.866000493367512</v>
      </c>
      <c r="F44" s="8"/>
      <c r="G44" s="30">
        <v>15.281000137329102</v>
      </c>
      <c r="H44" s="3">
        <f>STDEV(G42:G44)</f>
        <v>8.2354990989787186E-2</v>
      </c>
      <c r="I44" s="1">
        <f>AVERAGE(G42:G44)</f>
        <v>15.20633347829183</v>
      </c>
      <c r="J44" s="8"/>
      <c r="K44" s="1">
        <f>E44-I44</f>
        <v>8.6596670150756818</v>
      </c>
      <c r="L44" s="1">
        <f>K44-$K$7</f>
        <v>2.5879996617635062</v>
      </c>
      <c r="M44" s="27">
        <f>SQRT((D44*D44)+(H44*H44))</f>
        <v>0.32001639619406791</v>
      </c>
      <c r="N44" s="14"/>
      <c r="O44" s="34">
        <f>POWER(2,-L44)</f>
        <v>0.16631616912751987</v>
      </c>
      <c r="P44" s="26">
        <f>M44/SQRT((COUNT(C42:C44)+COUNT(G42:G44)/2))</f>
        <v>0.15085717589313752</v>
      </c>
    </row>
    <row r="45" spans="2:17">
      <c r="B45" s="40" t="s">
        <v>200</v>
      </c>
      <c r="C45" s="30">
        <v>26.704999923706055</v>
      </c>
      <c r="D45" s="10"/>
      <c r="E45" s="8"/>
      <c r="F45" s="8"/>
      <c r="G45" s="30">
        <v>19.333999633789063</v>
      </c>
      <c r="I45" s="8"/>
      <c r="J45" s="8"/>
      <c r="K45" s="8"/>
      <c r="L45" s="8"/>
      <c r="M45" s="8"/>
      <c r="N45" s="8"/>
      <c r="O45" s="33"/>
    </row>
    <row r="46" spans="2:17">
      <c r="B46" s="40" t="s">
        <v>200</v>
      </c>
      <c r="C46" s="30">
        <v>26.721000671386719</v>
      </c>
      <c r="D46" s="9"/>
      <c r="E46" s="8"/>
      <c r="F46" s="8"/>
      <c r="G46" s="30">
        <v>18.739999771118164</v>
      </c>
      <c r="H46" s="9"/>
      <c r="I46" s="8"/>
      <c r="J46" s="8"/>
      <c r="K46" s="8"/>
      <c r="L46" s="8"/>
      <c r="M46" s="8"/>
      <c r="N46" s="8"/>
      <c r="O46" s="33"/>
    </row>
    <row r="47" spans="2:17" ht="15.75">
      <c r="B47" s="40" t="s">
        <v>200</v>
      </c>
      <c r="C47" s="30">
        <v>27.089000701904297</v>
      </c>
      <c r="D47" s="4">
        <f>STDEV(C45:C47)</f>
        <v>0.21723130684582873</v>
      </c>
      <c r="E47" s="1">
        <f>AVERAGE(C45:C47)</f>
        <v>26.838333765665691</v>
      </c>
      <c r="F47" s="8"/>
      <c r="G47" s="30">
        <v>19.406999588012695</v>
      </c>
      <c r="H47" s="3">
        <f>STDEV(G45:G47)</f>
        <v>0.36584459039034234</v>
      </c>
      <c r="I47" s="1">
        <f>AVERAGE(G45:G47)</f>
        <v>19.160332997639973</v>
      </c>
      <c r="J47" s="8"/>
      <c r="K47" s="1">
        <f>E47-I47</f>
        <v>7.6780007680257185</v>
      </c>
      <c r="L47" s="1">
        <f>K47-$K$7</f>
        <v>1.6063334147135429</v>
      </c>
      <c r="M47" s="27">
        <f>SQRT((D47*D47)+(H47*H47))</f>
        <v>0.42547820742292308</v>
      </c>
      <c r="N47" s="14"/>
      <c r="O47" s="34">
        <f>POWER(2,-L47)</f>
        <v>0.32843199558567443</v>
      </c>
      <c r="P47" s="26">
        <f>M47/SQRT((COUNT(C45:C47)+COUNT(G45:G47)/2))</f>
        <v>0.20057235047723027</v>
      </c>
    </row>
    <row r="48" spans="2:17">
      <c r="B48" s="40" t="s">
        <v>201</v>
      </c>
      <c r="C48" s="30">
        <v>23.038999557495117</v>
      </c>
      <c r="D48" s="10"/>
      <c r="E48" s="8"/>
      <c r="F48" s="8"/>
      <c r="G48" s="30">
        <v>14.637999534606934</v>
      </c>
      <c r="I48" s="8"/>
      <c r="J48" s="8"/>
      <c r="K48" s="8"/>
      <c r="L48" s="8"/>
      <c r="M48" s="8"/>
      <c r="N48" s="8"/>
      <c r="O48" s="33"/>
    </row>
    <row r="49" spans="2:17">
      <c r="B49" s="40" t="s">
        <v>201</v>
      </c>
      <c r="C49" s="30">
        <v>23.076000213623047</v>
      </c>
      <c r="D49" s="9"/>
      <c r="E49" s="8"/>
      <c r="F49" s="8"/>
      <c r="G49" s="30">
        <v>14.60200023651123</v>
      </c>
      <c r="H49" s="9"/>
      <c r="I49" s="8"/>
      <c r="J49" s="8"/>
      <c r="K49" s="8"/>
      <c r="L49" s="8"/>
      <c r="M49" s="8"/>
      <c r="N49" s="8"/>
      <c r="O49" s="33"/>
    </row>
    <row r="50" spans="2:17" ht="15.75">
      <c r="B50" s="40" t="s">
        <v>201</v>
      </c>
      <c r="C50" s="30">
        <v>23.073999404907227</v>
      </c>
      <c r="D50" s="4">
        <f>STDEV(C48:C50)</f>
        <v>2.0808816674211049E-2</v>
      </c>
      <c r="E50" s="1">
        <f>AVERAGE(C48:C50)</f>
        <v>23.062999725341797</v>
      </c>
      <c r="F50" s="8"/>
      <c r="G50" s="30">
        <v>14.607000350952148</v>
      </c>
      <c r="H50" s="3">
        <f>STDEV(G48:G50)</f>
        <v>1.9501709305719293E-2</v>
      </c>
      <c r="I50" s="1">
        <f>AVERAGE(G48:G50)</f>
        <v>14.615666707356771</v>
      </c>
      <c r="J50" s="8"/>
      <c r="K50" s="1">
        <f>E50-I50</f>
        <v>8.4473330179850254</v>
      </c>
      <c r="L50" s="1">
        <f>K50-$K$7</f>
        <v>2.3756656646728498</v>
      </c>
      <c r="M50" s="27">
        <f>SQRT((D50*D50)+(H50*H50))</f>
        <v>2.8518827416738269E-2</v>
      </c>
      <c r="N50" s="14"/>
      <c r="O50" s="34">
        <f>POWER(2,-L50)</f>
        <v>0.19268742599158062</v>
      </c>
      <c r="P50" s="26">
        <f>M50/SQRT((COUNT(C48:C50)+COUNT(G48:G50)/2))</f>
        <v>1.3443904171909641E-2</v>
      </c>
    </row>
    <row r="51" spans="2:17">
      <c r="B51" s="40" t="s">
        <v>202</v>
      </c>
      <c r="C51" s="30">
        <v>24.856000900268555</v>
      </c>
      <c r="D51" s="10"/>
      <c r="E51" s="8"/>
      <c r="F51" s="8"/>
      <c r="G51" s="30">
        <v>17.23699951171875</v>
      </c>
      <c r="I51" s="8"/>
      <c r="J51" s="8"/>
      <c r="K51" s="8"/>
      <c r="L51" s="8"/>
      <c r="M51" s="8"/>
      <c r="N51" s="8"/>
      <c r="O51" s="33"/>
    </row>
    <row r="52" spans="2:17">
      <c r="B52" s="40" t="s">
        <v>202</v>
      </c>
      <c r="C52" s="30">
        <v>25.038000106811523</v>
      </c>
      <c r="D52" s="9"/>
      <c r="E52" s="8"/>
      <c r="F52" s="8"/>
      <c r="G52" s="30">
        <v>17.299999237060547</v>
      </c>
      <c r="H52" s="9"/>
      <c r="I52" s="8"/>
      <c r="J52" s="8"/>
      <c r="K52" s="8"/>
      <c r="L52" s="8"/>
      <c r="M52" s="8"/>
      <c r="N52" s="8"/>
      <c r="O52" s="33"/>
    </row>
    <row r="53" spans="2:17" ht="15.75">
      <c r="B53" s="40" t="s">
        <v>202</v>
      </c>
      <c r="C53" s="30">
        <v>24.992000579833984</v>
      </c>
      <c r="D53" s="4">
        <f>STDEV(C51:C53)</f>
        <v>9.4635775922152443E-2</v>
      </c>
      <c r="E53" s="1">
        <f>AVERAGE(C51:C53)</f>
        <v>24.962000528971355</v>
      </c>
      <c r="F53" s="8"/>
      <c r="G53" s="30">
        <v>17.277000427246094</v>
      </c>
      <c r="H53" s="3">
        <f>STDEV(G51:G53)</f>
        <v>3.187994115701627E-2</v>
      </c>
      <c r="I53" s="1">
        <f>AVERAGE(G51:G53)</f>
        <v>17.271333058675129</v>
      </c>
      <c r="J53" s="8"/>
      <c r="K53" s="1">
        <f>E53-I53</f>
        <v>7.6906674702962263</v>
      </c>
      <c r="L53" s="1">
        <f>K53-$K$7</f>
        <v>1.6190001169840507</v>
      </c>
      <c r="M53" s="27">
        <f>SQRT((D53*D53)+(H53*H53))</f>
        <v>9.9861207345809055E-2</v>
      </c>
      <c r="N53" s="14"/>
      <c r="O53" s="34">
        <f>POWER(2,-L53)</f>
        <v>0.32556102099343587</v>
      </c>
      <c r="P53" s="26">
        <f>M53/SQRT((COUNT(C51:C53)+COUNT(G51:G53)/2))</f>
        <v>4.7075024594464977E-2</v>
      </c>
    </row>
    <row r="54" spans="2:17">
      <c r="B54" s="40" t="s">
        <v>203</v>
      </c>
      <c r="C54" s="30">
        <v>27.215999603271484</v>
      </c>
      <c r="D54" s="10"/>
      <c r="E54" s="8"/>
      <c r="F54" s="8"/>
      <c r="G54" s="30">
        <v>19.724000930786133</v>
      </c>
      <c r="I54" s="8"/>
      <c r="J54" s="8"/>
      <c r="K54" s="8"/>
      <c r="L54" s="8"/>
      <c r="M54" s="8"/>
      <c r="N54" s="8"/>
      <c r="O54" s="33"/>
    </row>
    <row r="55" spans="2:17">
      <c r="B55" s="40" t="s">
        <v>203</v>
      </c>
      <c r="C55" s="30"/>
      <c r="D55" s="9"/>
      <c r="E55" s="8"/>
      <c r="F55" s="8"/>
      <c r="G55" s="30">
        <v>19.843999862670898</v>
      </c>
      <c r="H55" s="9"/>
      <c r="I55" s="8"/>
      <c r="J55" s="8"/>
      <c r="K55" s="8"/>
      <c r="L55" s="8"/>
      <c r="M55" s="8"/>
      <c r="N55" s="8"/>
      <c r="O55" s="33"/>
    </row>
    <row r="56" spans="2:17" ht="15.75">
      <c r="B56" s="40" t="s">
        <v>203</v>
      </c>
      <c r="C56" s="30">
        <v>27.208000183105469</v>
      </c>
      <c r="D56" s="4">
        <f>STDEV(C54:C56)</f>
        <v>5.6564442449500664E-3</v>
      </c>
      <c r="E56" s="1">
        <f>AVERAGE(C54:C56)</f>
        <v>27.211999893188477</v>
      </c>
      <c r="F56" s="8"/>
      <c r="G56" s="30">
        <v>19.870000839233398</v>
      </c>
      <c r="H56" s="3">
        <f>STDEV(G54:G56)</f>
        <v>7.788000139348808E-2</v>
      </c>
      <c r="I56" s="1">
        <f>AVERAGE(G54:G56)</f>
        <v>19.812667210896809</v>
      </c>
      <c r="J56" s="8"/>
      <c r="K56" s="1">
        <f>E56-I56</f>
        <v>7.3993326822916679</v>
      </c>
      <c r="L56" s="1">
        <f>K56-$K$7</f>
        <v>1.3276653289794922</v>
      </c>
      <c r="M56" s="27">
        <f>SQRT((D56*D56)+(H56*H56))</f>
        <v>7.8085145697155064E-2</v>
      </c>
      <c r="N56" s="14"/>
      <c r="O56" s="34">
        <f>POWER(2,-L56)</f>
        <v>0.39841245966175615</v>
      </c>
      <c r="P56" s="26">
        <f>M56/SQRT((COUNT(C54:C56)+COUNT(G54:G56)/2))</f>
        <v>4.173826602786853E-2</v>
      </c>
    </row>
    <row r="57" spans="2:17" s="35" customFormat="1">
      <c r="B57" s="35" t="s">
        <v>204</v>
      </c>
      <c r="C57" s="45">
        <v>22.277999877929687</v>
      </c>
      <c r="D57" s="46"/>
      <c r="E57" s="47"/>
      <c r="F57" s="47"/>
      <c r="G57" s="45">
        <v>12.51200008392334</v>
      </c>
      <c r="H57" s="48"/>
      <c r="I57" s="47"/>
      <c r="J57" s="47"/>
      <c r="K57" s="47"/>
      <c r="L57" s="47"/>
      <c r="M57" s="47"/>
      <c r="N57" s="47"/>
      <c r="O57" s="49"/>
      <c r="P57" s="50"/>
      <c r="Q57" s="51"/>
    </row>
    <row r="58" spans="2:17" s="35" customFormat="1">
      <c r="B58" s="35" t="s">
        <v>204</v>
      </c>
      <c r="C58" s="45"/>
      <c r="D58" s="52"/>
      <c r="E58" s="47"/>
      <c r="F58" s="47"/>
      <c r="G58" s="45">
        <v>13.010000228881836</v>
      </c>
      <c r="H58" s="52"/>
      <c r="I58" s="47"/>
      <c r="J58" s="47"/>
      <c r="K58" s="47"/>
      <c r="L58" s="47"/>
      <c r="M58" s="47"/>
      <c r="N58" s="47"/>
      <c r="O58" s="49"/>
      <c r="P58" s="50"/>
      <c r="Q58" s="51"/>
    </row>
    <row r="59" spans="2:17" s="35" customFormat="1" ht="15.75">
      <c r="B59" s="35" t="s">
        <v>204</v>
      </c>
      <c r="C59" s="45">
        <v>21.767999649047852</v>
      </c>
      <c r="D59" s="53">
        <f>STDEV(C57:C59)</f>
        <v>0.36062462024903752</v>
      </c>
      <c r="E59" s="54">
        <f>AVERAGE(C57:C59)</f>
        <v>22.02299976348877</v>
      </c>
      <c r="F59" s="47"/>
      <c r="G59" s="45">
        <v>12.732999801635742</v>
      </c>
      <c r="H59" s="55">
        <f>STDEV(G57:G59)</f>
        <v>0.24952429951884444</v>
      </c>
      <c r="I59" s="54">
        <f>AVERAGE(G57:G59)</f>
        <v>12.751666704813639</v>
      </c>
      <c r="J59" s="47"/>
      <c r="K59" s="54">
        <f>E59-I59</f>
        <v>9.2713330586751308</v>
      </c>
      <c r="L59" s="54">
        <f>K59-$K$7</f>
        <v>3.1996657053629551</v>
      </c>
      <c r="M59" s="54">
        <f>SQRT((D59*D59)+(H59*H59))</f>
        <v>0.43853448300006298</v>
      </c>
      <c r="N59" s="47"/>
      <c r="O59" s="56">
        <f>POWER(2,-L59)</f>
        <v>0.10884403832847499</v>
      </c>
      <c r="P59" s="57">
        <f>M59/SQRT((COUNT(C57:C59)+COUNT(G57:G59)/2))</f>
        <v>0.23440654109603959</v>
      </c>
      <c r="Q59" s="51"/>
    </row>
    <row r="60" spans="2:17" s="35" customFormat="1">
      <c r="B60" s="35" t="s">
        <v>205</v>
      </c>
      <c r="C60" s="35" t="s">
        <v>10</v>
      </c>
      <c r="D60" s="46"/>
      <c r="E60" s="47"/>
      <c r="F60" s="47"/>
      <c r="G60" s="45">
        <v>17.481000900268555</v>
      </c>
      <c r="H60" s="48"/>
      <c r="I60" s="47"/>
      <c r="J60" s="47"/>
      <c r="K60" s="47"/>
      <c r="L60" s="47"/>
      <c r="M60" s="47"/>
      <c r="N60" s="47"/>
      <c r="O60" s="49"/>
      <c r="P60" s="50"/>
      <c r="Q60" s="51"/>
    </row>
    <row r="61" spans="2:17" s="35" customFormat="1">
      <c r="B61" s="35" t="s">
        <v>205</v>
      </c>
      <c r="C61" s="45">
        <v>17.989999771118164</v>
      </c>
      <c r="D61" s="52"/>
      <c r="E61" s="47"/>
      <c r="F61" s="47"/>
      <c r="G61" s="45">
        <v>17.933000564575195</v>
      </c>
      <c r="H61" s="52"/>
      <c r="I61" s="47"/>
      <c r="J61" s="47"/>
      <c r="K61" s="47"/>
      <c r="L61" s="47"/>
      <c r="M61" s="47"/>
      <c r="N61" s="47"/>
      <c r="O61" s="49"/>
      <c r="P61" s="50"/>
      <c r="Q61" s="51"/>
    </row>
    <row r="62" spans="2:17" s="35" customFormat="1" ht="15.75">
      <c r="B62" s="35" t="s">
        <v>205</v>
      </c>
      <c r="C62" s="45">
        <v>25.239999771118164</v>
      </c>
      <c r="D62" s="53">
        <f>STDEV(C60:C62)</f>
        <v>5.1265241636024692</v>
      </c>
      <c r="E62" s="54">
        <f>AVERAGE(C60:C62)</f>
        <v>21.614999771118164</v>
      </c>
      <c r="F62" s="47"/>
      <c r="G62" s="45">
        <v>17.746000289916992</v>
      </c>
      <c r="H62" s="55">
        <f>STDEV(G60:G62)</f>
        <v>0.22711871923786539</v>
      </c>
      <c r="I62" s="54">
        <f>AVERAGE(G60:G62)</f>
        <v>17.720000584920246</v>
      </c>
      <c r="J62" s="47"/>
      <c r="K62" s="54">
        <f>E62-I62</f>
        <v>3.8949991861979179</v>
      </c>
      <c r="L62" s="54">
        <f>K62-$K$7</f>
        <v>-2.1766681671142578</v>
      </c>
      <c r="M62" s="54">
        <f>SQRT((D62*D62)+(H62*H62))</f>
        <v>5.131552680488455</v>
      </c>
      <c r="N62" s="47"/>
      <c r="O62" s="56">
        <f>POWER(2,-L62)</f>
        <v>4.5210822591559605</v>
      </c>
      <c r="P62" s="57">
        <f>M62/SQRT((COUNT(C60:C62)+COUNT(G60:G62)/2))</f>
        <v>2.7429302846527497</v>
      </c>
      <c r="Q62" s="51"/>
    </row>
    <row r="63" spans="2:17" s="35" customFormat="1">
      <c r="B63" s="35" t="s">
        <v>206</v>
      </c>
      <c r="C63" s="45">
        <v>28.795999526977539</v>
      </c>
      <c r="D63" s="46"/>
      <c r="E63" s="47"/>
      <c r="F63" s="47"/>
      <c r="G63" s="45">
        <v>19.440000534057617</v>
      </c>
      <c r="H63" s="48"/>
      <c r="I63" s="47"/>
      <c r="J63" s="47"/>
      <c r="K63" s="47"/>
      <c r="L63" s="47"/>
      <c r="M63" s="47"/>
      <c r="N63" s="47"/>
      <c r="O63" s="49"/>
      <c r="P63" s="50"/>
      <c r="Q63" s="51"/>
    </row>
    <row r="64" spans="2:17" s="35" customFormat="1">
      <c r="B64" s="35" t="s">
        <v>206</v>
      </c>
      <c r="C64" s="45">
        <v>27.974000930786133</v>
      </c>
      <c r="D64" s="52"/>
      <c r="E64" s="47"/>
      <c r="F64" s="47"/>
      <c r="G64" s="45">
        <v>19.465999603271484</v>
      </c>
      <c r="H64" s="52"/>
      <c r="I64" s="47"/>
      <c r="J64" s="47"/>
      <c r="K64" s="47"/>
      <c r="L64" s="47"/>
      <c r="M64" s="47"/>
      <c r="N64" s="47"/>
      <c r="O64" s="49"/>
      <c r="P64" s="50"/>
      <c r="Q64" s="51"/>
    </row>
    <row r="65" spans="2:17" s="35" customFormat="1" ht="15.75">
      <c r="B65" s="35" t="s">
        <v>206</v>
      </c>
      <c r="C65" s="45"/>
      <c r="D65" s="53">
        <f>STDEV(C63:C65)</f>
        <v>0.58124078149276592</v>
      </c>
      <c r="E65" s="54">
        <f>AVERAGE(C63:C65)</f>
        <v>28.385000228881836</v>
      </c>
      <c r="F65" s="47"/>
      <c r="G65" s="45">
        <v>19.413000106811523</v>
      </c>
      <c r="H65" s="55">
        <f>STDEV(G63:G65)</f>
        <v>2.650132479854693E-2</v>
      </c>
      <c r="I65" s="54">
        <f>AVERAGE(G63:G65)</f>
        <v>19.439666748046875</v>
      </c>
      <c r="J65" s="47"/>
      <c r="K65" s="54">
        <f>E65-I65</f>
        <v>8.9453334808349609</v>
      </c>
      <c r="L65" s="54">
        <f>K65-$K$7</f>
        <v>2.8736661275227853</v>
      </c>
      <c r="M65" s="54">
        <f>SQRT((D65*D65)+(H65*H65))</f>
        <v>0.58184462383560731</v>
      </c>
      <c r="N65" s="47"/>
      <c r="O65" s="56">
        <f>POWER(2,-L65)</f>
        <v>0.13643955619805737</v>
      </c>
      <c r="P65" s="57">
        <f>M65/SQRT((COUNT(C63:C65)+COUNT(G63:G65)/2))</f>
        <v>0.31100903353274362</v>
      </c>
      <c r="Q65" s="51"/>
    </row>
    <row r="66" spans="2:17">
      <c r="B66" s="40" t="s">
        <v>207</v>
      </c>
      <c r="C66" s="30">
        <v>21.11199951171875</v>
      </c>
      <c r="D66" s="10"/>
      <c r="E66" s="8"/>
      <c r="F66" s="8"/>
      <c r="G66" s="30">
        <v>13.425999641418457</v>
      </c>
      <c r="I66" s="8"/>
      <c r="J66" s="8"/>
      <c r="K66" s="8"/>
      <c r="L66" s="8"/>
      <c r="M66" s="8"/>
      <c r="N66" s="8"/>
      <c r="O66" s="33"/>
    </row>
    <row r="67" spans="2:17">
      <c r="B67" s="40" t="s">
        <v>207</v>
      </c>
      <c r="C67" s="30">
        <v>21.044000625610352</v>
      </c>
      <c r="D67" s="9"/>
      <c r="E67" s="8"/>
      <c r="F67" s="8"/>
      <c r="G67" s="30">
        <v>13.420000076293945</v>
      </c>
      <c r="H67" s="9"/>
      <c r="I67" s="8"/>
      <c r="J67" s="8"/>
      <c r="K67" s="8"/>
      <c r="L67" s="8"/>
      <c r="M67" s="8"/>
      <c r="N67" s="8"/>
      <c r="O67" s="33"/>
    </row>
    <row r="68" spans="2:17" ht="15.75">
      <c r="B68" s="40" t="s">
        <v>207</v>
      </c>
      <c r="C68" s="30">
        <v>20.979999542236328</v>
      </c>
      <c r="D68" s="4">
        <f>STDEV(C66:C68)</f>
        <v>6.6010073888248227E-2</v>
      </c>
      <c r="E68" s="1">
        <f>AVERAGE(C66:C68)</f>
        <v>21.045333226521809</v>
      </c>
      <c r="F68" s="8"/>
      <c r="G68" s="30">
        <v>13.46399974822998</v>
      </c>
      <c r="H68" s="3">
        <f>STDEV(G66:G68)</f>
        <v>2.3860616190175415E-2</v>
      </c>
      <c r="I68" s="1">
        <f>AVERAGE(G66:G68)</f>
        <v>13.436666488647461</v>
      </c>
      <c r="J68" s="8"/>
      <c r="K68" s="1">
        <f>E68-I68</f>
        <v>7.6086667378743478</v>
      </c>
      <c r="L68" s="1">
        <f>K68-$K$7</f>
        <v>1.5369993845621721</v>
      </c>
      <c r="M68" s="27">
        <f>SQRT((D68*D68)+(H68*H68))</f>
        <v>7.0190162129082245E-2</v>
      </c>
      <c r="N68" s="14"/>
      <c r="O68" s="34">
        <f>POWER(2,-L68)</f>
        <v>0.34460143524705628</v>
      </c>
      <c r="P68" s="26">
        <f>M68/SQRT((COUNT(C66:C68)+COUNT(G66:G68)/2))</f>
        <v>3.3087959742704842E-2</v>
      </c>
    </row>
    <row r="69" spans="2:17">
      <c r="B69" s="40" t="s">
        <v>208</v>
      </c>
      <c r="C69" s="30">
        <v>25.181999206542969</v>
      </c>
      <c r="D69" s="10"/>
      <c r="E69" s="8"/>
      <c r="F69" s="8"/>
      <c r="G69" s="30">
        <v>18.22599983215332</v>
      </c>
      <c r="I69" s="8"/>
      <c r="J69" s="8"/>
      <c r="K69" s="8"/>
      <c r="L69" s="8"/>
      <c r="M69" s="8"/>
      <c r="N69" s="8"/>
      <c r="O69" s="33"/>
    </row>
    <row r="70" spans="2:17">
      <c r="B70" s="40" t="s">
        <v>208</v>
      </c>
      <c r="C70" s="30">
        <v>25.041000366210938</v>
      </c>
      <c r="D70" s="9"/>
      <c r="E70" s="8"/>
      <c r="F70" s="8"/>
      <c r="G70" s="30">
        <v>18.333999633789063</v>
      </c>
      <c r="H70" s="9"/>
      <c r="I70" s="8"/>
      <c r="J70" s="8"/>
      <c r="K70" s="8"/>
      <c r="L70" s="8"/>
      <c r="M70" s="8"/>
      <c r="N70" s="8"/>
      <c r="O70" s="33"/>
    </row>
    <row r="71" spans="2:17" ht="15.75">
      <c r="B71" s="40" t="s">
        <v>208</v>
      </c>
      <c r="C71" s="30">
        <v>25.059000015258789</v>
      </c>
      <c r="D71" s="4">
        <f>STDEV(C69:C71)</f>
        <v>7.6739235290023675E-2</v>
      </c>
      <c r="E71" s="1">
        <f>AVERAGE(C69:C71)</f>
        <v>25.093999862670898</v>
      </c>
      <c r="F71" s="8"/>
      <c r="G71" s="30">
        <v>18.312000274658203</v>
      </c>
      <c r="H71" s="3">
        <f>STDEV(G69:G71)</f>
        <v>5.7073059999974071E-2</v>
      </c>
      <c r="I71" s="1">
        <f>AVERAGE(G69:G71)</f>
        <v>18.290666580200195</v>
      </c>
      <c r="J71" s="8"/>
      <c r="K71" s="1">
        <f>E71-I71</f>
        <v>6.8033332824707031</v>
      </c>
      <c r="L71" s="1">
        <f>K71-$K$7</f>
        <v>0.73166592915852746</v>
      </c>
      <c r="M71" s="27">
        <f>SQRT((D71*D71)+(H71*H71))</f>
        <v>9.5635999553819975E-2</v>
      </c>
      <c r="N71" s="14"/>
      <c r="O71" s="34">
        <f>POWER(2,-L71)</f>
        <v>0.60220812194212714</v>
      </c>
      <c r="P71" s="26">
        <f>M71/SQRT((COUNT(C69:C71)+COUNT(G69:G71)/2))</f>
        <v>4.5083242540039828E-2</v>
      </c>
    </row>
    <row r="72" spans="2:17">
      <c r="B72" s="40" t="s">
        <v>209</v>
      </c>
      <c r="C72" s="30">
        <v>25.802999496459961</v>
      </c>
      <c r="D72" s="10"/>
      <c r="E72" s="8"/>
      <c r="F72" s="8"/>
      <c r="G72" s="30">
        <v>18.60099983215332</v>
      </c>
      <c r="I72" s="8"/>
      <c r="J72" s="8"/>
      <c r="K72" s="8"/>
      <c r="L72" s="8"/>
      <c r="M72" s="8"/>
      <c r="N72" s="8"/>
      <c r="O72" s="33"/>
    </row>
    <row r="73" spans="2:17">
      <c r="B73" s="40" t="s">
        <v>209</v>
      </c>
      <c r="C73" s="30">
        <v>25.666999816894531</v>
      </c>
      <c r="D73" s="9"/>
      <c r="E73" s="8"/>
      <c r="F73" s="8"/>
      <c r="G73" s="30">
        <v>18.618999481201172</v>
      </c>
      <c r="H73" s="9"/>
      <c r="I73" s="8"/>
      <c r="J73" s="8"/>
      <c r="K73" s="8"/>
      <c r="L73" s="8"/>
      <c r="M73" s="8"/>
      <c r="N73" s="8"/>
      <c r="O73" s="33"/>
    </row>
    <row r="74" spans="2:17" ht="15.75">
      <c r="B74" s="40" t="s">
        <v>209</v>
      </c>
      <c r="C74" s="30">
        <v>25.893999099731445</v>
      </c>
      <c r="D74" s="4">
        <f>STDEV(C72:C74)</f>
        <v>0.11424061963383865</v>
      </c>
      <c r="E74" s="1">
        <f>AVERAGE(C72:C74)</f>
        <v>25.787999471028645</v>
      </c>
      <c r="F74" s="8"/>
      <c r="G74" s="30">
        <v>18.552000045776367</v>
      </c>
      <c r="H74" s="3">
        <f>STDEV(G72:G74)</f>
        <v>3.4674416068323916E-2</v>
      </c>
      <c r="I74" s="1">
        <f>AVERAGE(G72:G74)</f>
        <v>18.590666453043621</v>
      </c>
      <c r="J74" s="8"/>
      <c r="K74" s="1">
        <f>E74-I74</f>
        <v>7.1973330179850237</v>
      </c>
      <c r="L74" s="1">
        <f>K74-$K$7</f>
        <v>1.125665664672848</v>
      </c>
      <c r="M74" s="27">
        <f>SQRT((D74*D74)+(H74*H74))</f>
        <v>0.11938691010325479</v>
      </c>
      <c r="N74" s="14"/>
      <c r="O74" s="34">
        <f>POWER(2,-L74)</f>
        <v>0.45829051592149633</v>
      </c>
      <c r="P74" s="26">
        <f>M74/SQRT((COUNT(C72:C74)+COUNT(G72:G74)/2))</f>
        <v>5.6279529145946812E-2</v>
      </c>
    </row>
    <row r="75" spans="2:17">
      <c r="B75" s="40" t="s">
        <v>210</v>
      </c>
      <c r="C75" s="30">
        <v>22.950000762939453</v>
      </c>
      <c r="D75" s="10"/>
      <c r="E75" s="8"/>
      <c r="F75" s="8"/>
      <c r="G75" s="30">
        <v>14.305999755859375</v>
      </c>
      <c r="I75" s="8"/>
      <c r="J75" s="8"/>
      <c r="K75" s="8"/>
      <c r="L75" s="8"/>
      <c r="M75" s="8"/>
      <c r="N75" s="8"/>
      <c r="O75" s="33"/>
    </row>
    <row r="76" spans="2:17">
      <c r="B76" s="40" t="s">
        <v>210</v>
      </c>
      <c r="C76" s="30">
        <v>22.959999084472656</v>
      </c>
      <c r="D76" s="9"/>
      <c r="E76" s="8"/>
      <c r="F76" s="8"/>
      <c r="G76" s="30">
        <v>14.413999557495117</v>
      </c>
      <c r="H76" s="9"/>
      <c r="I76" s="8"/>
      <c r="J76" s="8"/>
      <c r="K76" s="8"/>
      <c r="L76" s="8"/>
      <c r="M76" s="8"/>
      <c r="N76" s="8"/>
      <c r="O76" s="33"/>
    </row>
    <row r="77" spans="2:17" ht="15.75">
      <c r="B77" s="40" t="s">
        <v>210</v>
      </c>
      <c r="C77" s="30">
        <v>22.745000839233398</v>
      </c>
      <c r="D77" s="4">
        <f>STDEV(C75:C77)</f>
        <v>0.12134604828679671</v>
      </c>
      <c r="E77" s="1">
        <f>AVERAGE(C75:C77)</f>
        <v>22.885000228881836</v>
      </c>
      <c r="F77" s="8"/>
      <c r="G77" s="30">
        <v>14.394000053405762</v>
      </c>
      <c r="H77" s="3">
        <f>STDEV(G75:G77)</f>
        <v>5.7457215510662664E-2</v>
      </c>
      <c r="I77" s="1">
        <f>AVERAGE(G75:G77)</f>
        <v>14.371333122253418</v>
      </c>
      <c r="J77" s="8"/>
      <c r="K77" s="1">
        <f>E77-I77</f>
        <v>8.513667106628418</v>
      </c>
      <c r="L77" s="1">
        <f>K77-$K$7</f>
        <v>2.4419997533162423</v>
      </c>
      <c r="M77" s="27">
        <f>SQRT((D77*D77)+(H77*H77))</f>
        <v>0.13426166634248338</v>
      </c>
      <c r="N77" s="14"/>
      <c r="O77" s="34">
        <f>POWER(2,-L77)</f>
        <v>0.18402838923769363</v>
      </c>
      <c r="P77" s="26">
        <f>M77/SQRT((COUNT(C75:C77)+COUNT(G75:G77)/2))</f>
        <v>6.329155648278377E-2</v>
      </c>
    </row>
    <row r="78" spans="2:17">
      <c r="B78" s="40" t="s">
        <v>211</v>
      </c>
      <c r="C78" s="30">
        <v>23.867000579833984</v>
      </c>
      <c r="D78" s="10"/>
      <c r="E78" s="8"/>
      <c r="F78" s="8"/>
      <c r="G78" s="30">
        <v>15.234999656677246</v>
      </c>
      <c r="I78" s="8"/>
      <c r="J78" s="8"/>
      <c r="K78" s="8"/>
      <c r="L78" s="8"/>
      <c r="M78" s="8"/>
      <c r="N78" s="8"/>
      <c r="O78" s="33"/>
    </row>
    <row r="79" spans="2:17">
      <c r="B79" s="40" t="s">
        <v>211</v>
      </c>
      <c r="C79" s="30">
        <v>23.531999588012695</v>
      </c>
      <c r="D79" s="9"/>
      <c r="E79" s="8"/>
      <c r="F79" s="8"/>
      <c r="G79" s="30">
        <v>15.159999847412109</v>
      </c>
      <c r="H79" s="9"/>
      <c r="I79" s="8"/>
      <c r="J79" s="8"/>
      <c r="K79" s="8"/>
      <c r="L79" s="8"/>
      <c r="M79" s="8"/>
      <c r="N79" s="8"/>
      <c r="O79" s="33"/>
    </row>
    <row r="80" spans="2:17" ht="15.75">
      <c r="B80" s="40" t="s">
        <v>211</v>
      </c>
      <c r="C80" t="s">
        <v>10</v>
      </c>
      <c r="D80" s="4">
        <f>STDEV(C78:C80)</f>
        <v>0.23688147302105264</v>
      </c>
      <c r="E80" s="1">
        <f>AVERAGE(C78:C80)</f>
        <v>23.69950008392334</v>
      </c>
      <c r="F80" s="8"/>
      <c r="G80" s="30">
        <v>15.28600025177002</v>
      </c>
      <c r="H80" s="3">
        <f>STDEV(G78:G80)</f>
        <v>6.3379983680418611E-2</v>
      </c>
      <c r="I80" s="1">
        <f>AVERAGE(G78:G80)</f>
        <v>15.226999918619791</v>
      </c>
      <c r="J80" s="8"/>
      <c r="K80" s="1">
        <f>E80-I80</f>
        <v>8.4725001653035488</v>
      </c>
      <c r="L80" s="1">
        <f>K80-$K$7</f>
        <v>2.4008328119913731</v>
      </c>
      <c r="M80" s="27">
        <f>SQRT((D80*D80)+(H80*H80))</f>
        <v>0.24521389559312054</v>
      </c>
      <c r="N80" s="14"/>
      <c r="O80" s="34">
        <f>POWER(2,-L80)</f>
        <v>0.18935523181404731</v>
      </c>
      <c r="P80" s="26">
        <f>M80/SQRT((COUNT(C78:C80)+COUNT(G78:G80)/2))</f>
        <v>0.13107234054080194</v>
      </c>
    </row>
    <row r="81" spans="2:17" s="35" customFormat="1">
      <c r="B81" s="35" t="s">
        <v>212</v>
      </c>
      <c r="C81" s="45">
        <v>29.415000915527344</v>
      </c>
      <c r="D81" s="46"/>
      <c r="E81" s="47"/>
      <c r="F81" s="47"/>
      <c r="G81" s="45">
        <v>19.415000915527344</v>
      </c>
      <c r="H81" s="48"/>
      <c r="I81" s="47"/>
      <c r="J81" s="47"/>
      <c r="K81" s="47"/>
      <c r="L81" s="47"/>
      <c r="M81" s="47"/>
      <c r="N81" s="47"/>
      <c r="O81" s="49"/>
      <c r="P81" s="50"/>
      <c r="Q81" s="51"/>
    </row>
    <row r="82" spans="2:17" s="35" customFormat="1">
      <c r="B82" s="35" t="s">
        <v>212</v>
      </c>
      <c r="C82" s="35" t="s">
        <v>10</v>
      </c>
      <c r="D82" s="52"/>
      <c r="E82" s="47"/>
      <c r="F82" s="47"/>
      <c r="G82" s="45">
        <v>19.202999114990234</v>
      </c>
      <c r="H82" s="52"/>
      <c r="I82" s="47"/>
      <c r="J82" s="47"/>
      <c r="K82" s="47"/>
      <c r="L82" s="47"/>
      <c r="M82" s="47"/>
      <c r="N82" s="47"/>
      <c r="O82" s="49"/>
      <c r="P82" s="50"/>
      <c r="Q82" s="51"/>
    </row>
    <row r="83" spans="2:17" s="35" customFormat="1" ht="15.75">
      <c r="B83" s="35" t="s">
        <v>212</v>
      </c>
      <c r="C83" s="35" t="s">
        <v>10</v>
      </c>
      <c r="D83" s="53" t="e">
        <f>STDEV(C81:C83)</f>
        <v>#DIV/0!</v>
      </c>
      <c r="E83" s="54">
        <f>AVERAGE(C81:C83)</f>
        <v>29.415000915527344</v>
      </c>
      <c r="F83" s="47"/>
      <c r="G83" s="45">
        <v>19.208000183105469</v>
      </c>
      <c r="H83" s="55">
        <f>STDEV(G81:G83)</f>
        <v>0.12098145679983512</v>
      </c>
      <c r="I83" s="54">
        <f>AVERAGE(G81:G83)</f>
        <v>19.275333404541016</v>
      </c>
      <c r="J83" s="47"/>
      <c r="K83" s="54">
        <f>E83-I83</f>
        <v>10.139667510986328</v>
      </c>
      <c r="L83" s="54">
        <f>K83-$K$7</f>
        <v>4.0680001576741525</v>
      </c>
      <c r="M83" s="54" t="e">
        <f>SQRT((D83*D83)+(H83*H83))</f>
        <v>#DIV/0!</v>
      </c>
      <c r="N83" s="47"/>
      <c r="O83" s="56">
        <f>POWER(2,-L83)</f>
        <v>5.9622465392999667E-2</v>
      </c>
      <c r="P83" s="57" t="e">
        <f>M83/SQRT((COUNT(C81:C83)+COUNT(G81:G83)/2))</f>
        <v>#DIV/0!</v>
      </c>
      <c r="Q83" s="51"/>
    </row>
    <row r="84" spans="2:17" s="35" customFormat="1">
      <c r="B84" s="35" t="s">
        <v>213</v>
      </c>
      <c r="C84" s="45">
        <v>27.148000717163086</v>
      </c>
      <c r="D84" s="46"/>
      <c r="E84" s="47"/>
      <c r="F84" s="47"/>
      <c r="G84" s="45">
        <v>15.899999618530273</v>
      </c>
      <c r="H84" s="48"/>
      <c r="I84" s="47"/>
      <c r="J84" s="47"/>
      <c r="K84" s="47"/>
      <c r="L84" s="47"/>
      <c r="M84" s="47"/>
      <c r="N84" s="47"/>
      <c r="O84" s="49"/>
      <c r="P84" s="50"/>
      <c r="Q84" s="51"/>
    </row>
    <row r="85" spans="2:17" s="35" customFormat="1">
      <c r="B85" s="35" t="s">
        <v>213</v>
      </c>
      <c r="C85" s="45"/>
      <c r="D85" s="52"/>
      <c r="E85" s="47"/>
      <c r="F85" s="47"/>
      <c r="G85" s="45">
        <v>15.98799991607666</v>
      </c>
      <c r="H85" s="52"/>
      <c r="I85" s="47"/>
      <c r="J85" s="47"/>
      <c r="K85" s="47"/>
      <c r="L85" s="47"/>
      <c r="M85" s="47"/>
      <c r="N85" s="47"/>
      <c r="O85" s="49"/>
      <c r="P85" s="50"/>
      <c r="Q85" s="51"/>
    </row>
    <row r="86" spans="2:17" s="35" customFormat="1" ht="15.75">
      <c r="B86" s="35" t="s">
        <v>213</v>
      </c>
      <c r="C86" s="45">
        <v>29.521999359130859</v>
      </c>
      <c r="D86" s="53">
        <f>STDEV(C84:C86)</f>
        <v>1.6786705382630673</v>
      </c>
      <c r="E86" s="54">
        <f>AVERAGE(C84:C86)</f>
        <v>28.335000038146973</v>
      </c>
      <c r="F86" s="47"/>
      <c r="G86" s="45">
        <v>15.815999984741211</v>
      </c>
      <c r="H86" s="55">
        <f>STDEV(G84:G86)</f>
        <v>8.600771983214496E-2</v>
      </c>
      <c r="I86" s="54">
        <f>AVERAGE(G84:G86)</f>
        <v>15.901333173116049</v>
      </c>
      <c r="J86" s="47"/>
      <c r="K86" s="54">
        <f>E86-I86</f>
        <v>12.433666865030924</v>
      </c>
      <c r="L86" s="54">
        <f>K86-$K$7</f>
        <v>6.3619995117187482</v>
      </c>
      <c r="M86" s="54">
        <f>SQRT((D86*D86)+(H86*H86))</f>
        <v>1.6808724234465688</v>
      </c>
      <c r="N86" s="47"/>
      <c r="O86" s="56">
        <f>POWER(2,-L86)</f>
        <v>1.2157584998421761E-2</v>
      </c>
      <c r="P86" s="57">
        <f>M86/SQRT((COUNT(C84:C86)+COUNT(G84:G86)/2))</f>
        <v>0.89846410277335298</v>
      </c>
      <c r="Q86" s="51"/>
    </row>
    <row r="87" spans="2:17">
      <c r="B87" s="40" t="s">
        <v>214</v>
      </c>
      <c r="C87" s="30">
        <v>26.351999282836914</v>
      </c>
      <c r="D87" s="10"/>
      <c r="E87" s="8"/>
      <c r="F87" s="8"/>
      <c r="G87" s="30">
        <v>18.64900016784668</v>
      </c>
      <c r="I87" s="8"/>
      <c r="J87" s="8"/>
      <c r="K87" s="8"/>
      <c r="L87" s="8"/>
      <c r="M87" s="8"/>
      <c r="N87" s="8"/>
      <c r="O87" s="33"/>
    </row>
    <row r="88" spans="2:17">
      <c r="B88" s="40" t="s">
        <v>214</v>
      </c>
      <c r="C88" s="30">
        <v>26.386999130249023</v>
      </c>
      <c r="D88" s="9"/>
      <c r="E88" s="8"/>
      <c r="F88" s="8"/>
      <c r="G88" s="30">
        <v>18.708000183105469</v>
      </c>
      <c r="H88" s="9"/>
      <c r="I88" s="8"/>
      <c r="J88" s="8"/>
      <c r="K88" s="8"/>
      <c r="L88" s="8"/>
      <c r="M88" s="8"/>
      <c r="N88" s="8"/>
      <c r="O88" s="33"/>
    </row>
    <row r="89" spans="2:17" ht="15.75">
      <c r="B89" s="40" t="s">
        <v>214</v>
      </c>
      <c r="C89" s="30">
        <v>26.530000686645508</v>
      </c>
      <c r="D89" s="4">
        <f>STDEV(C87:C89)</f>
        <v>9.4303529633941327E-2</v>
      </c>
      <c r="E89" s="1">
        <f>AVERAGE(C87:C89)</f>
        <v>26.422999699910481</v>
      </c>
      <c r="F89" s="8"/>
      <c r="G89" s="30">
        <v>18.700000762939453</v>
      </c>
      <c r="H89" s="3">
        <f>STDEV(G87:G89)</f>
        <v>3.2005346489159238E-2</v>
      </c>
      <c r="I89" s="1">
        <f>AVERAGE(G87:G89)</f>
        <v>18.685667037963867</v>
      </c>
      <c r="J89" s="8"/>
      <c r="K89" s="1">
        <f>E89-I89</f>
        <v>7.7373326619466134</v>
      </c>
      <c r="L89" s="1">
        <f>K89-$K$7</f>
        <v>1.6656653086344377</v>
      </c>
      <c r="M89" s="27">
        <f>SQRT((D89*D89)+(H89*H89))</f>
        <v>9.9586635174157723E-2</v>
      </c>
      <c r="N89" s="14"/>
      <c r="O89" s="34">
        <f>POWER(2,-L89)</f>
        <v>0.31519896254043128</v>
      </c>
      <c r="P89" s="26">
        <f>M89/SQRT((COUNT(C87:C89)+COUNT(G87:G89)/2))</f>
        <v>4.6945590031465124E-2</v>
      </c>
    </row>
    <row r="90" spans="2:17">
      <c r="B90" s="40" t="s">
        <v>215</v>
      </c>
      <c r="C90" s="30">
        <v>28.506999969482422</v>
      </c>
      <c r="D90" s="10"/>
      <c r="E90" s="8"/>
      <c r="F90" s="8"/>
      <c r="G90" s="30">
        <v>22.187000274658203</v>
      </c>
      <c r="I90" s="8"/>
      <c r="J90" s="8"/>
      <c r="K90" s="8"/>
      <c r="L90" s="8"/>
      <c r="M90" s="8"/>
      <c r="N90" s="8"/>
      <c r="O90" s="33"/>
    </row>
    <row r="91" spans="2:17">
      <c r="B91" s="40" t="s">
        <v>215</v>
      </c>
      <c r="C91" s="30">
        <v>28.148000717163086</v>
      </c>
      <c r="D91" s="9"/>
      <c r="E91" s="8"/>
      <c r="F91" s="8"/>
      <c r="G91" s="30">
        <v>22.187000274658203</v>
      </c>
      <c r="H91" s="9"/>
      <c r="I91" s="8"/>
      <c r="J91" s="8"/>
      <c r="K91" s="8"/>
      <c r="L91" s="8"/>
      <c r="M91" s="8"/>
      <c r="N91" s="8"/>
      <c r="O91" s="33"/>
    </row>
    <row r="92" spans="2:17" ht="15.75">
      <c r="B92" s="40" t="s">
        <v>215</v>
      </c>
      <c r="C92" s="30">
        <v>28.773000717163086</v>
      </c>
      <c r="D92" s="4">
        <f>STDEV(C90:C92)</f>
        <v>0.31365104307495928</v>
      </c>
      <c r="E92" s="1">
        <f>AVERAGE(C90:C92)</f>
        <v>28.476000467936199</v>
      </c>
      <c r="F92" s="8"/>
      <c r="G92" s="30">
        <v>22.124000549316406</v>
      </c>
      <c r="H92" s="3">
        <f>STDEV(G90:G92)</f>
        <v>3.6372908384958914E-2</v>
      </c>
      <c r="I92" s="1">
        <f>AVERAGE(G90:G92)</f>
        <v>22.166000366210937</v>
      </c>
      <c r="J92" s="8"/>
      <c r="K92" s="1">
        <f>E92-I92</f>
        <v>6.3100001017252616</v>
      </c>
      <c r="L92" s="1">
        <f>K92-$K$7</f>
        <v>0.23833274841308594</v>
      </c>
      <c r="M92" s="27">
        <f>SQRT((D92*D92)+(H92*H92))</f>
        <v>0.31575301310738207</v>
      </c>
      <c r="N92" s="14"/>
      <c r="O92" s="34">
        <f>POWER(2,-L92)</f>
        <v>0.84772441985077773</v>
      </c>
      <c r="P92" s="26">
        <f>M92/SQRT((COUNT(C90:C92)+COUNT(G90:G92)/2))</f>
        <v>0.14884739783220979</v>
      </c>
    </row>
    <row r="93" spans="2:17">
      <c r="B93" s="40" t="s">
        <v>216</v>
      </c>
      <c r="C93" s="30">
        <v>23.254999160766602</v>
      </c>
      <c r="D93" s="10"/>
      <c r="E93" s="8"/>
      <c r="F93" s="8"/>
      <c r="G93" s="30">
        <v>15.586999893188477</v>
      </c>
      <c r="I93" s="8"/>
      <c r="J93" s="8"/>
      <c r="K93" s="8"/>
      <c r="L93" s="8"/>
      <c r="M93" s="8"/>
      <c r="N93" s="8"/>
      <c r="O93" s="33"/>
    </row>
    <row r="94" spans="2:17">
      <c r="B94" s="40" t="s">
        <v>216</v>
      </c>
      <c r="C94" s="30">
        <v>23.031999588012695</v>
      </c>
      <c r="D94" s="9"/>
      <c r="E94" s="8"/>
      <c r="F94" s="8"/>
      <c r="G94" s="30">
        <v>15.562999725341797</v>
      </c>
      <c r="H94" s="9"/>
      <c r="I94" s="8"/>
      <c r="J94" s="8"/>
      <c r="K94" s="8"/>
      <c r="L94" s="8"/>
      <c r="M94" s="8"/>
      <c r="N94" s="8"/>
      <c r="O94" s="33"/>
    </row>
    <row r="95" spans="2:17" ht="15.75">
      <c r="B95" s="40" t="s">
        <v>216</v>
      </c>
      <c r="C95" s="30">
        <v>23.181999206542969</v>
      </c>
      <c r="D95" s="4">
        <f>STDEV(C93:C95)</f>
        <v>0.11369380540462232</v>
      </c>
      <c r="E95" s="1">
        <f>AVERAGE(C93:C95)</f>
        <v>23.15633265177409</v>
      </c>
      <c r="F95" s="8"/>
      <c r="G95" s="30">
        <v>15.668999671936035</v>
      </c>
      <c r="H95" s="3">
        <f>STDEV(G93:G95)</f>
        <v>5.5581712294151105E-2</v>
      </c>
      <c r="I95" s="1">
        <f>AVERAGE(G93:G95)</f>
        <v>15.606333096822103</v>
      </c>
      <c r="J95" s="8"/>
      <c r="K95" s="1">
        <f>E95-I95</f>
        <v>7.5499995549519863</v>
      </c>
      <c r="L95" s="1">
        <f>K95-$K$7</f>
        <v>1.4783322016398106</v>
      </c>
      <c r="M95" s="27">
        <f>SQRT((D95*D95)+(H95*H95))</f>
        <v>0.12655278791450592</v>
      </c>
      <c r="N95" s="14"/>
      <c r="O95" s="34">
        <f>POWER(2,-L95)</f>
        <v>0.35890347536430961</v>
      </c>
      <c r="P95" s="26">
        <f>M95/SQRT((COUNT(C93:C95)+COUNT(G93:G95)/2))</f>
        <v>5.9657556341606729E-2</v>
      </c>
    </row>
    <row r="96" spans="2:17">
      <c r="B96" s="40" t="s">
        <v>217</v>
      </c>
      <c r="C96" s="30">
        <v>23.549999237060547</v>
      </c>
      <c r="D96" s="10"/>
      <c r="E96" s="8"/>
      <c r="F96" s="8"/>
      <c r="G96" s="30">
        <v>16.215000152587891</v>
      </c>
      <c r="I96" s="8"/>
      <c r="J96" s="8"/>
      <c r="K96" s="8"/>
      <c r="L96" s="8"/>
      <c r="M96" s="8"/>
      <c r="N96" s="8"/>
      <c r="O96" s="33"/>
    </row>
    <row r="97" spans="2:17">
      <c r="B97" s="40" t="s">
        <v>217</v>
      </c>
      <c r="C97" s="30">
        <v>23.566999435424805</v>
      </c>
      <c r="D97" s="9"/>
      <c r="E97" s="8"/>
      <c r="F97" s="8"/>
      <c r="G97" s="30">
        <v>16.225000381469727</v>
      </c>
      <c r="H97" s="9"/>
      <c r="I97" s="8"/>
      <c r="J97" s="8"/>
      <c r="K97" s="8"/>
      <c r="L97" s="8"/>
      <c r="M97" s="8"/>
      <c r="N97" s="8"/>
      <c r="O97" s="33"/>
    </row>
    <row r="98" spans="2:17" ht="15.75">
      <c r="B98" s="40" t="s">
        <v>217</v>
      </c>
      <c r="C98" s="30">
        <v>23.471000671386719</v>
      </c>
      <c r="D98" s="4">
        <f>STDEV(C96:C98)</f>
        <v>5.1227503712664532E-2</v>
      </c>
      <c r="E98" s="1">
        <f>AVERAGE(C96:C98)</f>
        <v>23.529333114624023</v>
      </c>
      <c r="F98" s="8"/>
      <c r="G98" s="30">
        <v>16.170999526977539</v>
      </c>
      <c r="H98" s="3">
        <f>STDEV(G96:G98)</f>
        <v>2.8729055900713243E-2</v>
      </c>
      <c r="I98" s="1">
        <f>AVERAGE(G96:G98)</f>
        <v>16.203666687011719</v>
      </c>
      <c r="J98" s="8"/>
      <c r="K98" s="1">
        <f>E98-I98</f>
        <v>7.3256664276123047</v>
      </c>
      <c r="L98" s="1">
        <f>K98-$K$7</f>
        <v>1.253999074300129</v>
      </c>
      <c r="M98" s="27">
        <f>SQRT((D98*D98)+(H98*H98))</f>
        <v>5.8733429914975724E-2</v>
      </c>
      <c r="N98" s="14"/>
      <c r="O98" s="34">
        <f>POWER(2,-L98)</f>
        <v>0.4192843612526197</v>
      </c>
      <c r="P98" s="26">
        <f>M98/SQRT((COUNT(C96:C98)+COUNT(G96:G98)/2))</f>
        <v>2.7687204383482777E-2</v>
      </c>
    </row>
    <row r="99" spans="2:17">
      <c r="B99" s="40" t="s">
        <v>218</v>
      </c>
      <c r="C99" s="30">
        <v>25.268999099731445</v>
      </c>
      <c r="D99" s="10"/>
      <c r="E99" s="8"/>
      <c r="F99" s="8"/>
      <c r="G99" s="30">
        <v>18.406999588012695</v>
      </c>
      <c r="I99" s="8"/>
      <c r="J99" s="8"/>
      <c r="K99" s="8"/>
      <c r="L99" s="8"/>
      <c r="M99" s="8"/>
      <c r="N99" s="8"/>
      <c r="O99" s="33"/>
    </row>
    <row r="100" spans="2:17">
      <c r="B100" s="40" t="s">
        <v>218</v>
      </c>
      <c r="C100" s="30">
        <v>25.177999496459961</v>
      </c>
      <c r="D100" s="9"/>
      <c r="E100" s="8"/>
      <c r="F100" s="8"/>
      <c r="G100" s="30">
        <v>18.496000289916992</v>
      </c>
      <c r="H100" s="9"/>
      <c r="I100" s="8"/>
      <c r="J100" s="8"/>
      <c r="K100" s="8"/>
      <c r="L100" s="8"/>
      <c r="M100" s="8"/>
      <c r="N100" s="8"/>
      <c r="O100" s="33"/>
    </row>
    <row r="101" spans="2:17" ht="15.75">
      <c r="B101" s="40" t="s">
        <v>218</v>
      </c>
      <c r="C101" s="30">
        <v>25.219999313354492</v>
      </c>
      <c r="D101" s="4">
        <f>STDEV(C99:C101)</f>
        <v>4.554465113074703E-2</v>
      </c>
      <c r="E101" s="1">
        <f>AVERAGE(C99:C101)</f>
        <v>25.222332636515301</v>
      </c>
      <c r="F101" s="8"/>
      <c r="G101" s="30">
        <v>18.517000198364258</v>
      </c>
      <c r="H101" s="3">
        <f>STDEV(G99:G101)</f>
        <v>5.839842374009669E-2</v>
      </c>
      <c r="I101" s="1">
        <f>AVERAGE(G99:G101)</f>
        <v>18.473333358764648</v>
      </c>
      <c r="J101" s="8"/>
      <c r="K101" s="1">
        <f>E101-I101</f>
        <v>6.7489992777506522</v>
      </c>
      <c r="L101" s="1">
        <f>K101-$K$7</f>
        <v>0.67733192443847656</v>
      </c>
      <c r="M101" s="27">
        <f>SQRT((D101*D101)+(H101*H101))</f>
        <v>7.4058700649885456E-2</v>
      </c>
      <c r="N101" s="14"/>
      <c r="O101" s="34">
        <f>POWER(2,-L101)</f>
        <v>0.62532065442601292</v>
      </c>
      <c r="P101" s="26">
        <f>M101/SQRT((COUNT(C99:C101)+COUNT(G99:G101)/2))</f>
        <v>3.4911606290265726E-2</v>
      </c>
    </row>
    <row r="102" spans="2:17">
      <c r="B102" s="40" t="s">
        <v>219</v>
      </c>
      <c r="C102" s="30">
        <v>22.606000900268555</v>
      </c>
      <c r="D102" s="10"/>
      <c r="E102" s="8"/>
      <c r="F102" s="8"/>
      <c r="G102" s="30">
        <v>13.796999931335449</v>
      </c>
      <c r="I102" s="8"/>
      <c r="J102" s="8"/>
      <c r="K102" s="8"/>
      <c r="L102" s="8"/>
      <c r="M102" s="8"/>
      <c r="N102" s="8"/>
      <c r="O102" s="33"/>
    </row>
    <row r="103" spans="2:17">
      <c r="B103" s="40" t="s">
        <v>219</v>
      </c>
      <c r="C103" s="30">
        <v>22.534999847412109</v>
      </c>
      <c r="D103" s="9"/>
      <c r="E103" s="8"/>
      <c r="F103" s="8"/>
      <c r="G103" s="30">
        <v>13.76200008392334</v>
      </c>
      <c r="H103" s="9"/>
      <c r="I103" s="8"/>
      <c r="J103" s="8"/>
      <c r="K103" s="8"/>
      <c r="L103" s="8"/>
      <c r="M103" s="8"/>
      <c r="N103" s="8"/>
      <c r="O103" s="33"/>
    </row>
    <row r="104" spans="2:17" ht="15.75">
      <c r="B104" s="40" t="s">
        <v>219</v>
      </c>
      <c r="C104" s="30">
        <v>23.059999465942383</v>
      </c>
      <c r="D104" s="4">
        <f>STDEV(C102:C104)</f>
        <v>0.28483341523241762</v>
      </c>
      <c r="E104" s="1">
        <f>AVERAGE(C102:C104)</f>
        <v>22.733666737874348</v>
      </c>
      <c r="F104" s="8"/>
      <c r="G104" s="30">
        <v>13.88599967956543</v>
      </c>
      <c r="H104" s="3">
        <f>STDEV(G102:G104)</f>
        <v>6.3929445775887231E-2</v>
      </c>
      <c r="I104" s="1">
        <f>AVERAGE(G102:G104)</f>
        <v>13.81499989827474</v>
      </c>
      <c r="J104" s="8"/>
      <c r="K104" s="1">
        <f>E104-I104</f>
        <v>8.9186668395996076</v>
      </c>
      <c r="L104" s="1">
        <f>K104-$K$7</f>
        <v>2.8469994862874319</v>
      </c>
      <c r="M104" s="27">
        <f>SQRT((D104*D104)+(H104*H104))</f>
        <v>0.29191959247398064</v>
      </c>
      <c r="N104" s="14"/>
      <c r="O104" s="34">
        <f>POWER(2,-L104)</f>
        <v>0.13898494417916865</v>
      </c>
      <c r="P104" s="26">
        <f>M104/SQRT((COUNT(C102:C104)+COUNT(G102:G104)/2))</f>
        <v>0.13761221559971012</v>
      </c>
    </row>
    <row r="105" spans="2:17" s="35" customFormat="1">
      <c r="B105" s="35" t="s">
        <v>220</v>
      </c>
      <c r="C105" s="45">
        <v>23.298000335693359</v>
      </c>
      <c r="D105" s="46"/>
      <c r="E105" s="47"/>
      <c r="F105" s="47"/>
      <c r="G105" s="45">
        <v>15.402000427246094</v>
      </c>
      <c r="H105" s="48"/>
      <c r="I105" s="47"/>
      <c r="J105" s="47"/>
      <c r="K105" s="47"/>
      <c r="L105" s="47"/>
      <c r="M105" s="47"/>
      <c r="N105" s="47"/>
      <c r="O105" s="49"/>
      <c r="P105" s="50"/>
      <c r="Q105" s="51"/>
    </row>
    <row r="106" spans="2:17" s="35" customFormat="1">
      <c r="B106" s="35" t="s">
        <v>220</v>
      </c>
      <c r="C106" s="45">
        <v>24.08799934387207</v>
      </c>
      <c r="D106" s="52"/>
      <c r="E106" s="47"/>
      <c r="F106" s="47"/>
      <c r="G106" s="45">
        <v>15.616999626159668</v>
      </c>
      <c r="H106" s="52"/>
      <c r="I106" s="47"/>
      <c r="J106" s="47"/>
      <c r="K106" s="47"/>
      <c r="L106" s="47"/>
      <c r="M106" s="47"/>
      <c r="N106" s="47"/>
      <c r="O106" s="49"/>
      <c r="P106" s="50"/>
      <c r="Q106" s="51"/>
    </row>
    <row r="107" spans="2:17" s="35" customFormat="1" ht="15.75">
      <c r="B107" s="35" t="s">
        <v>220</v>
      </c>
      <c r="C107" s="45"/>
      <c r="D107" s="53">
        <f>STDEV(C105:C107)</f>
        <v>0.55861365581381328</v>
      </c>
      <c r="E107" s="54">
        <f>AVERAGE(C105:C107)</f>
        <v>23.692999839782715</v>
      </c>
      <c r="F107" s="47"/>
      <c r="G107" s="45">
        <v>15.406999588012695</v>
      </c>
      <c r="H107" s="55">
        <f>STDEV(G105:G107)</f>
        <v>0.12271217215064618</v>
      </c>
      <c r="I107" s="54">
        <f>AVERAGE(G105:G107)</f>
        <v>15.475333213806152</v>
      </c>
      <c r="J107" s="47"/>
      <c r="K107" s="54">
        <f>E107-I107</f>
        <v>8.2176666259765625</v>
      </c>
      <c r="L107" s="54">
        <f>K107-$K$7</f>
        <v>2.1459992726643868</v>
      </c>
      <c r="M107" s="54">
        <f>SQRT((D107*D107)+(H107*H107))</f>
        <v>0.57193311991491036</v>
      </c>
      <c r="N107" s="47"/>
      <c r="O107" s="56">
        <f>POWER(2,-L107)</f>
        <v>0.22593829559467671</v>
      </c>
      <c r="P107" s="57">
        <f>M107/SQRT((COUNT(C105:C107)+COUNT(G105:G107)/2))</f>
        <v>0.30571111183861299</v>
      </c>
      <c r="Q107" s="51"/>
    </row>
    <row r="108" spans="2:17">
      <c r="B108" s="43"/>
      <c r="C108"/>
      <c r="D108"/>
      <c r="E108"/>
      <c r="F108"/>
      <c r="G108"/>
      <c r="H108"/>
      <c r="I108"/>
      <c r="J108"/>
      <c r="K108"/>
      <c r="L108"/>
      <c r="M108"/>
      <c r="N108"/>
      <c r="P108"/>
      <c r="Q108"/>
    </row>
    <row r="109" spans="2:17">
      <c r="B109" s="43"/>
      <c r="C109"/>
      <c r="D109"/>
      <c r="E109"/>
      <c r="F109"/>
      <c r="G109"/>
      <c r="H109"/>
      <c r="I109"/>
      <c r="J109"/>
      <c r="K109"/>
      <c r="L109"/>
      <c r="M109"/>
      <c r="N109"/>
      <c r="P109"/>
      <c r="Q109"/>
    </row>
    <row r="110" spans="2:17">
      <c r="B110" s="43"/>
      <c r="C110"/>
      <c r="D110"/>
      <c r="E110"/>
      <c r="F110"/>
      <c r="G110"/>
      <c r="H110"/>
      <c r="I110"/>
      <c r="J110"/>
      <c r="K110"/>
      <c r="L110"/>
      <c r="M110"/>
      <c r="N110"/>
      <c r="P110"/>
      <c r="Q110"/>
    </row>
    <row r="111" spans="2:17">
      <c r="B111" s="43"/>
      <c r="C111"/>
      <c r="D111"/>
      <c r="E111"/>
      <c r="F111"/>
      <c r="G111"/>
      <c r="H111"/>
      <c r="I111"/>
      <c r="J111"/>
      <c r="K111"/>
      <c r="L111"/>
      <c r="M111"/>
      <c r="N111"/>
      <c r="P111"/>
      <c r="Q111"/>
    </row>
    <row r="112" spans="2:17">
      <c r="B112" s="43"/>
      <c r="C112"/>
      <c r="D112"/>
      <c r="E112"/>
      <c r="F112"/>
      <c r="G112"/>
      <c r="H112"/>
      <c r="I112"/>
      <c r="J112"/>
      <c r="K112"/>
      <c r="L112"/>
      <c r="M112"/>
      <c r="N112"/>
      <c r="P112"/>
      <c r="Q112"/>
    </row>
    <row r="113" spans="2:17">
      <c r="B113" s="43"/>
      <c r="C113"/>
      <c r="D113"/>
      <c r="E113"/>
      <c r="F113"/>
      <c r="G113"/>
      <c r="H113"/>
      <c r="I113"/>
      <c r="J113"/>
      <c r="K113"/>
      <c r="L113"/>
      <c r="M113"/>
      <c r="N113"/>
      <c r="P113"/>
      <c r="Q113"/>
    </row>
    <row r="114" spans="2:17">
      <c r="B114" s="43"/>
      <c r="C114"/>
      <c r="D114"/>
      <c r="E114"/>
      <c r="F114"/>
      <c r="G114"/>
      <c r="H114"/>
      <c r="I114"/>
      <c r="J114"/>
      <c r="K114"/>
      <c r="L114"/>
      <c r="M114"/>
      <c r="N114"/>
      <c r="P114"/>
      <c r="Q114"/>
    </row>
    <row r="115" spans="2:17">
      <c r="B115" s="43"/>
      <c r="C115"/>
      <c r="D115"/>
      <c r="E115"/>
      <c r="F115"/>
      <c r="G115"/>
      <c r="H115"/>
      <c r="I115"/>
      <c r="J115"/>
      <c r="K115"/>
      <c r="L115"/>
      <c r="M115"/>
      <c r="N115"/>
      <c r="P115"/>
      <c r="Q115"/>
    </row>
    <row r="116" spans="2:17">
      <c r="B116" s="43"/>
      <c r="C116"/>
      <c r="D116"/>
      <c r="E116"/>
      <c r="F116"/>
      <c r="G116"/>
      <c r="H116"/>
      <c r="I116"/>
      <c r="J116"/>
      <c r="K116"/>
      <c r="L116"/>
      <c r="M116"/>
      <c r="N116"/>
      <c r="P116"/>
      <c r="Q116"/>
    </row>
    <row r="117" spans="2:17">
      <c r="B117" s="43"/>
      <c r="C117"/>
      <c r="D117"/>
      <c r="E117"/>
      <c r="F117"/>
      <c r="G117"/>
      <c r="H117"/>
      <c r="I117"/>
      <c r="J117"/>
      <c r="K117"/>
      <c r="L117"/>
      <c r="M117"/>
      <c r="N117"/>
      <c r="P117"/>
      <c r="Q117"/>
    </row>
    <row r="118" spans="2:17">
      <c r="B118" s="43"/>
      <c r="C118"/>
      <c r="D118"/>
      <c r="E118"/>
      <c r="F118"/>
      <c r="G118"/>
      <c r="H118"/>
      <c r="I118"/>
      <c r="J118"/>
      <c r="K118"/>
      <c r="L118"/>
      <c r="M118"/>
      <c r="N118"/>
      <c r="P118"/>
      <c r="Q118"/>
    </row>
    <row r="119" spans="2:17">
      <c r="B119" s="43"/>
      <c r="C119"/>
      <c r="D119"/>
      <c r="E119"/>
      <c r="F119"/>
      <c r="G119"/>
      <c r="H119"/>
      <c r="I119"/>
      <c r="J119"/>
      <c r="K119"/>
      <c r="L119"/>
      <c r="M119"/>
      <c r="N119"/>
      <c r="P119"/>
      <c r="Q119"/>
    </row>
    <row r="120" spans="2:17">
      <c r="B120" s="43"/>
      <c r="C120"/>
      <c r="D120"/>
      <c r="E120"/>
      <c r="F120"/>
      <c r="G120"/>
      <c r="H120"/>
      <c r="I120"/>
      <c r="J120"/>
      <c r="K120"/>
      <c r="L120"/>
      <c r="M120"/>
      <c r="N120"/>
      <c r="P120"/>
      <c r="Q120"/>
    </row>
    <row r="121" spans="2:17">
      <c r="B121" s="43"/>
      <c r="C121"/>
      <c r="D121"/>
      <c r="E121"/>
      <c r="F121"/>
      <c r="G121"/>
      <c r="H121"/>
      <c r="I121"/>
      <c r="J121"/>
      <c r="K121"/>
      <c r="L121"/>
      <c r="M121"/>
      <c r="N121"/>
      <c r="P121"/>
      <c r="Q121"/>
    </row>
    <row r="122" spans="2:17">
      <c r="B122" s="43"/>
      <c r="C122"/>
      <c r="D122"/>
      <c r="E122"/>
      <c r="F122"/>
      <c r="G122"/>
      <c r="H122"/>
      <c r="I122"/>
      <c r="J122"/>
      <c r="K122"/>
      <c r="L122"/>
      <c r="M122"/>
      <c r="N122"/>
      <c r="P122"/>
      <c r="Q122"/>
    </row>
    <row r="123" spans="2:17">
      <c r="B123" s="43"/>
      <c r="C123"/>
      <c r="D123"/>
      <c r="E123"/>
      <c r="F123"/>
      <c r="G123"/>
      <c r="H123"/>
      <c r="I123"/>
      <c r="J123"/>
      <c r="K123"/>
      <c r="L123"/>
      <c r="M123"/>
      <c r="N123"/>
      <c r="P123"/>
      <c r="Q123"/>
    </row>
    <row r="124" spans="2:17">
      <c r="B124" s="43"/>
      <c r="C124"/>
      <c r="D124"/>
      <c r="E124"/>
      <c r="F124"/>
      <c r="G124"/>
      <c r="H124"/>
      <c r="I124"/>
      <c r="J124"/>
      <c r="K124"/>
      <c r="L124"/>
      <c r="M124"/>
      <c r="N124"/>
      <c r="P124"/>
      <c r="Q124"/>
    </row>
    <row r="125" spans="2:17">
      <c r="B125" s="43"/>
      <c r="C125"/>
      <c r="D125"/>
      <c r="E125"/>
      <c r="F125"/>
      <c r="G125"/>
      <c r="H125"/>
      <c r="I125"/>
      <c r="J125"/>
      <c r="K125"/>
      <c r="L125"/>
      <c r="M125"/>
      <c r="N125"/>
      <c r="P125"/>
      <c r="Q125"/>
    </row>
    <row r="126" spans="2:17">
      <c r="B126" s="43"/>
      <c r="C126"/>
      <c r="D126"/>
      <c r="E126"/>
      <c r="F126"/>
      <c r="G126"/>
      <c r="H126"/>
      <c r="I126"/>
      <c r="J126"/>
      <c r="K126"/>
      <c r="L126"/>
      <c r="M126"/>
      <c r="N126"/>
      <c r="P126"/>
      <c r="Q126"/>
    </row>
    <row r="127" spans="2:17">
      <c r="B127" s="43"/>
      <c r="C127"/>
      <c r="D127"/>
      <c r="E127"/>
      <c r="F127"/>
      <c r="G127"/>
      <c r="H127"/>
      <c r="I127"/>
      <c r="J127"/>
      <c r="K127"/>
      <c r="L127"/>
      <c r="M127"/>
      <c r="N127"/>
      <c r="P127"/>
      <c r="Q127"/>
    </row>
    <row r="128" spans="2:17">
      <c r="B128" s="43"/>
      <c r="C128"/>
      <c r="D128"/>
      <c r="E128"/>
      <c r="F128"/>
      <c r="G128"/>
      <c r="H128"/>
      <c r="I128"/>
      <c r="J128"/>
      <c r="K128"/>
      <c r="L128"/>
      <c r="M128"/>
      <c r="N128"/>
      <c r="P128"/>
      <c r="Q128"/>
    </row>
    <row r="129" spans="2:17">
      <c r="B129" s="43"/>
      <c r="C129"/>
      <c r="D129"/>
      <c r="E129"/>
      <c r="F129"/>
      <c r="G129"/>
      <c r="H129"/>
      <c r="I129"/>
      <c r="J129"/>
      <c r="K129"/>
      <c r="L129"/>
      <c r="M129"/>
      <c r="N129"/>
      <c r="P129"/>
      <c r="Q129"/>
    </row>
    <row r="130" spans="2:17">
      <c r="B130" s="43"/>
      <c r="C130"/>
      <c r="D130"/>
      <c r="E130"/>
      <c r="F130"/>
      <c r="G130"/>
      <c r="H130"/>
      <c r="I130"/>
      <c r="J130"/>
      <c r="K130"/>
      <c r="L130"/>
      <c r="M130"/>
      <c r="N130"/>
      <c r="P130"/>
      <c r="Q130"/>
    </row>
    <row r="131" spans="2:17">
      <c r="B131" s="43"/>
      <c r="C131"/>
      <c r="D131"/>
      <c r="E131"/>
      <c r="F131"/>
      <c r="G131"/>
      <c r="H131"/>
      <c r="I131"/>
      <c r="J131"/>
      <c r="K131"/>
      <c r="L131"/>
      <c r="M131"/>
      <c r="N131"/>
      <c r="P131"/>
      <c r="Q131"/>
    </row>
    <row r="132" spans="2:17">
      <c r="B132" s="43"/>
      <c r="C132"/>
      <c r="D132"/>
      <c r="E132"/>
      <c r="F132"/>
      <c r="G132"/>
      <c r="H132"/>
      <c r="I132"/>
      <c r="J132"/>
      <c r="K132"/>
      <c r="L132"/>
      <c r="M132"/>
      <c r="N132"/>
      <c r="P132"/>
      <c r="Q132"/>
    </row>
    <row r="133" spans="2:17">
      <c r="B133" s="43"/>
      <c r="C133"/>
      <c r="D133"/>
      <c r="E133"/>
      <c r="F133"/>
      <c r="G133"/>
      <c r="H133"/>
      <c r="I133"/>
      <c r="J133"/>
      <c r="K133"/>
      <c r="L133"/>
      <c r="M133"/>
      <c r="N133"/>
      <c r="P133"/>
      <c r="Q133"/>
    </row>
    <row r="134" spans="2:17">
      <c r="B134" s="43"/>
      <c r="C134"/>
      <c r="D134"/>
      <c r="E134"/>
      <c r="F134"/>
      <c r="G134"/>
      <c r="H134"/>
      <c r="I134"/>
      <c r="J134"/>
      <c r="K134"/>
      <c r="L134"/>
      <c r="M134"/>
      <c r="N134"/>
      <c r="P134"/>
      <c r="Q134"/>
    </row>
    <row r="135" spans="2:17">
      <c r="B135" s="43"/>
      <c r="C135"/>
      <c r="D135"/>
      <c r="E135"/>
      <c r="F135"/>
      <c r="G135"/>
      <c r="H135"/>
      <c r="I135"/>
      <c r="J135"/>
      <c r="K135"/>
      <c r="L135"/>
      <c r="M135"/>
      <c r="N135"/>
      <c r="P135"/>
      <c r="Q135"/>
    </row>
    <row r="136" spans="2:17">
      <c r="B136" s="43"/>
      <c r="C136"/>
      <c r="D136"/>
      <c r="E136"/>
      <c r="F136"/>
      <c r="G136"/>
      <c r="H136"/>
      <c r="I136"/>
      <c r="J136"/>
      <c r="K136"/>
      <c r="L136"/>
      <c r="M136"/>
      <c r="N136"/>
      <c r="P136"/>
      <c r="Q136"/>
    </row>
    <row r="137" spans="2:17">
      <c r="B137" s="43"/>
      <c r="C137"/>
      <c r="D137"/>
      <c r="E137"/>
      <c r="F137"/>
      <c r="G137"/>
      <c r="H137"/>
      <c r="I137"/>
      <c r="J137"/>
      <c r="K137"/>
      <c r="L137"/>
      <c r="M137"/>
      <c r="N137"/>
      <c r="P137"/>
      <c r="Q137"/>
    </row>
    <row r="138" spans="2:17">
      <c r="B138" s="43"/>
      <c r="C138"/>
      <c r="D138"/>
      <c r="E138"/>
      <c r="F138"/>
      <c r="G138"/>
      <c r="H138"/>
      <c r="I138"/>
      <c r="J138"/>
      <c r="K138"/>
      <c r="L138"/>
      <c r="M138"/>
      <c r="N138"/>
      <c r="P138"/>
      <c r="Q138"/>
    </row>
    <row r="139" spans="2:17">
      <c r="B139" s="43"/>
      <c r="C139"/>
      <c r="D139"/>
      <c r="E139"/>
      <c r="F139"/>
      <c r="G139"/>
      <c r="H139"/>
      <c r="I139"/>
      <c r="J139"/>
      <c r="K139"/>
      <c r="L139"/>
      <c r="M139"/>
      <c r="N139"/>
      <c r="P139"/>
      <c r="Q139"/>
    </row>
    <row r="140" spans="2:17">
      <c r="B140" s="43"/>
      <c r="C140"/>
      <c r="D140"/>
      <c r="E140"/>
      <c r="F140"/>
      <c r="G140"/>
      <c r="H140"/>
      <c r="I140"/>
      <c r="J140"/>
      <c r="K140"/>
      <c r="L140"/>
      <c r="M140"/>
      <c r="N140"/>
      <c r="P140"/>
      <c r="Q140"/>
    </row>
    <row r="141" spans="2:17">
      <c r="B141" s="43"/>
      <c r="C141"/>
      <c r="D141"/>
      <c r="E141"/>
      <c r="F141"/>
      <c r="G141"/>
      <c r="H141"/>
      <c r="I141"/>
      <c r="J141"/>
      <c r="K141"/>
      <c r="L141"/>
      <c r="M141"/>
      <c r="N141"/>
      <c r="P141"/>
      <c r="Q141"/>
    </row>
    <row r="142" spans="2:17">
      <c r="B142" s="43"/>
      <c r="C142"/>
      <c r="D142"/>
      <c r="E142"/>
      <c r="F142"/>
      <c r="G142"/>
      <c r="H142"/>
      <c r="I142"/>
      <c r="J142"/>
      <c r="K142"/>
      <c r="L142"/>
      <c r="M142"/>
      <c r="N142"/>
      <c r="P142"/>
      <c r="Q142"/>
    </row>
    <row r="143" spans="2:17">
      <c r="B143" s="43"/>
      <c r="C143"/>
      <c r="D143"/>
      <c r="E143"/>
      <c r="F143"/>
      <c r="G143"/>
      <c r="H143"/>
      <c r="I143"/>
      <c r="J143"/>
      <c r="K143"/>
      <c r="L143"/>
      <c r="M143"/>
      <c r="N143"/>
      <c r="P143"/>
      <c r="Q143"/>
    </row>
    <row r="144" spans="2:17">
      <c r="B144" s="43"/>
      <c r="C144"/>
      <c r="D144"/>
      <c r="E144"/>
      <c r="F144"/>
      <c r="G144"/>
      <c r="H144"/>
      <c r="I144"/>
      <c r="J144"/>
      <c r="K144"/>
      <c r="L144"/>
      <c r="M144"/>
      <c r="N144"/>
      <c r="P144"/>
      <c r="Q144"/>
    </row>
    <row r="145" spans="2:17">
      <c r="B145" s="43"/>
      <c r="C145"/>
      <c r="D145"/>
      <c r="E145"/>
      <c r="F145"/>
      <c r="G145"/>
      <c r="H145"/>
      <c r="I145"/>
      <c r="J145"/>
      <c r="K145"/>
      <c r="L145"/>
      <c r="M145"/>
      <c r="N145"/>
      <c r="P145"/>
      <c r="Q145"/>
    </row>
    <row r="146" spans="2:17">
      <c r="B146" s="43"/>
      <c r="C146"/>
      <c r="D146"/>
      <c r="E146"/>
      <c r="F146"/>
      <c r="G146"/>
      <c r="H146"/>
      <c r="I146"/>
      <c r="J146"/>
      <c r="K146"/>
      <c r="L146"/>
      <c r="M146"/>
      <c r="N146"/>
      <c r="P146"/>
      <c r="Q146"/>
    </row>
    <row r="147" spans="2:17">
      <c r="B147" s="43"/>
      <c r="C147"/>
      <c r="D147"/>
      <c r="E147"/>
      <c r="F147"/>
      <c r="G147"/>
      <c r="H147"/>
      <c r="I147"/>
      <c r="J147"/>
      <c r="K147"/>
      <c r="L147"/>
      <c r="M147"/>
      <c r="N147"/>
      <c r="P147"/>
      <c r="Q147"/>
    </row>
    <row r="148" spans="2:17">
      <c r="B148" s="43"/>
      <c r="C148"/>
      <c r="D148"/>
      <c r="E148"/>
      <c r="F148"/>
      <c r="G148"/>
      <c r="H148"/>
      <c r="I148"/>
      <c r="J148"/>
      <c r="K148"/>
      <c r="L148"/>
      <c r="M148"/>
      <c r="N148"/>
      <c r="P148"/>
      <c r="Q148"/>
    </row>
    <row r="149" spans="2:17">
      <c r="B149" s="43"/>
      <c r="C149"/>
      <c r="D149"/>
      <c r="E149"/>
      <c r="F149"/>
      <c r="G149"/>
      <c r="H149"/>
      <c r="I149"/>
      <c r="J149"/>
      <c r="K149"/>
      <c r="L149"/>
      <c r="M149"/>
      <c r="N149"/>
      <c r="P149"/>
      <c r="Q149"/>
    </row>
    <row r="150" spans="2:17">
      <c r="B150" s="43"/>
      <c r="C150"/>
      <c r="D150"/>
      <c r="E150"/>
      <c r="F150"/>
      <c r="G150"/>
      <c r="H150"/>
      <c r="I150"/>
      <c r="J150"/>
      <c r="K150"/>
      <c r="L150"/>
      <c r="M150"/>
      <c r="N150"/>
      <c r="P150"/>
      <c r="Q150"/>
    </row>
    <row r="151" spans="2:17">
      <c r="B151" s="43"/>
      <c r="C151"/>
      <c r="D151"/>
      <c r="E151"/>
      <c r="F151"/>
      <c r="G151"/>
      <c r="H151"/>
      <c r="I151"/>
      <c r="J151"/>
      <c r="K151"/>
      <c r="L151"/>
      <c r="M151"/>
      <c r="N151"/>
      <c r="P151"/>
      <c r="Q151"/>
    </row>
    <row r="152" spans="2:17">
      <c r="B152" s="43"/>
      <c r="C152"/>
      <c r="D152"/>
      <c r="E152"/>
      <c r="F152"/>
      <c r="G152"/>
      <c r="H152"/>
      <c r="I152"/>
      <c r="J152"/>
      <c r="K152"/>
      <c r="L152"/>
      <c r="M152"/>
      <c r="N152"/>
      <c r="P152"/>
      <c r="Q152"/>
    </row>
    <row r="153" spans="2:17">
      <c r="B153" s="43"/>
      <c r="C153"/>
      <c r="D153"/>
      <c r="E153"/>
      <c r="F153"/>
      <c r="G153"/>
      <c r="H153"/>
      <c r="I153"/>
      <c r="J153"/>
      <c r="K153"/>
      <c r="L153"/>
      <c r="M153"/>
      <c r="N153"/>
      <c r="P153"/>
      <c r="Q153"/>
    </row>
    <row r="154" spans="2:17">
      <c r="B154" s="43"/>
      <c r="C154"/>
      <c r="D154"/>
      <c r="E154"/>
      <c r="F154"/>
      <c r="G154"/>
      <c r="H154"/>
      <c r="I154"/>
      <c r="J154"/>
      <c r="K154"/>
      <c r="L154"/>
      <c r="M154"/>
      <c r="N154"/>
      <c r="P154"/>
      <c r="Q154"/>
    </row>
    <row r="155" spans="2:17">
      <c r="B155" s="43"/>
      <c r="C155"/>
      <c r="D155"/>
      <c r="E155"/>
      <c r="F155"/>
      <c r="G155"/>
      <c r="H155"/>
      <c r="I155"/>
      <c r="J155"/>
      <c r="K155"/>
      <c r="L155"/>
      <c r="M155"/>
      <c r="N155"/>
      <c r="P155"/>
      <c r="Q155"/>
    </row>
    <row r="156" spans="2:17">
      <c r="B156" s="43"/>
      <c r="C156"/>
      <c r="D156"/>
      <c r="E156"/>
      <c r="F156"/>
      <c r="G156"/>
      <c r="H156"/>
      <c r="I156"/>
      <c r="J156"/>
      <c r="K156"/>
      <c r="L156"/>
      <c r="M156"/>
      <c r="N156"/>
      <c r="P156"/>
      <c r="Q156"/>
    </row>
    <row r="157" spans="2:17">
      <c r="B157" s="43"/>
      <c r="C157"/>
      <c r="D157"/>
      <c r="E157"/>
      <c r="F157"/>
      <c r="G157"/>
      <c r="H157"/>
      <c r="I157"/>
      <c r="J157"/>
      <c r="K157"/>
      <c r="L157"/>
      <c r="M157"/>
      <c r="N157"/>
      <c r="P157"/>
      <c r="Q157"/>
    </row>
    <row r="158" spans="2:17">
      <c r="B158" s="43"/>
      <c r="C158"/>
      <c r="D158"/>
      <c r="E158"/>
      <c r="F158"/>
      <c r="G158"/>
      <c r="H158"/>
      <c r="I158"/>
      <c r="J158"/>
      <c r="K158"/>
      <c r="L158"/>
      <c r="M158"/>
      <c r="N158"/>
      <c r="P158"/>
      <c r="Q158"/>
    </row>
    <row r="159" spans="2:17">
      <c r="B159" s="43"/>
      <c r="C159"/>
      <c r="D159"/>
      <c r="E159"/>
      <c r="F159"/>
      <c r="G159"/>
      <c r="H159"/>
      <c r="I159"/>
      <c r="J159"/>
      <c r="K159"/>
      <c r="L159"/>
      <c r="M159"/>
      <c r="N159"/>
      <c r="P159"/>
      <c r="Q159"/>
    </row>
    <row r="160" spans="2:17">
      <c r="B160" s="43"/>
      <c r="C160"/>
      <c r="D160"/>
      <c r="E160"/>
      <c r="F160"/>
      <c r="G160"/>
      <c r="H160"/>
      <c r="I160"/>
      <c r="J160"/>
      <c r="K160"/>
      <c r="L160"/>
      <c r="M160"/>
      <c r="N160"/>
      <c r="P160"/>
      <c r="Q160"/>
    </row>
    <row r="161" spans="2:17">
      <c r="B161" s="43"/>
      <c r="C161"/>
      <c r="D161"/>
      <c r="E161"/>
      <c r="F161"/>
      <c r="G161"/>
      <c r="H161"/>
      <c r="I161"/>
      <c r="J161"/>
      <c r="K161"/>
      <c r="L161"/>
      <c r="M161"/>
      <c r="N161"/>
      <c r="P161"/>
      <c r="Q161"/>
    </row>
    <row r="162" spans="2:17">
      <c r="B162" s="43"/>
      <c r="C162"/>
      <c r="D162"/>
      <c r="E162"/>
      <c r="F162"/>
      <c r="G162"/>
      <c r="H162"/>
      <c r="I162"/>
      <c r="J162"/>
      <c r="K162"/>
      <c r="L162"/>
      <c r="M162"/>
      <c r="N162"/>
      <c r="P162"/>
      <c r="Q162"/>
    </row>
    <row r="163" spans="2:17">
      <c r="B163" s="43"/>
      <c r="C163"/>
      <c r="D163"/>
      <c r="E163"/>
      <c r="F163"/>
      <c r="G163"/>
      <c r="H163"/>
      <c r="I163"/>
      <c r="J163"/>
      <c r="K163"/>
      <c r="L163"/>
      <c r="M163"/>
      <c r="N163"/>
      <c r="P163"/>
      <c r="Q163"/>
    </row>
    <row r="164" spans="2:17">
      <c r="B164" s="43"/>
      <c r="C164"/>
      <c r="D164"/>
      <c r="E164"/>
      <c r="F164"/>
      <c r="G164"/>
      <c r="H164"/>
      <c r="I164"/>
      <c r="J164"/>
      <c r="K164"/>
      <c r="L164"/>
      <c r="M164"/>
      <c r="N164"/>
      <c r="P164"/>
      <c r="Q164"/>
    </row>
    <row r="165" spans="2:17">
      <c r="B165" s="43"/>
      <c r="C165"/>
      <c r="D165"/>
      <c r="E165"/>
      <c r="F165"/>
      <c r="G165"/>
      <c r="H165"/>
      <c r="I165"/>
      <c r="J165"/>
      <c r="K165"/>
      <c r="L165"/>
      <c r="M165"/>
      <c r="N165"/>
      <c r="P165"/>
      <c r="Q165"/>
    </row>
    <row r="166" spans="2:17">
      <c r="B166" s="43"/>
      <c r="C166"/>
      <c r="D166"/>
      <c r="E166"/>
      <c r="F166"/>
      <c r="G166"/>
      <c r="H166"/>
      <c r="I166"/>
      <c r="J166"/>
      <c r="K166"/>
      <c r="L166"/>
      <c r="M166"/>
      <c r="N166"/>
      <c r="P166"/>
      <c r="Q166"/>
    </row>
    <row r="167" spans="2:17">
      <c r="B167" s="43"/>
      <c r="C167"/>
      <c r="D167"/>
      <c r="E167"/>
      <c r="F167"/>
      <c r="G167"/>
      <c r="H167"/>
      <c r="I167"/>
      <c r="J167"/>
      <c r="K167"/>
      <c r="L167"/>
      <c r="M167"/>
      <c r="N167"/>
      <c r="P167"/>
      <c r="Q167"/>
    </row>
    <row r="168" spans="2:17">
      <c r="B168" s="43"/>
      <c r="C168"/>
      <c r="D168"/>
      <c r="E168"/>
      <c r="F168"/>
      <c r="G168"/>
      <c r="H168"/>
      <c r="I168"/>
      <c r="J168"/>
      <c r="K168"/>
      <c r="L168"/>
      <c r="M168"/>
      <c r="N168"/>
      <c r="P168"/>
      <c r="Q168"/>
    </row>
    <row r="169" spans="2:17">
      <c r="B169" s="43"/>
      <c r="C169"/>
      <c r="D169"/>
      <c r="E169"/>
      <c r="F169"/>
      <c r="G169"/>
      <c r="H169"/>
      <c r="I169"/>
      <c r="J169"/>
      <c r="K169"/>
      <c r="L169"/>
      <c r="M169"/>
      <c r="N169"/>
      <c r="P169"/>
      <c r="Q169"/>
    </row>
    <row r="170" spans="2:17">
      <c r="B170" s="43"/>
      <c r="C170"/>
      <c r="D170"/>
      <c r="E170"/>
      <c r="F170"/>
      <c r="G170"/>
      <c r="H170"/>
      <c r="I170"/>
      <c r="J170"/>
      <c r="K170"/>
      <c r="L170"/>
      <c r="M170"/>
      <c r="N170"/>
      <c r="P170"/>
      <c r="Q170"/>
    </row>
    <row r="171" spans="2:17">
      <c r="B171" s="43"/>
      <c r="C171"/>
      <c r="D171"/>
      <c r="E171"/>
      <c r="F171"/>
      <c r="G171"/>
      <c r="H171"/>
      <c r="I171"/>
      <c r="J171"/>
      <c r="K171"/>
      <c r="L171"/>
      <c r="M171"/>
      <c r="N171"/>
      <c r="P171"/>
      <c r="Q171"/>
    </row>
    <row r="172" spans="2:17">
      <c r="B172" s="43"/>
      <c r="C172"/>
      <c r="D172"/>
      <c r="E172"/>
      <c r="F172"/>
      <c r="G172"/>
      <c r="H172"/>
      <c r="I172"/>
      <c r="J172"/>
      <c r="K172"/>
      <c r="L172"/>
      <c r="M172"/>
      <c r="N172"/>
      <c r="P172"/>
      <c r="Q172"/>
    </row>
    <row r="173" spans="2:17">
      <c r="B173" s="43"/>
      <c r="C173"/>
      <c r="D173"/>
      <c r="E173"/>
      <c r="F173"/>
      <c r="G173"/>
      <c r="H173"/>
      <c r="I173"/>
      <c r="J173"/>
      <c r="K173"/>
      <c r="L173"/>
      <c r="M173"/>
      <c r="N173"/>
      <c r="P173"/>
      <c r="Q173"/>
    </row>
    <row r="174" spans="2:17">
      <c r="B174" s="43"/>
      <c r="C174"/>
      <c r="D174"/>
      <c r="E174"/>
      <c r="F174"/>
      <c r="G174"/>
      <c r="H174"/>
      <c r="I174"/>
      <c r="J174"/>
      <c r="K174"/>
      <c r="L174"/>
      <c r="M174"/>
      <c r="N174"/>
      <c r="P174"/>
      <c r="Q174"/>
    </row>
    <row r="175" spans="2:17">
      <c r="B175" s="43"/>
      <c r="C175"/>
      <c r="D175"/>
      <c r="E175"/>
      <c r="F175"/>
      <c r="G175"/>
      <c r="H175"/>
      <c r="I175"/>
      <c r="J175"/>
      <c r="K175"/>
      <c r="L175"/>
      <c r="M175"/>
      <c r="N175"/>
      <c r="P175"/>
      <c r="Q175"/>
    </row>
    <row r="176" spans="2:17">
      <c r="B176" s="43"/>
      <c r="C176"/>
      <c r="D176"/>
      <c r="E176"/>
      <c r="F176"/>
      <c r="G176"/>
      <c r="H176"/>
      <c r="I176"/>
      <c r="J176"/>
      <c r="K176"/>
      <c r="L176"/>
      <c r="M176"/>
      <c r="N176"/>
      <c r="P176"/>
      <c r="Q176"/>
    </row>
    <row r="177" spans="2:17">
      <c r="B177" s="43"/>
      <c r="C177"/>
      <c r="D177"/>
      <c r="E177"/>
      <c r="F177"/>
      <c r="G177"/>
      <c r="H177"/>
      <c r="I177"/>
      <c r="J177"/>
      <c r="K177"/>
      <c r="L177"/>
      <c r="M177"/>
      <c r="N177"/>
      <c r="P177"/>
      <c r="Q177"/>
    </row>
    <row r="178" spans="2:17">
      <c r="B178" s="43"/>
      <c r="C178"/>
      <c r="D178"/>
      <c r="E178"/>
      <c r="F178"/>
      <c r="G178"/>
      <c r="H178"/>
      <c r="I178"/>
      <c r="J178"/>
      <c r="K178"/>
      <c r="L178"/>
      <c r="M178"/>
      <c r="N178"/>
      <c r="P178"/>
      <c r="Q178"/>
    </row>
    <row r="179" spans="2:17">
      <c r="B179" s="43"/>
      <c r="C179"/>
      <c r="D179"/>
      <c r="E179"/>
      <c r="F179"/>
      <c r="G179"/>
      <c r="H179"/>
      <c r="I179"/>
      <c r="J179"/>
      <c r="K179"/>
      <c r="L179"/>
      <c r="M179"/>
      <c r="N179"/>
      <c r="P179"/>
      <c r="Q179"/>
    </row>
    <row r="180" spans="2:17">
      <c r="B180" s="43"/>
      <c r="C180"/>
      <c r="D180"/>
      <c r="E180"/>
      <c r="F180"/>
      <c r="G180"/>
      <c r="H180"/>
      <c r="I180"/>
      <c r="J180"/>
      <c r="K180"/>
      <c r="L180"/>
      <c r="M180"/>
      <c r="N180"/>
      <c r="P180"/>
      <c r="Q180"/>
    </row>
    <row r="181" spans="2:17">
      <c r="B181" s="43"/>
      <c r="C181"/>
      <c r="D181"/>
      <c r="E181"/>
      <c r="F181"/>
      <c r="G181"/>
      <c r="H181"/>
      <c r="I181"/>
      <c r="J181"/>
      <c r="K181"/>
      <c r="L181"/>
      <c r="M181"/>
      <c r="N181"/>
      <c r="P181"/>
      <c r="Q181"/>
    </row>
    <row r="182" spans="2:17">
      <c r="B182" s="43"/>
      <c r="C182"/>
      <c r="D182"/>
      <c r="E182"/>
      <c r="F182"/>
      <c r="G182"/>
      <c r="H182"/>
      <c r="I182"/>
      <c r="J182"/>
      <c r="K182"/>
      <c r="L182"/>
      <c r="M182"/>
      <c r="N182"/>
      <c r="P182"/>
      <c r="Q182"/>
    </row>
    <row r="183" spans="2:17">
      <c r="B183" s="43"/>
      <c r="C183"/>
      <c r="D183"/>
      <c r="E183"/>
      <c r="F183"/>
      <c r="G183"/>
      <c r="H183"/>
      <c r="I183"/>
      <c r="J183"/>
      <c r="K183"/>
      <c r="L183"/>
      <c r="M183"/>
      <c r="N183"/>
      <c r="P183"/>
      <c r="Q183"/>
    </row>
    <row r="184" spans="2:17">
      <c r="B184" s="43"/>
      <c r="C184"/>
      <c r="D184"/>
      <c r="E184"/>
      <c r="F184"/>
      <c r="G184"/>
      <c r="H184"/>
      <c r="I184"/>
      <c r="J184"/>
      <c r="K184"/>
      <c r="L184"/>
      <c r="M184"/>
      <c r="N184"/>
      <c r="P184"/>
      <c r="Q184"/>
    </row>
    <row r="185" spans="2:17">
      <c r="B185" s="43"/>
      <c r="C185"/>
      <c r="D185"/>
      <c r="E185"/>
      <c r="F185"/>
      <c r="G185"/>
      <c r="H185"/>
      <c r="I185"/>
      <c r="J185"/>
      <c r="K185"/>
      <c r="L185"/>
      <c r="M185"/>
      <c r="N185"/>
      <c r="P185"/>
      <c r="Q185"/>
    </row>
    <row r="186" spans="2:17">
      <c r="B186" s="43"/>
      <c r="C186"/>
      <c r="D186"/>
      <c r="E186"/>
      <c r="F186"/>
      <c r="G186"/>
      <c r="H186"/>
      <c r="I186"/>
      <c r="J186"/>
      <c r="K186"/>
      <c r="L186"/>
      <c r="M186"/>
      <c r="N186"/>
      <c r="P186"/>
      <c r="Q186"/>
    </row>
    <row r="187" spans="2:17">
      <c r="B187" s="43"/>
      <c r="C187"/>
      <c r="D187"/>
      <c r="E187"/>
      <c r="F187"/>
      <c r="G187"/>
      <c r="H187"/>
      <c r="I187"/>
      <c r="J187"/>
      <c r="K187"/>
      <c r="L187"/>
      <c r="M187"/>
      <c r="N187"/>
      <c r="P187"/>
      <c r="Q187"/>
    </row>
    <row r="188" spans="2:17">
      <c r="B188" s="43"/>
      <c r="C188"/>
      <c r="D188"/>
      <c r="E188"/>
      <c r="F188"/>
      <c r="G188"/>
      <c r="H188"/>
      <c r="I188"/>
      <c r="J188"/>
      <c r="K188"/>
      <c r="L188"/>
      <c r="M188"/>
      <c r="N188"/>
      <c r="P188"/>
      <c r="Q188"/>
    </row>
    <row r="189" spans="2:17">
      <c r="B189" s="43"/>
      <c r="C189"/>
      <c r="D189"/>
      <c r="E189"/>
      <c r="F189"/>
      <c r="G189"/>
      <c r="H189"/>
      <c r="I189"/>
      <c r="J189"/>
      <c r="K189"/>
      <c r="L189"/>
      <c r="M189"/>
      <c r="N189"/>
      <c r="P189"/>
      <c r="Q189"/>
    </row>
    <row r="190" spans="2:17">
      <c r="B190" s="43"/>
      <c r="C190"/>
      <c r="D190"/>
      <c r="E190"/>
      <c r="F190"/>
      <c r="G190"/>
      <c r="H190"/>
      <c r="I190"/>
      <c r="J190"/>
      <c r="K190"/>
      <c r="L190"/>
      <c r="M190"/>
      <c r="N190"/>
      <c r="P190"/>
      <c r="Q190"/>
    </row>
    <row r="191" spans="2:17">
      <c r="B191" s="43"/>
      <c r="C191"/>
      <c r="D191"/>
      <c r="E191"/>
      <c r="F191"/>
      <c r="G191"/>
      <c r="H191"/>
      <c r="I191"/>
      <c r="J191"/>
      <c r="K191"/>
      <c r="L191"/>
      <c r="M191"/>
      <c r="N191"/>
      <c r="P191"/>
      <c r="Q191"/>
    </row>
    <row r="192" spans="2:17">
      <c r="B192" s="43"/>
      <c r="C192"/>
      <c r="D192"/>
      <c r="E192"/>
      <c r="F192"/>
      <c r="G192"/>
      <c r="H192"/>
      <c r="I192"/>
      <c r="J192"/>
      <c r="K192"/>
      <c r="L192"/>
      <c r="M192"/>
      <c r="N192"/>
      <c r="P192"/>
      <c r="Q192"/>
    </row>
    <row r="193" spans="2:17">
      <c r="B193" s="43"/>
      <c r="C193"/>
      <c r="D193"/>
      <c r="E193"/>
      <c r="F193"/>
      <c r="G193"/>
      <c r="H193"/>
      <c r="I193"/>
      <c r="J193"/>
      <c r="K193"/>
      <c r="L193"/>
      <c r="M193"/>
      <c r="N193"/>
      <c r="P193"/>
      <c r="Q193"/>
    </row>
    <row r="194" spans="2:17">
      <c r="B194" s="43"/>
      <c r="C194"/>
      <c r="D194"/>
      <c r="E194"/>
      <c r="F194"/>
      <c r="G194"/>
      <c r="H194"/>
      <c r="I194"/>
      <c r="J194"/>
      <c r="K194"/>
      <c r="L194"/>
      <c r="M194"/>
      <c r="N194"/>
      <c r="P194"/>
      <c r="Q194"/>
    </row>
    <row r="195" spans="2:17">
      <c r="B195" s="43"/>
      <c r="C195"/>
      <c r="D195"/>
      <c r="E195"/>
      <c r="F195"/>
      <c r="G195"/>
      <c r="H195"/>
      <c r="I195"/>
      <c r="J195"/>
      <c r="K195"/>
      <c r="L195"/>
      <c r="M195"/>
      <c r="N195"/>
      <c r="P195"/>
      <c r="Q195"/>
    </row>
    <row r="196" spans="2:17">
      <c r="B196" s="43"/>
      <c r="C196"/>
      <c r="D196"/>
      <c r="E196"/>
      <c r="F196"/>
      <c r="G196"/>
      <c r="H196"/>
      <c r="I196"/>
      <c r="J196"/>
      <c r="K196"/>
      <c r="L196"/>
      <c r="M196"/>
      <c r="N196"/>
      <c r="P196"/>
      <c r="Q196"/>
    </row>
    <row r="197" spans="2:17">
      <c r="B197" s="43"/>
      <c r="C197"/>
      <c r="D197"/>
      <c r="E197"/>
      <c r="F197"/>
      <c r="G197"/>
      <c r="H197"/>
      <c r="I197"/>
      <c r="J197"/>
      <c r="K197"/>
      <c r="L197"/>
      <c r="M197"/>
      <c r="N197"/>
      <c r="P197"/>
      <c r="Q197"/>
    </row>
    <row r="198" spans="2:17">
      <c r="B198" s="43"/>
      <c r="C198"/>
      <c r="D198"/>
      <c r="E198"/>
      <c r="F198"/>
      <c r="G198"/>
      <c r="H198"/>
      <c r="I198"/>
      <c r="J198"/>
      <c r="K198"/>
      <c r="L198"/>
      <c r="M198"/>
      <c r="N198"/>
      <c r="P198"/>
      <c r="Q198"/>
    </row>
    <row r="199" spans="2:17">
      <c r="B199" s="43"/>
      <c r="C199"/>
      <c r="D199"/>
      <c r="E199"/>
      <c r="F199"/>
      <c r="G199"/>
      <c r="H199"/>
      <c r="I199"/>
      <c r="J199"/>
      <c r="K199"/>
      <c r="L199"/>
      <c r="M199"/>
      <c r="N199"/>
      <c r="P199"/>
      <c r="Q199"/>
    </row>
    <row r="200" spans="2:17">
      <c r="B200" s="43"/>
      <c r="C200"/>
      <c r="D200"/>
      <c r="E200"/>
      <c r="F200"/>
      <c r="G200"/>
      <c r="H200"/>
      <c r="I200"/>
      <c r="J200"/>
      <c r="K200"/>
      <c r="L200"/>
      <c r="M200"/>
      <c r="N200"/>
      <c r="P200"/>
      <c r="Q200"/>
    </row>
    <row r="201" spans="2:17">
      <c r="B201" s="43"/>
      <c r="C201"/>
      <c r="D201"/>
      <c r="E201"/>
      <c r="F201"/>
      <c r="G201"/>
      <c r="H201"/>
      <c r="I201"/>
      <c r="J201"/>
      <c r="K201"/>
      <c r="L201"/>
      <c r="M201"/>
      <c r="N201"/>
      <c r="P201"/>
      <c r="Q201"/>
    </row>
    <row r="202" spans="2:17">
      <c r="B202" s="43"/>
      <c r="C202"/>
      <c r="D202"/>
      <c r="E202"/>
      <c r="F202"/>
      <c r="G202"/>
      <c r="H202"/>
      <c r="I202"/>
      <c r="J202"/>
      <c r="K202"/>
      <c r="L202"/>
      <c r="M202"/>
      <c r="N202"/>
      <c r="P202"/>
      <c r="Q202"/>
    </row>
    <row r="203" spans="2:17">
      <c r="B203" s="43"/>
      <c r="C203"/>
      <c r="D203"/>
      <c r="E203"/>
      <c r="F203"/>
      <c r="G203"/>
      <c r="H203"/>
      <c r="I203"/>
      <c r="J203"/>
      <c r="K203"/>
      <c r="L203"/>
      <c r="M203"/>
      <c r="N203"/>
      <c r="P203"/>
      <c r="Q203"/>
    </row>
    <row r="204" spans="2:17">
      <c r="B204" s="43"/>
      <c r="C204"/>
      <c r="D204"/>
      <c r="E204"/>
      <c r="F204"/>
      <c r="G204"/>
      <c r="H204"/>
      <c r="I204"/>
      <c r="J204"/>
      <c r="K204"/>
      <c r="L204"/>
      <c r="M204"/>
      <c r="N204"/>
      <c r="P204"/>
      <c r="Q204"/>
    </row>
    <row r="205" spans="2:17">
      <c r="B205" s="43"/>
      <c r="C205"/>
      <c r="D205"/>
      <c r="E205"/>
      <c r="F205"/>
      <c r="G205"/>
      <c r="H205"/>
      <c r="I205"/>
      <c r="J205"/>
      <c r="K205"/>
      <c r="L205"/>
      <c r="M205"/>
      <c r="N205"/>
      <c r="P205"/>
      <c r="Q205"/>
    </row>
    <row r="206" spans="2:17">
      <c r="B206" s="43"/>
      <c r="C206"/>
      <c r="D206"/>
      <c r="E206"/>
      <c r="F206"/>
      <c r="G206"/>
      <c r="H206"/>
      <c r="I206"/>
      <c r="J206"/>
      <c r="K206"/>
      <c r="L206"/>
      <c r="M206"/>
      <c r="N206"/>
      <c r="P206"/>
      <c r="Q206"/>
    </row>
    <row r="207" spans="2:17">
      <c r="B207" s="43"/>
      <c r="C207"/>
      <c r="D207"/>
      <c r="E207"/>
      <c r="F207"/>
      <c r="G207"/>
      <c r="H207"/>
      <c r="I207"/>
      <c r="J207"/>
      <c r="K207"/>
      <c r="L207"/>
      <c r="M207"/>
      <c r="N207"/>
      <c r="P207"/>
      <c r="Q207"/>
    </row>
    <row r="208" spans="2:17">
      <c r="B208" s="43"/>
      <c r="C208"/>
      <c r="D208"/>
      <c r="E208"/>
      <c r="F208"/>
      <c r="G208"/>
      <c r="H208"/>
      <c r="I208"/>
      <c r="J208"/>
      <c r="K208"/>
      <c r="L208"/>
      <c r="M208"/>
      <c r="N208"/>
      <c r="P208"/>
      <c r="Q208"/>
    </row>
    <row r="209" spans="2:17">
      <c r="B209" s="43"/>
      <c r="C209"/>
      <c r="D209"/>
      <c r="E209"/>
      <c r="F209"/>
      <c r="G209"/>
      <c r="H209"/>
      <c r="I209"/>
      <c r="J209"/>
      <c r="K209"/>
      <c r="L209"/>
      <c r="M209"/>
      <c r="N209"/>
      <c r="P209"/>
      <c r="Q209"/>
    </row>
    <row r="210" spans="2:17">
      <c r="B210" s="43"/>
      <c r="C210"/>
      <c r="D210"/>
      <c r="E210"/>
      <c r="F210"/>
      <c r="G210"/>
      <c r="H210"/>
      <c r="I210"/>
      <c r="J210"/>
      <c r="K210"/>
      <c r="L210"/>
      <c r="M210"/>
      <c r="N210"/>
      <c r="P210"/>
      <c r="Q210"/>
    </row>
    <row r="211" spans="2:17">
      <c r="B211" s="43"/>
      <c r="C211"/>
      <c r="D211"/>
      <c r="E211"/>
      <c r="F211"/>
      <c r="G211"/>
      <c r="H211"/>
      <c r="I211"/>
      <c r="J211"/>
      <c r="K211"/>
      <c r="L211"/>
      <c r="M211"/>
      <c r="N211"/>
      <c r="P211"/>
      <c r="Q211"/>
    </row>
    <row r="212" spans="2:17">
      <c r="B212" s="43"/>
      <c r="C212"/>
      <c r="D212"/>
      <c r="E212"/>
      <c r="F212"/>
      <c r="G212"/>
      <c r="H212"/>
      <c r="I212"/>
      <c r="J212"/>
      <c r="K212"/>
      <c r="L212"/>
      <c r="M212"/>
      <c r="N212"/>
      <c r="P212"/>
      <c r="Q212"/>
    </row>
    <row r="213" spans="2:17">
      <c r="B213" s="43"/>
      <c r="C213"/>
      <c r="D213"/>
      <c r="E213"/>
      <c r="F213"/>
      <c r="G213"/>
      <c r="H213"/>
      <c r="I213"/>
      <c r="J213"/>
      <c r="K213"/>
      <c r="L213"/>
      <c r="M213"/>
      <c r="N213"/>
      <c r="P213"/>
      <c r="Q213"/>
    </row>
    <row r="214" spans="2:17">
      <c r="B214" s="43"/>
      <c r="C214"/>
      <c r="D214"/>
      <c r="E214"/>
      <c r="F214"/>
      <c r="G214"/>
      <c r="H214"/>
      <c r="I214"/>
      <c r="J214"/>
      <c r="K214"/>
      <c r="L214"/>
      <c r="M214"/>
      <c r="N214"/>
      <c r="P214"/>
      <c r="Q214"/>
    </row>
    <row r="215" spans="2:17">
      <c r="B215" s="43"/>
      <c r="C215"/>
      <c r="D215"/>
      <c r="E215"/>
      <c r="F215"/>
      <c r="G215"/>
      <c r="H215"/>
      <c r="I215"/>
      <c r="J215"/>
      <c r="K215"/>
      <c r="L215"/>
      <c r="M215"/>
      <c r="N215"/>
      <c r="P215"/>
      <c r="Q215"/>
    </row>
    <row r="216" spans="2:17">
      <c r="B216" s="43"/>
      <c r="C216"/>
      <c r="D216"/>
      <c r="E216"/>
      <c r="F216"/>
      <c r="G216"/>
      <c r="H216"/>
      <c r="I216"/>
      <c r="J216"/>
      <c r="K216"/>
      <c r="L216"/>
      <c r="M216"/>
      <c r="N216"/>
      <c r="P216"/>
      <c r="Q216"/>
    </row>
    <row r="217" spans="2:17">
      <c r="B217" s="43"/>
      <c r="C217"/>
      <c r="D217"/>
      <c r="E217"/>
      <c r="F217"/>
      <c r="G217"/>
      <c r="H217"/>
      <c r="I217"/>
      <c r="J217"/>
      <c r="K217"/>
      <c r="L217"/>
      <c r="M217"/>
      <c r="N217"/>
      <c r="P217"/>
      <c r="Q217"/>
    </row>
    <row r="218" spans="2:17">
      <c r="B218" s="43"/>
      <c r="C218"/>
      <c r="D218"/>
      <c r="E218"/>
      <c r="F218"/>
      <c r="G218"/>
      <c r="H218"/>
      <c r="I218"/>
      <c r="J218"/>
      <c r="K218"/>
      <c r="L218"/>
      <c r="M218"/>
      <c r="N218"/>
      <c r="P218"/>
      <c r="Q218"/>
    </row>
    <row r="219" spans="2:17">
      <c r="B219" s="43"/>
      <c r="C219"/>
      <c r="D219"/>
      <c r="E219"/>
      <c r="F219"/>
      <c r="G219"/>
      <c r="H219"/>
      <c r="I219"/>
      <c r="J219"/>
      <c r="K219"/>
      <c r="L219"/>
      <c r="M219"/>
      <c r="N219"/>
      <c r="P219"/>
      <c r="Q219"/>
    </row>
    <row r="220" spans="2:17">
      <c r="B220" s="43"/>
      <c r="C220"/>
      <c r="D220"/>
      <c r="E220"/>
      <c r="F220"/>
      <c r="G220"/>
      <c r="H220"/>
      <c r="I220"/>
      <c r="J220"/>
      <c r="K220"/>
      <c r="L220"/>
      <c r="M220"/>
      <c r="N220"/>
      <c r="P220"/>
      <c r="Q220"/>
    </row>
    <row r="221" spans="2:17">
      <c r="B221" s="43"/>
      <c r="C221"/>
      <c r="D221"/>
      <c r="E221"/>
      <c r="F221"/>
      <c r="G221"/>
      <c r="H221"/>
      <c r="I221"/>
      <c r="J221"/>
      <c r="K221"/>
      <c r="L221"/>
      <c r="M221"/>
      <c r="N221"/>
      <c r="P221"/>
      <c r="Q221"/>
    </row>
    <row r="222" spans="2:17">
      <c r="B222" s="43"/>
      <c r="C222"/>
      <c r="D222"/>
      <c r="E222"/>
      <c r="F222"/>
      <c r="G222"/>
      <c r="H222"/>
      <c r="I222"/>
      <c r="J222"/>
      <c r="K222"/>
      <c r="L222"/>
      <c r="M222"/>
      <c r="N222"/>
      <c r="P222"/>
      <c r="Q222"/>
    </row>
    <row r="223" spans="2:17">
      <c r="B223" s="43"/>
      <c r="C223"/>
      <c r="D223"/>
      <c r="E223"/>
      <c r="F223"/>
      <c r="G223"/>
      <c r="H223"/>
      <c r="I223"/>
      <c r="J223"/>
      <c r="K223"/>
      <c r="L223"/>
      <c r="M223"/>
      <c r="N223"/>
      <c r="P223"/>
      <c r="Q223"/>
    </row>
    <row r="224" spans="2:17">
      <c r="B224" s="43"/>
      <c r="C224"/>
      <c r="D224"/>
      <c r="E224"/>
      <c r="F224"/>
      <c r="G224"/>
      <c r="H224"/>
      <c r="I224"/>
      <c r="J224"/>
      <c r="K224"/>
      <c r="L224"/>
      <c r="M224"/>
      <c r="N224"/>
      <c r="P224"/>
      <c r="Q224"/>
    </row>
    <row r="225" spans="2:17">
      <c r="B225" s="43"/>
      <c r="C225"/>
      <c r="D225"/>
      <c r="E225"/>
      <c r="F225"/>
      <c r="G225"/>
      <c r="H225"/>
      <c r="I225"/>
      <c r="J225"/>
      <c r="K225"/>
      <c r="L225"/>
      <c r="M225"/>
      <c r="N225"/>
      <c r="P225"/>
      <c r="Q225"/>
    </row>
    <row r="226" spans="2:17">
      <c r="B226" s="43"/>
      <c r="C226"/>
      <c r="D226"/>
      <c r="E226"/>
      <c r="F226"/>
      <c r="G226"/>
      <c r="H226"/>
      <c r="I226"/>
      <c r="J226"/>
      <c r="K226"/>
      <c r="L226"/>
      <c r="M226"/>
      <c r="N226"/>
      <c r="P226"/>
      <c r="Q226"/>
    </row>
    <row r="227" spans="2:17">
      <c r="B227" s="43"/>
      <c r="C227"/>
      <c r="D227"/>
      <c r="E227"/>
      <c r="F227"/>
      <c r="G227"/>
      <c r="H227"/>
      <c r="I227"/>
      <c r="J227"/>
      <c r="K227"/>
      <c r="L227"/>
      <c r="M227"/>
      <c r="N227"/>
      <c r="P227"/>
      <c r="Q227"/>
    </row>
    <row r="228" spans="2:17">
      <c r="B228" s="43"/>
      <c r="C228"/>
      <c r="D228"/>
      <c r="E228"/>
      <c r="F228"/>
      <c r="G228"/>
      <c r="H228"/>
      <c r="I228"/>
      <c r="J228"/>
      <c r="K228"/>
      <c r="L228"/>
      <c r="M228"/>
      <c r="N228"/>
      <c r="P228"/>
      <c r="Q228"/>
    </row>
    <row r="229" spans="2:17">
      <c r="B229" s="43"/>
      <c r="C229"/>
      <c r="D229"/>
      <c r="E229"/>
      <c r="F229"/>
      <c r="G229"/>
      <c r="H229"/>
      <c r="I229"/>
      <c r="J229"/>
      <c r="K229"/>
      <c r="L229"/>
      <c r="M229"/>
      <c r="N229"/>
      <c r="P229"/>
      <c r="Q229"/>
    </row>
    <row r="230" spans="2:17">
      <c r="B230" s="43"/>
      <c r="C230"/>
      <c r="D230"/>
      <c r="E230"/>
      <c r="F230"/>
      <c r="G230"/>
      <c r="H230"/>
      <c r="I230"/>
      <c r="J230"/>
      <c r="K230"/>
      <c r="L230"/>
      <c r="M230"/>
      <c r="N230"/>
      <c r="P230"/>
      <c r="Q230"/>
    </row>
    <row r="231" spans="2:17">
      <c r="B231" s="43"/>
      <c r="C231"/>
      <c r="D231"/>
      <c r="E231"/>
      <c r="F231"/>
      <c r="G231"/>
      <c r="H231"/>
      <c r="I231"/>
      <c r="J231"/>
      <c r="K231"/>
      <c r="L231"/>
      <c r="M231"/>
      <c r="N231"/>
      <c r="P231"/>
      <c r="Q231"/>
    </row>
    <row r="232" spans="2:17">
      <c r="B232" s="43"/>
      <c r="C232"/>
      <c r="D232"/>
      <c r="E232"/>
      <c r="F232"/>
      <c r="G232"/>
      <c r="H232"/>
      <c r="I232"/>
      <c r="J232"/>
      <c r="K232"/>
      <c r="L232"/>
      <c r="M232"/>
      <c r="N232"/>
      <c r="P232"/>
      <c r="Q232"/>
    </row>
    <row r="233" spans="2:17">
      <c r="B233" s="43"/>
      <c r="C233"/>
      <c r="D233"/>
      <c r="E233"/>
      <c r="F233"/>
      <c r="G233"/>
      <c r="H233"/>
      <c r="I233"/>
      <c r="J233"/>
      <c r="K233"/>
      <c r="L233"/>
      <c r="M233"/>
      <c r="N233"/>
      <c r="P233"/>
      <c r="Q233"/>
    </row>
    <row r="234" spans="2:17">
      <c r="B234" s="43"/>
      <c r="C234"/>
      <c r="D234"/>
      <c r="E234"/>
      <c r="F234"/>
      <c r="G234"/>
      <c r="H234"/>
      <c r="I234"/>
      <c r="J234"/>
      <c r="K234"/>
      <c r="L234"/>
      <c r="M234"/>
      <c r="N234"/>
      <c r="P234"/>
      <c r="Q234"/>
    </row>
    <row r="235" spans="2:17">
      <c r="B235" s="43"/>
      <c r="C235"/>
      <c r="D235"/>
      <c r="E235"/>
      <c r="F235"/>
      <c r="G235"/>
      <c r="H235"/>
      <c r="I235"/>
      <c r="J235"/>
      <c r="K235"/>
      <c r="L235"/>
      <c r="M235"/>
      <c r="N235"/>
      <c r="P235"/>
      <c r="Q235"/>
    </row>
    <row r="236" spans="2:17">
      <c r="B236" s="43"/>
      <c r="C236"/>
      <c r="D236"/>
      <c r="E236"/>
      <c r="F236"/>
      <c r="G236"/>
      <c r="H236"/>
      <c r="I236"/>
      <c r="J236"/>
      <c r="K236"/>
      <c r="L236"/>
      <c r="M236"/>
      <c r="N236"/>
      <c r="P236"/>
      <c r="Q236"/>
    </row>
    <row r="237" spans="2:17">
      <c r="B237" s="43"/>
      <c r="C237"/>
      <c r="D237"/>
      <c r="E237"/>
      <c r="F237"/>
      <c r="G237"/>
      <c r="H237"/>
      <c r="I237"/>
      <c r="J237"/>
      <c r="K237"/>
      <c r="L237"/>
      <c r="M237"/>
      <c r="N237"/>
      <c r="P237"/>
      <c r="Q237"/>
    </row>
    <row r="238" spans="2:17">
      <c r="B238" s="43"/>
      <c r="C238"/>
      <c r="D238"/>
      <c r="E238"/>
      <c r="F238"/>
      <c r="G238"/>
      <c r="H238"/>
      <c r="I238"/>
      <c r="J238"/>
      <c r="K238"/>
      <c r="L238"/>
      <c r="M238"/>
      <c r="N238"/>
      <c r="P238"/>
      <c r="Q238"/>
    </row>
    <row r="239" spans="2:17">
      <c r="B239" s="43"/>
      <c r="C239"/>
      <c r="D239"/>
      <c r="E239"/>
      <c r="F239"/>
      <c r="G239"/>
      <c r="H239"/>
      <c r="I239"/>
      <c r="J239"/>
      <c r="K239"/>
      <c r="L239"/>
      <c r="M239"/>
      <c r="N239"/>
      <c r="P239"/>
      <c r="Q239"/>
    </row>
    <row r="240" spans="2:17">
      <c r="B240" s="43"/>
      <c r="C240"/>
      <c r="D240"/>
      <c r="E240"/>
      <c r="F240"/>
      <c r="G240"/>
      <c r="H240"/>
      <c r="I240"/>
      <c r="J240"/>
      <c r="K240"/>
      <c r="L240"/>
      <c r="M240"/>
      <c r="N240"/>
      <c r="P240"/>
      <c r="Q240"/>
    </row>
    <row r="241" spans="2:17">
      <c r="B241" s="43"/>
      <c r="C241"/>
      <c r="D241"/>
      <c r="E241"/>
      <c r="F241"/>
      <c r="G241"/>
      <c r="H241"/>
      <c r="I241"/>
      <c r="J241"/>
      <c r="K241"/>
      <c r="L241"/>
      <c r="M241"/>
      <c r="N241"/>
      <c r="P241"/>
      <c r="Q241"/>
    </row>
    <row r="242" spans="2:17">
      <c r="B242" s="43"/>
      <c r="C242"/>
      <c r="D242"/>
      <c r="E242"/>
      <c r="F242"/>
      <c r="G242"/>
      <c r="H242"/>
      <c r="I242"/>
      <c r="J242"/>
      <c r="K242"/>
      <c r="L242"/>
      <c r="M242"/>
      <c r="N242"/>
      <c r="P242"/>
      <c r="Q242"/>
    </row>
    <row r="243" spans="2:17">
      <c r="B243" s="43"/>
      <c r="C243"/>
      <c r="D243"/>
      <c r="E243"/>
      <c r="F243"/>
      <c r="G243"/>
      <c r="H243"/>
      <c r="I243"/>
      <c r="J243"/>
      <c r="K243"/>
      <c r="L243"/>
      <c r="M243"/>
      <c r="N243"/>
      <c r="P243"/>
      <c r="Q243"/>
    </row>
    <row r="244" spans="2:17">
      <c r="B244" s="43"/>
      <c r="C244"/>
      <c r="D244"/>
      <c r="E244"/>
      <c r="F244"/>
      <c r="G244"/>
      <c r="H244"/>
      <c r="I244"/>
      <c r="J244"/>
      <c r="K244"/>
      <c r="L244"/>
      <c r="M244"/>
      <c r="N244"/>
      <c r="P244"/>
      <c r="Q244"/>
    </row>
    <row r="245" spans="2:17">
      <c r="B245" s="43"/>
      <c r="C245"/>
      <c r="D245"/>
      <c r="E245"/>
      <c r="F245"/>
      <c r="G245"/>
      <c r="H245"/>
      <c r="I245"/>
      <c r="J245"/>
      <c r="K245"/>
      <c r="L245"/>
      <c r="M245"/>
      <c r="N245"/>
      <c r="P245"/>
      <c r="Q245"/>
    </row>
    <row r="246" spans="2:17">
      <c r="B246" s="43"/>
      <c r="C246"/>
      <c r="D246"/>
      <c r="E246"/>
      <c r="F246"/>
      <c r="G246"/>
      <c r="H246"/>
      <c r="I246"/>
      <c r="J246"/>
      <c r="K246"/>
      <c r="L246"/>
      <c r="M246"/>
      <c r="N246"/>
      <c r="P246"/>
      <c r="Q246"/>
    </row>
    <row r="247" spans="2:17">
      <c r="B247" s="43"/>
      <c r="C247"/>
      <c r="D247"/>
      <c r="E247"/>
      <c r="F247"/>
      <c r="G247"/>
      <c r="H247"/>
      <c r="I247"/>
      <c r="J247"/>
      <c r="K247"/>
      <c r="L247"/>
      <c r="M247"/>
      <c r="N247"/>
      <c r="P247"/>
      <c r="Q247"/>
    </row>
    <row r="248" spans="2:17">
      <c r="B248" s="43"/>
      <c r="C248"/>
      <c r="D248"/>
      <c r="E248"/>
      <c r="F248"/>
      <c r="G248"/>
      <c r="H248"/>
      <c r="I248"/>
      <c r="J248"/>
      <c r="K248"/>
      <c r="L248"/>
      <c r="M248"/>
      <c r="N248"/>
      <c r="P248"/>
      <c r="Q248"/>
    </row>
    <row r="249" spans="2:17">
      <c r="B249" s="43"/>
      <c r="C249"/>
      <c r="D249"/>
      <c r="E249"/>
      <c r="F249"/>
      <c r="G249"/>
      <c r="H249"/>
      <c r="I249"/>
      <c r="J249"/>
      <c r="K249"/>
      <c r="L249"/>
      <c r="M249"/>
      <c r="N249"/>
      <c r="P249"/>
      <c r="Q249"/>
    </row>
    <row r="250" spans="2:17">
      <c r="B250" s="43"/>
      <c r="C250"/>
      <c r="D250"/>
      <c r="E250"/>
      <c r="F250"/>
      <c r="G250"/>
      <c r="H250"/>
      <c r="I250"/>
      <c r="J250"/>
      <c r="K250"/>
      <c r="L250"/>
      <c r="M250"/>
      <c r="N250"/>
      <c r="P250"/>
      <c r="Q250"/>
    </row>
    <row r="251" spans="2:17">
      <c r="B251" s="43"/>
      <c r="C251"/>
      <c r="D251"/>
      <c r="E251"/>
      <c r="F251"/>
      <c r="G251"/>
      <c r="H251"/>
      <c r="I251"/>
      <c r="J251"/>
      <c r="K251"/>
      <c r="L251"/>
      <c r="M251"/>
      <c r="N251"/>
      <c r="P251"/>
      <c r="Q251"/>
    </row>
    <row r="252" spans="2:17">
      <c r="B252" s="43"/>
      <c r="C252"/>
      <c r="D252"/>
      <c r="E252"/>
      <c r="F252"/>
      <c r="G252"/>
      <c r="H252"/>
      <c r="I252"/>
      <c r="J252"/>
      <c r="K252"/>
      <c r="L252"/>
      <c r="M252"/>
      <c r="N252"/>
      <c r="P252"/>
      <c r="Q252"/>
    </row>
    <row r="253" spans="2:17">
      <c r="B253" s="43"/>
      <c r="C253"/>
      <c r="D253"/>
      <c r="E253"/>
      <c r="F253"/>
      <c r="G253"/>
      <c r="H253"/>
      <c r="I253"/>
      <c r="J253"/>
      <c r="K253"/>
      <c r="L253"/>
      <c r="M253"/>
      <c r="N253"/>
      <c r="P253"/>
      <c r="Q253"/>
    </row>
    <row r="254" spans="2:17">
      <c r="B254" s="43"/>
      <c r="C254"/>
      <c r="D254"/>
      <c r="E254"/>
      <c r="F254"/>
      <c r="G254"/>
      <c r="H254"/>
      <c r="I254"/>
      <c r="J254"/>
      <c r="K254"/>
      <c r="L254"/>
      <c r="M254"/>
      <c r="N254"/>
      <c r="P254"/>
      <c r="Q254"/>
    </row>
    <row r="255" spans="2:17">
      <c r="B255" s="43"/>
      <c r="C255"/>
      <c r="D255"/>
      <c r="E255"/>
      <c r="F255"/>
      <c r="G255"/>
      <c r="H255"/>
      <c r="I255"/>
      <c r="J255"/>
      <c r="K255"/>
      <c r="L255"/>
      <c r="M255"/>
      <c r="N255"/>
      <c r="P255"/>
      <c r="Q255"/>
    </row>
    <row r="256" spans="2:17">
      <c r="B256" s="43"/>
      <c r="C256"/>
      <c r="D256"/>
      <c r="E256"/>
      <c r="F256"/>
      <c r="G256"/>
      <c r="H256"/>
      <c r="I256"/>
      <c r="J256"/>
      <c r="K256"/>
      <c r="L256"/>
      <c r="M256"/>
      <c r="N256"/>
      <c r="P256"/>
      <c r="Q256"/>
    </row>
    <row r="257" spans="2:17">
      <c r="B257" s="43"/>
      <c r="C257"/>
      <c r="D257"/>
      <c r="E257"/>
      <c r="F257"/>
      <c r="G257"/>
      <c r="H257"/>
      <c r="I257"/>
      <c r="J257"/>
      <c r="K257"/>
      <c r="L257"/>
      <c r="M257"/>
      <c r="N257"/>
      <c r="P257"/>
      <c r="Q257"/>
    </row>
    <row r="258" spans="2:17">
      <c r="B258" s="43"/>
      <c r="C258"/>
      <c r="D258"/>
      <c r="E258"/>
      <c r="F258"/>
      <c r="G258"/>
      <c r="H258"/>
      <c r="I258"/>
      <c r="J258"/>
      <c r="K258"/>
      <c r="L258"/>
      <c r="M258"/>
      <c r="N258"/>
      <c r="P258"/>
      <c r="Q258"/>
    </row>
    <row r="259" spans="2:17">
      <c r="B259" s="43"/>
      <c r="C259"/>
      <c r="D259"/>
      <c r="E259"/>
      <c r="F259"/>
      <c r="G259"/>
      <c r="H259"/>
      <c r="I259"/>
      <c r="J259"/>
      <c r="K259"/>
      <c r="L259"/>
      <c r="M259"/>
      <c r="N259"/>
      <c r="P259"/>
      <c r="Q259"/>
    </row>
    <row r="260" spans="2:17">
      <c r="B260" s="43"/>
      <c r="C260"/>
      <c r="D260"/>
      <c r="E260"/>
      <c r="F260"/>
      <c r="G260"/>
      <c r="H260"/>
      <c r="I260"/>
      <c r="J260"/>
      <c r="K260"/>
      <c r="L260"/>
      <c r="M260"/>
      <c r="N260"/>
      <c r="P260"/>
      <c r="Q260"/>
    </row>
    <row r="261" spans="2:17">
      <c r="B261" s="43"/>
      <c r="C261"/>
      <c r="D261"/>
      <c r="E261"/>
      <c r="F261"/>
      <c r="G261"/>
      <c r="H261"/>
      <c r="I261"/>
      <c r="J261"/>
      <c r="K261"/>
      <c r="L261"/>
      <c r="M261"/>
      <c r="N261"/>
      <c r="P261"/>
      <c r="Q261"/>
    </row>
    <row r="262" spans="2:17">
      <c r="B262" s="43"/>
      <c r="C262"/>
      <c r="D262"/>
      <c r="E262"/>
      <c r="F262"/>
      <c r="G262"/>
      <c r="H262"/>
      <c r="I262"/>
      <c r="J262"/>
      <c r="K262"/>
      <c r="L262"/>
      <c r="M262"/>
      <c r="N262"/>
      <c r="P262"/>
      <c r="Q262"/>
    </row>
    <row r="263" spans="2:17">
      <c r="B263" s="43"/>
      <c r="C263"/>
      <c r="D263"/>
      <c r="E263"/>
      <c r="F263"/>
      <c r="G263"/>
      <c r="H263"/>
      <c r="I263"/>
      <c r="J263"/>
      <c r="K263"/>
      <c r="L263"/>
      <c r="M263"/>
      <c r="N263"/>
      <c r="P263"/>
      <c r="Q263"/>
    </row>
    <row r="264" spans="2:17">
      <c r="B264" s="43"/>
      <c r="C264"/>
      <c r="D264"/>
      <c r="E264"/>
      <c r="F264"/>
      <c r="G264"/>
      <c r="H264"/>
      <c r="I264"/>
      <c r="J264"/>
      <c r="K264"/>
      <c r="L264"/>
      <c r="M264"/>
      <c r="N264"/>
      <c r="P264"/>
      <c r="Q264"/>
    </row>
    <row r="265" spans="2:17">
      <c r="B265" s="43"/>
      <c r="C265"/>
      <c r="D265"/>
      <c r="E265"/>
      <c r="F265"/>
      <c r="G265"/>
      <c r="H265"/>
      <c r="I265"/>
      <c r="J265"/>
      <c r="K265"/>
      <c r="L265"/>
      <c r="M265"/>
      <c r="N265"/>
      <c r="P265"/>
      <c r="Q265"/>
    </row>
    <row r="266" spans="2:17">
      <c r="B266" s="43"/>
      <c r="C266"/>
      <c r="D266"/>
      <c r="E266"/>
      <c r="F266"/>
      <c r="G266"/>
      <c r="H266"/>
      <c r="I266"/>
      <c r="J266"/>
      <c r="K266"/>
      <c r="L266"/>
      <c r="M266"/>
      <c r="N266"/>
      <c r="P266"/>
      <c r="Q266"/>
    </row>
    <row r="267" spans="2:17">
      <c r="B267" s="43"/>
      <c r="C267"/>
      <c r="D267"/>
      <c r="E267"/>
      <c r="F267"/>
      <c r="G267"/>
      <c r="H267"/>
      <c r="I267"/>
      <c r="J267"/>
      <c r="K267"/>
      <c r="L267"/>
      <c r="M267"/>
      <c r="N267"/>
      <c r="P267"/>
      <c r="Q267"/>
    </row>
    <row r="268" spans="2:17">
      <c r="B268" s="43"/>
      <c r="C268"/>
      <c r="D268"/>
      <c r="E268"/>
      <c r="F268"/>
      <c r="G268"/>
      <c r="H268"/>
      <c r="I268"/>
      <c r="J268"/>
      <c r="K268"/>
      <c r="L268"/>
      <c r="M268"/>
      <c r="N268"/>
      <c r="P268"/>
      <c r="Q268"/>
    </row>
    <row r="269" spans="2:17">
      <c r="B269" s="43"/>
      <c r="C269"/>
      <c r="D269"/>
      <c r="E269"/>
      <c r="F269"/>
      <c r="G269"/>
      <c r="H269"/>
      <c r="I269"/>
      <c r="J269"/>
      <c r="K269"/>
      <c r="L269"/>
      <c r="M269"/>
      <c r="N269"/>
      <c r="P269"/>
      <c r="Q269"/>
    </row>
    <row r="270" spans="2:17">
      <c r="B270" s="43"/>
      <c r="C270"/>
      <c r="D270"/>
      <c r="E270"/>
      <c r="F270"/>
      <c r="G270"/>
      <c r="H270"/>
      <c r="I270"/>
      <c r="J270"/>
      <c r="K270"/>
      <c r="L270"/>
      <c r="M270"/>
      <c r="N270"/>
      <c r="P270"/>
      <c r="Q270"/>
    </row>
    <row r="271" spans="2:17">
      <c r="B271" s="43"/>
      <c r="C271"/>
      <c r="D271"/>
      <c r="E271"/>
      <c r="F271"/>
      <c r="G271"/>
      <c r="H271"/>
      <c r="I271"/>
      <c r="J271"/>
      <c r="K271"/>
      <c r="L271"/>
      <c r="M271"/>
      <c r="N271"/>
      <c r="P271"/>
      <c r="Q271"/>
    </row>
    <row r="272" spans="2:17">
      <c r="B272" s="43"/>
      <c r="C272"/>
      <c r="D272"/>
      <c r="E272"/>
      <c r="F272"/>
      <c r="G272"/>
      <c r="H272"/>
      <c r="I272"/>
      <c r="J272"/>
      <c r="K272"/>
      <c r="L272"/>
      <c r="M272"/>
      <c r="N272"/>
      <c r="P272"/>
      <c r="Q272"/>
    </row>
    <row r="273" spans="2:17">
      <c r="B273" s="43"/>
      <c r="C273"/>
      <c r="D273"/>
      <c r="E273"/>
      <c r="F273"/>
      <c r="G273"/>
      <c r="H273"/>
      <c r="I273"/>
      <c r="J273"/>
      <c r="K273"/>
      <c r="L273"/>
      <c r="M273"/>
      <c r="N273"/>
      <c r="P273"/>
      <c r="Q273"/>
    </row>
    <row r="274" spans="2:17">
      <c r="B274" s="43"/>
      <c r="C274"/>
      <c r="D274"/>
      <c r="E274"/>
      <c r="F274"/>
      <c r="G274"/>
      <c r="H274"/>
      <c r="I274"/>
      <c r="J274"/>
      <c r="K274"/>
      <c r="L274"/>
      <c r="M274"/>
      <c r="N274"/>
      <c r="P274"/>
      <c r="Q274"/>
    </row>
    <row r="275" spans="2:17">
      <c r="B275" s="43"/>
      <c r="C275"/>
      <c r="D275"/>
      <c r="E275"/>
      <c r="F275"/>
      <c r="G275"/>
      <c r="H275"/>
      <c r="I275"/>
      <c r="J275"/>
      <c r="K275"/>
      <c r="L275"/>
      <c r="M275"/>
      <c r="N275"/>
      <c r="P275"/>
      <c r="Q275"/>
    </row>
    <row r="276" spans="2:17">
      <c r="B276" s="43"/>
      <c r="C276"/>
      <c r="D276"/>
      <c r="E276"/>
      <c r="F276"/>
      <c r="G276"/>
      <c r="H276"/>
      <c r="I276"/>
      <c r="J276"/>
      <c r="K276"/>
      <c r="L276"/>
      <c r="M276"/>
      <c r="N276"/>
      <c r="P276"/>
      <c r="Q276"/>
    </row>
    <row r="277" spans="2:17">
      <c r="B277" s="43"/>
      <c r="C277"/>
      <c r="D277"/>
      <c r="E277"/>
      <c r="F277"/>
      <c r="G277"/>
      <c r="H277"/>
      <c r="I277"/>
      <c r="J277"/>
      <c r="K277"/>
      <c r="L277"/>
      <c r="M277"/>
      <c r="N277"/>
      <c r="P277"/>
      <c r="Q277"/>
    </row>
    <row r="278" spans="2:17">
      <c r="B278" s="43"/>
      <c r="C278"/>
      <c r="D278"/>
      <c r="E278"/>
      <c r="F278"/>
      <c r="G278"/>
      <c r="H278"/>
      <c r="I278"/>
      <c r="J278"/>
      <c r="K278"/>
      <c r="L278"/>
      <c r="M278"/>
      <c r="N278"/>
      <c r="P278"/>
      <c r="Q278"/>
    </row>
    <row r="279" spans="2:17">
      <c r="B279" s="43"/>
      <c r="C279"/>
      <c r="D279"/>
      <c r="E279"/>
      <c r="F279"/>
      <c r="G279"/>
      <c r="H279"/>
      <c r="I279"/>
      <c r="J279"/>
      <c r="K279"/>
      <c r="L279"/>
      <c r="M279"/>
      <c r="N279"/>
      <c r="P279"/>
      <c r="Q279"/>
    </row>
    <row r="280" spans="2:17">
      <c r="B280" s="43"/>
      <c r="C280"/>
      <c r="D280"/>
      <c r="E280"/>
      <c r="F280"/>
      <c r="G280"/>
      <c r="H280"/>
      <c r="I280"/>
      <c r="J280"/>
      <c r="K280"/>
      <c r="L280"/>
      <c r="M280"/>
      <c r="N280"/>
      <c r="P280"/>
      <c r="Q280"/>
    </row>
    <row r="281" spans="2:17">
      <c r="B281" s="43"/>
      <c r="C281"/>
      <c r="D281"/>
      <c r="E281"/>
      <c r="F281"/>
      <c r="G281"/>
      <c r="H281"/>
      <c r="I281"/>
      <c r="J281"/>
      <c r="K281"/>
      <c r="L281"/>
      <c r="M281"/>
      <c r="N281"/>
      <c r="P281"/>
      <c r="Q281"/>
    </row>
    <row r="282" spans="2:17">
      <c r="B282" s="43"/>
      <c r="C282"/>
      <c r="D282"/>
      <c r="E282"/>
      <c r="F282"/>
      <c r="G282"/>
      <c r="H282"/>
      <c r="I282"/>
      <c r="J282"/>
      <c r="K282"/>
      <c r="L282"/>
      <c r="M282"/>
      <c r="N282"/>
      <c r="P282"/>
      <c r="Q282"/>
    </row>
    <row r="283" spans="2:17">
      <c r="B283" s="43"/>
      <c r="C283"/>
      <c r="D283"/>
      <c r="E283"/>
      <c r="F283"/>
      <c r="G283"/>
      <c r="H283"/>
      <c r="I283"/>
      <c r="J283"/>
      <c r="K283"/>
      <c r="L283"/>
      <c r="M283"/>
      <c r="N283"/>
      <c r="P283"/>
      <c r="Q283"/>
    </row>
    <row r="284" spans="2:17">
      <c r="B284" s="43"/>
      <c r="C284"/>
      <c r="D284"/>
      <c r="E284"/>
      <c r="F284"/>
      <c r="G284"/>
      <c r="H284"/>
      <c r="I284"/>
      <c r="J284"/>
      <c r="K284"/>
      <c r="L284"/>
      <c r="M284"/>
      <c r="N284"/>
      <c r="P284"/>
      <c r="Q284"/>
    </row>
    <row r="285" spans="2:17">
      <c r="B285" s="43"/>
      <c r="C285"/>
      <c r="D285"/>
      <c r="E285"/>
      <c r="F285"/>
      <c r="G285"/>
      <c r="H285"/>
      <c r="I285"/>
      <c r="J285"/>
      <c r="K285"/>
      <c r="L285"/>
      <c r="M285"/>
      <c r="N285"/>
      <c r="P285"/>
      <c r="Q285"/>
    </row>
    <row r="286" spans="2:17">
      <c r="B286" s="43"/>
      <c r="C286"/>
      <c r="D286"/>
      <c r="E286"/>
      <c r="F286"/>
      <c r="G286"/>
      <c r="H286"/>
      <c r="I286"/>
      <c r="J286"/>
      <c r="K286"/>
      <c r="L286"/>
      <c r="M286"/>
      <c r="N286"/>
      <c r="P286"/>
      <c r="Q286"/>
    </row>
    <row r="287" spans="2:17">
      <c r="B287" s="43"/>
      <c r="C287"/>
      <c r="D287"/>
      <c r="E287"/>
      <c r="F287"/>
      <c r="G287"/>
      <c r="H287"/>
      <c r="I287"/>
      <c r="J287"/>
      <c r="K287"/>
      <c r="L287"/>
      <c r="M287"/>
      <c r="N287"/>
      <c r="P287"/>
      <c r="Q287"/>
    </row>
    <row r="288" spans="2:17">
      <c r="B288" s="43"/>
      <c r="C288"/>
      <c r="D288"/>
      <c r="E288"/>
      <c r="F288"/>
      <c r="G288"/>
      <c r="H288"/>
      <c r="I288"/>
      <c r="J288"/>
      <c r="K288"/>
      <c r="L288"/>
      <c r="M288"/>
      <c r="N288"/>
      <c r="P288"/>
      <c r="Q288"/>
    </row>
    <row r="289" spans="2:17">
      <c r="B289" s="43"/>
      <c r="C289"/>
      <c r="D289"/>
      <c r="E289"/>
      <c r="F289"/>
      <c r="G289"/>
      <c r="H289"/>
      <c r="I289"/>
      <c r="J289"/>
      <c r="K289"/>
      <c r="L289"/>
      <c r="M289"/>
      <c r="N289"/>
      <c r="P289"/>
      <c r="Q289"/>
    </row>
    <row r="290" spans="2:17">
      <c r="B290" s="43"/>
      <c r="C290"/>
      <c r="D290"/>
      <c r="E290"/>
      <c r="F290"/>
      <c r="G290"/>
      <c r="H290"/>
      <c r="I290"/>
      <c r="J290"/>
      <c r="K290"/>
      <c r="L290"/>
      <c r="M290"/>
      <c r="N290"/>
      <c r="P290"/>
      <c r="Q290"/>
    </row>
    <row r="291" spans="2:17">
      <c r="B291" s="43"/>
      <c r="C291"/>
      <c r="D291"/>
      <c r="E291"/>
      <c r="F291"/>
      <c r="G291"/>
      <c r="H291"/>
      <c r="I291"/>
      <c r="J291"/>
      <c r="K291"/>
      <c r="L291"/>
      <c r="M291"/>
      <c r="N291"/>
      <c r="P291"/>
      <c r="Q291"/>
    </row>
    <row r="292" spans="2:17">
      <c r="B292" s="43"/>
      <c r="C292"/>
      <c r="D292"/>
      <c r="E292"/>
      <c r="F292"/>
      <c r="G292"/>
      <c r="H292"/>
      <c r="I292"/>
      <c r="J292"/>
      <c r="K292"/>
      <c r="L292"/>
      <c r="M292"/>
      <c r="N292"/>
      <c r="P292"/>
      <c r="Q292"/>
    </row>
    <row r="293" spans="2:17">
      <c r="B293" s="43"/>
      <c r="C293"/>
      <c r="D293"/>
      <c r="E293"/>
      <c r="F293"/>
      <c r="G293"/>
      <c r="H293"/>
      <c r="I293"/>
      <c r="J293"/>
      <c r="K293"/>
      <c r="L293"/>
      <c r="M293"/>
      <c r="N293"/>
      <c r="P293"/>
      <c r="Q293"/>
    </row>
    <row r="294" spans="2:17">
      <c r="B294" s="43"/>
      <c r="C294"/>
      <c r="D294"/>
      <c r="E294"/>
      <c r="F294"/>
      <c r="G294"/>
      <c r="H294"/>
      <c r="I294"/>
      <c r="J294"/>
      <c r="K294"/>
      <c r="L294"/>
      <c r="M294"/>
      <c r="N294"/>
      <c r="P294"/>
      <c r="Q294"/>
    </row>
    <row r="295" spans="2:17">
      <c r="B295" s="43"/>
      <c r="C295"/>
      <c r="D295"/>
      <c r="E295"/>
      <c r="F295"/>
      <c r="G295"/>
      <c r="H295"/>
      <c r="I295"/>
      <c r="J295"/>
      <c r="K295"/>
      <c r="L295"/>
      <c r="M295"/>
      <c r="N295"/>
      <c r="P295"/>
      <c r="Q295"/>
    </row>
    <row r="296" spans="2:17">
      <c r="B296" s="43"/>
      <c r="C296"/>
      <c r="D296"/>
      <c r="E296"/>
      <c r="F296"/>
      <c r="G296"/>
      <c r="H296"/>
      <c r="I296"/>
      <c r="J296"/>
      <c r="K296"/>
      <c r="L296"/>
      <c r="M296"/>
      <c r="N296"/>
      <c r="P296"/>
      <c r="Q296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B1:Q296"/>
  <sheetViews>
    <sheetView showGridLines="0" tabSelected="1" workbookViewId="0">
      <selection activeCell="O11" sqref="O11:O71"/>
    </sheetView>
  </sheetViews>
  <sheetFormatPr defaultRowHeight="12.75"/>
  <cols>
    <col min="1" max="1" width="0.7109375" customWidth="1"/>
    <col min="2" max="2" width="21.140625" style="40" customWidth="1"/>
    <col min="3" max="3" width="7.28515625" style="7" customWidth="1"/>
    <col min="4" max="4" width="4.7109375" style="7" customWidth="1"/>
    <col min="5" max="5" width="6.42578125" style="7" customWidth="1"/>
    <col min="6" max="6" width="0.42578125" style="10" customWidth="1"/>
    <col min="7" max="7" width="8.140625" style="7" customWidth="1"/>
    <col min="8" max="8" width="5" style="7" customWidth="1"/>
    <col min="9" max="9" width="5.85546875" style="7" customWidth="1"/>
    <col min="10" max="10" width="0.5703125" style="10" customWidth="1"/>
    <col min="11" max="11" width="5.28515625" style="7" customWidth="1"/>
    <col min="12" max="13" width="5.5703125" style="7" customWidth="1"/>
    <col min="14" max="14" width="1.140625" style="10" customWidth="1"/>
    <col min="15" max="15" width="10.140625" style="31" customWidth="1"/>
    <col min="16" max="16" width="6.28515625" style="11" customWidth="1"/>
    <col min="17" max="17" width="9.140625" style="12"/>
  </cols>
  <sheetData>
    <row r="1" spans="2:16" ht="6" customHeight="1"/>
    <row r="2" spans="2:16" ht="20.25">
      <c r="B2" s="41" t="s">
        <v>3</v>
      </c>
      <c r="C2" s="15" t="s">
        <v>0</v>
      </c>
      <c r="D2" s="22" t="s">
        <v>1</v>
      </c>
      <c r="E2" s="23" t="s">
        <v>6</v>
      </c>
      <c r="F2" s="16"/>
      <c r="G2" s="15" t="s">
        <v>0</v>
      </c>
      <c r="H2" s="22" t="s">
        <v>1</v>
      </c>
      <c r="I2" s="23" t="s">
        <v>6</v>
      </c>
      <c r="J2" s="16"/>
      <c r="K2" s="24" t="s">
        <v>7</v>
      </c>
      <c r="L2" s="25" t="s">
        <v>8</v>
      </c>
      <c r="M2" s="13" t="s">
        <v>1</v>
      </c>
      <c r="N2" s="28"/>
      <c r="O2" s="32" t="s">
        <v>2</v>
      </c>
      <c r="P2" s="11" t="s">
        <v>5</v>
      </c>
    </row>
    <row r="3" spans="2:16" ht="15.75">
      <c r="C3" s="36" t="s">
        <v>245</v>
      </c>
      <c r="D3" s="37"/>
      <c r="E3" s="38"/>
      <c r="F3" s="17"/>
      <c r="G3" s="39" t="s">
        <v>9</v>
      </c>
      <c r="H3" s="39"/>
      <c r="I3" s="39"/>
      <c r="J3" s="18"/>
      <c r="K3" s="19"/>
      <c r="L3" s="20"/>
      <c r="M3" s="20"/>
      <c r="N3" s="29"/>
    </row>
    <row r="4" spans="2:16" ht="5.25" customHeight="1">
      <c r="C4" s="21"/>
      <c r="G4" s="21"/>
    </row>
    <row r="5" spans="2:16">
      <c r="B5" s="5"/>
      <c r="C5" s="30">
        <v>24.222000122070313</v>
      </c>
      <c r="D5" s="10"/>
      <c r="E5" s="8"/>
      <c r="F5" s="8"/>
      <c r="G5" s="30">
        <v>17.930999755859375</v>
      </c>
      <c r="H5" s="10"/>
      <c r="I5" s="8"/>
      <c r="J5" s="8"/>
      <c r="K5" s="8"/>
      <c r="L5" s="8"/>
      <c r="M5" s="8"/>
      <c r="N5" s="8"/>
      <c r="O5" s="33"/>
    </row>
    <row r="6" spans="2:16">
      <c r="B6" s="42" t="s">
        <v>4</v>
      </c>
      <c r="C6" s="30">
        <v>23.447000503540039</v>
      </c>
      <c r="D6" s="9"/>
      <c r="E6" s="8"/>
      <c r="F6" s="8"/>
      <c r="G6" s="30">
        <v>18.006000518798828</v>
      </c>
      <c r="H6" s="9"/>
      <c r="I6" s="8"/>
      <c r="J6" s="8"/>
      <c r="K6" s="8"/>
      <c r="L6" s="8"/>
      <c r="M6" s="8"/>
      <c r="N6" s="8"/>
      <c r="O6" s="33"/>
    </row>
    <row r="7" spans="2:16" ht="15.75">
      <c r="B7" s="42"/>
      <c r="C7" s="30">
        <v>23.722999572753906</v>
      </c>
      <c r="D7" s="4">
        <f>STDEV(C5:C8)</f>
        <v>0.39281069298651844</v>
      </c>
      <c r="E7" s="1">
        <f>AVERAGE(C5:C8)</f>
        <v>23.797333399454754</v>
      </c>
      <c r="F7" s="8"/>
      <c r="G7" s="30">
        <v>17.895999908447266</v>
      </c>
      <c r="H7" s="3">
        <f>STDEV(G5:G8)</f>
        <v>5.6199403967905903E-2</v>
      </c>
      <c r="I7" s="1">
        <f>AVERAGE(G5:G8)</f>
        <v>17.944333394368488</v>
      </c>
      <c r="J7" s="8"/>
      <c r="K7" s="2">
        <f>E7-I7</f>
        <v>5.8530000050862654</v>
      </c>
      <c r="L7" s="1">
        <f>K7-$K$7</f>
        <v>0</v>
      </c>
      <c r="M7" s="27">
        <f>SQRT((D7*D7)+(H7*H7))</f>
        <v>0.39681055118393305</v>
      </c>
      <c r="N7" s="14"/>
      <c r="O7" s="34">
        <f>POWER(2,-L7)</f>
        <v>1</v>
      </c>
      <c r="P7" s="26">
        <f>M7/SQRT((COUNT(C5:C8)+COUNT(G5:G8)/2))</f>
        <v>0.18705828772568711</v>
      </c>
    </row>
    <row r="8" spans="2:16">
      <c r="B8" s="42"/>
      <c r="C8" s="6"/>
      <c r="D8" s="9"/>
      <c r="E8" s="8"/>
      <c r="F8" s="8"/>
      <c r="G8" s="6"/>
      <c r="H8" s="9"/>
      <c r="I8" s="8"/>
      <c r="J8" s="8"/>
      <c r="K8" s="8"/>
      <c r="L8" s="8"/>
      <c r="M8" s="8"/>
      <c r="N8" s="8"/>
      <c r="O8" s="33"/>
    </row>
    <row r="9" spans="2:16">
      <c r="B9" s="40" t="s">
        <v>221</v>
      </c>
      <c r="C9" s="30">
        <v>28.00200080871582</v>
      </c>
      <c r="D9" s="10"/>
      <c r="E9" s="8"/>
      <c r="F9" s="8"/>
      <c r="G9" s="30">
        <v>20.417999267578125</v>
      </c>
      <c r="I9" s="8"/>
      <c r="J9" s="8"/>
      <c r="K9" s="8"/>
      <c r="L9" s="8"/>
      <c r="M9" s="8"/>
      <c r="N9" s="8"/>
      <c r="O9" s="33"/>
    </row>
    <row r="10" spans="2:16">
      <c r="B10" s="40" t="s">
        <v>221</v>
      </c>
      <c r="C10" s="30">
        <v>28.64900016784668</v>
      </c>
      <c r="D10" s="9"/>
      <c r="E10" s="8"/>
      <c r="F10" s="8"/>
      <c r="G10" s="30">
        <v>20.457000732421875</v>
      </c>
      <c r="H10" s="9"/>
      <c r="I10" s="8"/>
      <c r="J10" s="8"/>
      <c r="K10" s="8"/>
      <c r="L10" s="8"/>
      <c r="M10" s="8"/>
      <c r="N10" s="8"/>
      <c r="O10" s="33"/>
    </row>
    <row r="11" spans="2:16" ht="15.75">
      <c r="B11" s="40" t="s">
        <v>221</v>
      </c>
      <c r="C11" s="30">
        <v>28.208000183105469</v>
      </c>
      <c r="D11" s="4">
        <f>STDEV(C9:C11)</f>
        <v>0.33053615523518826</v>
      </c>
      <c r="E11" s="1">
        <f>AVERAGE(C9:C11)</f>
        <v>28.286333719889324</v>
      </c>
      <c r="F11" s="8"/>
      <c r="G11" s="30">
        <v>20.437999725341797</v>
      </c>
      <c r="H11" s="3">
        <f>STDEV(G9:G11)</f>
        <v>1.9502866630198533E-2</v>
      </c>
      <c r="I11" s="1">
        <f>AVERAGE(G9:G11)</f>
        <v>20.437666575113933</v>
      </c>
      <c r="J11" s="8"/>
      <c r="K11" s="1">
        <f>E11-I11</f>
        <v>7.8486671447753906</v>
      </c>
      <c r="L11" s="1">
        <f>K11-$K$7</f>
        <v>1.9956671396891252</v>
      </c>
      <c r="M11" s="27">
        <f>SQRT((D11*D11)+(H11*H11))</f>
        <v>0.33111102628039402</v>
      </c>
      <c r="N11" s="14"/>
      <c r="O11" s="34">
        <f>POWER(2,-L11)</f>
        <v>0.2507519560904371</v>
      </c>
      <c r="P11" s="26">
        <f>M11/SQRT((COUNT(C9:C11)+COUNT(G9:G11)/2))</f>
        <v>0.15608723467233585</v>
      </c>
    </row>
    <row r="12" spans="2:16">
      <c r="B12" s="40" t="s">
        <v>222</v>
      </c>
      <c r="C12" s="30">
        <v>22.454999923706055</v>
      </c>
      <c r="D12" s="10"/>
      <c r="E12" s="8"/>
      <c r="F12" s="8"/>
      <c r="G12" s="30"/>
      <c r="I12" s="8"/>
      <c r="J12" s="8"/>
      <c r="K12" s="8"/>
      <c r="L12" s="8"/>
      <c r="M12" s="8"/>
      <c r="N12" s="8"/>
      <c r="O12" s="33"/>
    </row>
    <row r="13" spans="2:16">
      <c r="B13" s="40" t="s">
        <v>222</v>
      </c>
      <c r="C13" s="30">
        <v>23.159000396728516</v>
      </c>
      <c r="D13" s="9"/>
      <c r="E13" s="8"/>
      <c r="F13" s="8"/>
      <c r="G13" s="30">
        <v>14.534999847412109</v>
      </c>
      <c r="H13" s="9"/>
      <c r="I13" s="8"/>
      <c r="J13" s="8"/>
      <c r="K13" s="8"/>
      <c r="L13" s="8"/>
      <c r="M13" s="8"/>
      <c r="N13" s="8"/>
      <c r="O13" s="33"/>
    </row>
    <row r="14" spans="2:16" ht="15.75">
      <c r="B14" s="40" t="s">
        <v>222</v>
      </c>
      <c r="C14" s="30">
        <v>22.471000671386719</v>
      </c>
      <c r="D14" s="4">
        <f>STDEV(C12:C14)</f>
        <v>0.40191547867945326</v>
      </c>
      <c r="E14" s="1">
        <f>AVERAGE(C12:C14)</f>
        <v>22.695000330607098</v>
      </c>
      <c r="F14" s="8"/>
      <c r="G14" s="30">
        <v>14.598999977111816</v>
      </c>
      <c r="H14" s="3">
        <f>STDEV(G12:G14)</f>
        <v>4.5254925707481401E-2</v>
      </c>
      <c r="I14" s="1">
        <f>AVERAGE(G12:G14)</f>
        <v>14.566999912261963</v>
      </c>
      <c r="J14" s="8"/>
      <c r="K14" s="1">
        <f>E14-I14</f>
        <v>8.1280004183451346</v>
      </c>
      <c r="L14" s="1">
        <f>K14-$K$7</f>
        <v>2.2750004132588693</v>
      </c>
      <c r="M14" s="27">
        <f>SQRT((D14*D14)+(H14*H14))</f>
        <v>0.40445526366079565</v>
      </c>
      <c r="N14" s="14"/>
      <c r="O14" s="34">
        <f>POWER(2,-L14)</f>
        <v>0.20661252035454913</v>
      </c>
      <c r="P14" s="26">
        <f>M14/SQRT((COUNT(C12:C14)+COUNT(G12:G14)/2))</f>
        <v>0.20222763183039782</v>
      </c>
    </row>
    <row r="15" spans="2:16">
      <c r="B15" s="40" t="s">
        <v>223</v>
      </c>
      <c r="C15" s="30">
        <v>23.736000061035156</v>
      </c>
      <c r="D15" s="10"/>
      <c r="E15" s="8"/>
      <c r="F15" s="8"/>
      <c r="G15" s="30">
        <v>16.108999252319336</v>
      </c>
      <c r="I15" s="8"/>
      <c r="J15" s="8"/>
      <c r="K15" s="8"/>
      <c r="L15" s="8"/>
      <c r="M15" s="8"/>
      <c r="N15" s="8"/>
      <c r="O15" s="33"/>
    </row>
    <row r="16" spans="2:16">
      <c r="B16" s="40" t="s">
        <v>223</v>
      </c>
      <c r="C16" s="30">
        <v>23.811000823974609</v>
      </c>
      <c r="D16" s="9"/>
      <c r="E16" s="8"/>
      <c r="F16" s="8"/>
      <c r="G16" s="30">
        <v>16.128999710083008</v>
      </c>
      <c r="H16" s="9"/>
      <c r="I16" s="8"/>
      <c r="J16" s="8"/>
      <c r="K16" s="8"/>
      <c r="L16" s="8"/>
      <c r="M16" s="8"/>
      <c r="N16" s="8"/>
      <c r="O16" s="33"/>
    </row>
    <row r="17" spans="2:17" ht="15.75">
      <c r="B17" s="40" t="s">
        <v>223</v>
      </c>
      <c r="C17" s="30">
        <v>23.809999465942383</v>
      </c>
      <c r="D17" s="4">
        <f>STDEV(C15:C17)</f>
        <v>4.3015557429904386E-2</v>
      </c>
      <c r="E17" s="1">
        <f>AVERAGE(C15:C17)</f>
        <v>23.785666783650715</v>
      </c>
      <c r="F17" s="8"/>
      <c r="G17" s="30">
        <v>16.068000793457031</v>
      </c>
      <c r="H17" s="3">
        <f>STDEV(G15:G17)</f>
        <v>3.1095979829616111E-2</v>
      </c>
      <c r="I17" s="1">
        <f>AVERAGE(G15:G17)</f>
        <v>16.101999918619793</v>
      </c>
      <c r="J17" s="8"/>
      <c r="K17" s="1">
        <f>E17-I17</f>
        <v>7.6836668650309221</v>
      </c>
      <c r="L17" s="1">
        <f>K17-$K$7</f>
        <v>1.8306668599446567</v>
      </c>
      <c r="M17" s="27">
        <f>SQRT((D17*D17)+(H17*H17))</f>
        <v>5.3078226633614035E-2</v>
      </c>
      <c r="N17" s="14"/>
      <c r="O17" s="34">
        <f>POWER(2,-L17)</f>
        <v>0.28113464168104368</v>
      </c>
      <c r="P17" s="26">
        <f>M17/SQRT((COUNT(C15:C17)+COUNT(G15:G17)/2))</f>
        <v>2.5021315990656601E-2</v>
      </c>
    </row>
    <row r="18" spans="2:17">
      <c r="B18" s="40" t="s">
        <v>224</v>
      </c>
      <c r="C18" s="30">
        <v>28.968000411987305</v>
      </c>
      <c r="D18" s="10"/>
      <c r="E18" s="8"/>
      <c r="F18" s="8"/>
      <c r="G18" s="30">
        <v>21.191999435424805</v>
      </c>
      <c r="I18" s="8"/>
      <c r="J18" s="8"/>
      <c r="K18" s="8"/>
      <c r="L18" s="8"/>
      <c r="M18" s="8"/>
      <c r="N18" s="8"/>
      <c r="O18" s="33"/>
    </row>
    <row r="19" spans="2:17">
      <c r="B19" s="40" t="s">
        <v>224</v>
      </c>
      <c r="C19" s="30">
        <v>28.430999755859375</v>
      </c>
      <c r="D19" s="9"/>
      <c r="E19" s="8"/>
      <c r="F19" s="8"/>
      <c r="G19" s="30">
        <v>21.090999603271484</v>
      </c>
      <c r="H19" s="9"/>
      <c r="I19" s="8"/>
      <c r="J19" s="8"/>
      <c r="K19" s="8"/>
      <c r="L19" s="8"/>
      <c r="M19" s="8"/>
      <c r="N19" s="8"/>
      <c r="O19" s="33"/>
    </row>
    <row r="20" spans="2:17" ht="15.75">
      <c r="B20" s="40" t="s">
        <v>224</v>
      </c>
      <c r="C20" s="30">
        <v>28.552000045776367</v>
      </c>
      <c r="D20" s="4">
        <f>STDEV(C18:C20)</f>
        <v>0.28168158131995347</v>
      </c>
      <c r="E20" s="1">
        <f>AVERAGE(C18:C20)</f>
        <v>28.650333404541016</v>
      </c>
      <c r="F20" s="8"/>
      <c r="G20" s="30">
        <v>21.041999816894531</v>
      </c>
      <c r="H20" s="3">
        <f>STDEV(G18:G20)</f>
        <v>7.6487287308865337E-2</v>
      </c>
      <c r="I20" s="1">
        <f>AVERAGE(G18:G20)</f>
        <v>21.108332951863606</v>
      </c>
      <c r="J20" s="8"/>
      <c r="K20" s="1">
        <f>E20-I20</f>
        <v>7.54200045267741</v>
      </c>
      <c r="L20" s="1">
        <f>K20-$K$7</f>
        <v>1.6890004475911446</v>
      </c>
      <c r="M20" s="27">
        <f>SQRT((D20*D20)+(H20*H20))</f>
        <v>0.29188151427382047</v>
      </c>
      <c r="N20" s="14"/>
      <c r="O20" s="34">
        <f>POWER(2,-L20)</f>
        <v>0.31014172820843428</v>
      </c>
      <c r="P20" s="26">
        <f>M20/SQRT((COUNT(C18:C20)+COUNT(G18:G20)/2))</f>
        <v>0.13759426536401104</v>
      </c>
    </row>
    <row r="21" spans="2:17">
      <c r="B21" s="40" t="s">
        <v>225</v>
      </c>
      <c r="C21" s="30">
        <v>22.596000671386719</v>
      </c>
      <c r="D21" s="10"/>
      <c r="E21" s="8"/>
      <c r="F21" s="8"/>
      <c r="G21" s="30">
        <v>14.663000106811523</v>
      </c>
      <c r="I21" s="8"/>
      <c r="J21" s="8"/>
      <c r="K21" s="8"/>
      <c r="L21" s="8"/>
      <c r="M21" s="8"/>
      <c r="N21" s="8"/>
      <c r="O21" s="33"/>
    </row>
    <row r="22" spans="2:17">
      <c r="B22" s="40" t="s">
        <v>225</v>
      </c>
      <c r="C22" s="30">
        <v>22.309000015258789</v>
      </c>
      <c r="D22" s="9"/>
      <c r="E22" s="8"/>
      <c r="F22" s="8"/>
      <c r="G22" s="30">
        <v>14.682999610900879</v>
      </c>
      <c r="H22" s="9"/>
      <c r="I22" s="8"/>
      <c r="J22" s="8"/>
      <c r="K22" s="8"/>
      <c r="L22" s="8"/>
      <c r="M22" s="8"/>
      <c r="N22" s="8"/>
      <c r="O22" s="33"/>
    </row>
    <row r="23" spans="2:17" ht="15.75">
      <c r="B23" s="40" t="s">
        <v>225</v>
      </c>
      <c r="C23" s="30">
        <v>22.190000534057617</v>
      </c>
      <c r="D23" s="4">
        <f>STDEV(C21:C23)</f>
        <v>0.20871286681926077</v>
      </c>
      <c r="E23" s="1">
        <f>AVERAGE(C21:C23)</f>
        <v>22.365000406901043</v>
      </c>
      <c r="F23" s="8"/>
      <c r="G23" s="30">
        <v>14.748000144958496</v>
      </c>
      <c r="H23" s="3">
        <f>STDEV(G21:G23)</f>
        <v>4.4441077238260858E-2</v>
      </c>
      <c r="I23" s="1">
        <f>AVERAGE(G21:G23)</f>
        <v>14.697999954223633</v>
      </c>
      <c r="J23" s="8"/>
      <c r="K23" s="1">
        <f>E23-I23</f>
        <v>7.66700045267741</v>
      </c>
      <c r="L23" s="1">
        <f>K23-$K$7</f>
        <v>1.8140004475911446</v>
      </c>
      <c r="M23" s="27">
        <f>SQRT((D23*D23)+(H23*H23))</f>
        <v>0.21339182299706694</v>
      </c>
      <c r="N23" s="14"/>
      <c r="O23" s="34">
        <f>POWER(2,-L23)</f>
        <v>0.28440121873361845</v>
      </c>
      <c r="P23" s="26">
        <f>M23/SQRT((COUNT(C21:C23)+COUNT(G21:G23)/2))</f>
        <v>0.10059387006065701</v>
      </c>
    </row>
    <row r="24" spans="2:17" s="35" customFormat="1">
      <c r="B24" s="35" t="s">
        <v>226</v>
      </c>
      <c r="C24" s="45">
        <v>24.027999877929688</v>
      </c>
      <c r="D24" s="46"/>
      <c r="E24" s="47"/>
      <c r="F24" s="47"/>
      <c r="G24" s="45">
        <v>16.853000640869141</v>
      </c>
      <c r="H24" s="48"/>
      <c r="I24" s="47"/>
      <c r="J24" s="47"/>
      <c r="K24" s="47"/>
      <c r="L24" s="47"/>
      <c r="M24" s="47"/>
      <c r="N24" s="47"/>
      <c r="O24" s="49"/>
      <c r="P24" s="50"/>
      <c r="Q24" s="51"/>
    </row>
    <row r="25" spans="2:17" s="35" customFormat="1">
      <c r="B25" s="35" t="s">
        <v>226</v>
      </c>
      <c r="C25" s="45">
        <v>33.7760009765625</v>
      </c>
      <c r="D25" s="52"/>
      <c r="E25" s="47"/>
      <c r="F25" s="47"/>
      <c r="G25" s="45"/>
      <c r="H25" s="52"/>
      <c r="I25" s="47"/>
      <c r="J25" s="47"/>
      <c r="K25" s="47"/>
      <c r="L25" s="47"/>
      <c r="M25" s="47"/>
      <c r="N25" s="47"/>
      <c r="O25" s="49"/>
      <c r="P25" s="50"/>
      <c r="Q25" s="51"/>
    </row>
    <row r="26" spans="2:17" s="35" customFormat="1" ht="15.75">
      <c r="B26" s="35" t="s">
        <v>226</v>
      </c>
      <c r="C26" s="35" t="s">
        <v>10</v>
      </c>
      <c r="D26" s="53">
        <f>STDEV(C24:C26)</f>
        <v>6.8928776798571771</v>
      </c>
      <c r="E26" s="54">
        <f>AVERAGE(C24:C26)</f>
        <v>28.902000427246094</v>
      </c>
      <c r="F26" s="47"/>
      <c r="G26" s="45">
        <v>17.021999359130859</v>
      </c>
      <c r="H26" s="55">
        <f>STDEV(G24:G26)</f>
        <v>0.11950013969469615</v>
      </c>
      <c r="I26" s="54">
        <f>AVERAGE(G24:G26)</f>
        <v>16.9375</v>
      </c>
      <c r="J26" s="47"/>
      <c r="K26" s="54">
        <f>E26-I26</f>
        <v>11.964500427246094</v>
      </c>
      <c r="L26" s="54">
        <f>K26-$K$7</f>
        <v>6.1115004221598284</v>
      </c>
      <c r="M26" s="54">
        <f>SQRT((D26*D26)+(H26*H26))</f>
        <v>6.8939134744251263</v>
      </c>
      <c r="N26" s="47"/>
      <c r="O26" s="56">
        <f>POWER(2,-L26)</f>
        <v>1.4462889044332629E-2</v>
      </c>
      <c r="P26" s="57">
        <f>M26/SQRT((COUNT(C24:C26)+COUNT(G24:G26)/2))</f>
        <v>3.980202800229335</v>
      </c>
      <c r="Q26" s="51"/>
    </row>
    <row r="27" spans="2:17" s="35" customFormat="1">
      <c r="B27" s="35" t="s">
        <v>227</v>
      </c>
      <c r="C27" s="35" t="s">
        <v>10</v>
      </c>
      <c r="D27" s="46"/>
      <c r="E27" s="47"/>
      <c r="F27" s="47"/>
      <c r="G27" s="45">
        <v>17.986000061035156</v>
      </c>
      <c r="H27" s="48"/>
      <c r="I27" s="47"/>
      <c r="J27" s="47"/>
      <c r="K27" s="47"/>
      <c r="L27" s="47"/>
      <c r="M27" s="47"/>
      <c r="N27" s="47"/>
      <c r="O27" s="49"/>
      <c r="P27" s="50"/>
      <c r="Q27" s="51"/>
    </row>
    <row r="28" spans="2:17" s="35" customFormat="1">
      <c r="B28" s="35" t="s">
        <v>227</v>
      </c>
      <c r="C28" s="45">
        <v>26.344999313354492</v>
      </c>
      <c r="D28" s="52"/>
      <c r="E28" s="47"/>
      <c r="F28" s="47"/>
      <c r="G28" s="45">
        <v>17.73900032043457</v>
      </c>
      <c r="H28" s="52"/>
      <c r="I28" s="47"/>
      <c r="J28" s="47"/>
      <c r="K28" s="47"/>
      <c r="L28" s="47"/>
      <c r="M28" s="47"/>
      <c r="N28" s="47"/>
      <c r="O28" s="49"/>
      <c r="P28" s="50"/>
      <c r="Q28" s="51"/>
    </row>
    <row r="29" spans="2:17" s="35" customFormat="1" ht="15.75">
      <c r="B29" s="35" t="s">
        <v>227</v>
      </c>
      <c r="C29" s="45">
        <v>25.384000778198242</v>
      </c>
      <c r="D29" s="53">
        <f>STDEV(C27:C29)</f>
        <v>0.67952858091932322</v>
      </c>
      <c r="E29" s="54">
        <f>AVERAGE(C27:C29)</f>
        <v>25.864500045776367</v>
      </c>
      <c r="F29" s="47"/>
      <c r="G29" s="45">
        <v>18.052999496459961</v>
      </c>
      <c r="H29" s="55">
        <f>STDEV(G27:G29)</f>
        <v>0.1653749672454036</v>
      </c>
      <c r="I29" s="54">
        <f>AVERAGE(G27:G29)</f>
        <v>17.925999959309895</v>
      </c>
      <c r="J29" s="47"/>
      <c r="K29" s="54">
        <f>E29-I29</f>
        <v>7.9385000864664725</v>
      </c>
      <c r="L29" s="54">
        <f>K29-$K$7</f>
        <v>2.0855000813802071</v>
      </c>
      <c r="M29" s="54">
        <f>SQRT((D29*D29)+(H29*H29))</f>
        <v>0.69936254695089839</v>
      </c>
      <c r="N29" s="47"/>
      <c r="O29" s="56">
        <f>POWER(2,-L29)</f>
        <v>0.2356144487870222</v>
      </c>
      <c r="P29" s="57">
        <f>M29/SQRT((COUNT(C27:C29)+COUNT(G27:G29)/2))</f>
        <v>0.37382500569026661</v>
      </c>
      <c r="Q29" s="51"/>
    </row>
    <row r="30" spans="2:17">
      <c r="B30" s="40" t="s">
        <v>228</v>
      </c>
      <c r="C30" s="30">
        <v>22.065999984741211</v>
      </c>
      <c r="D30" s="10"/>
      <c r="E30" s="8"/>
      <c r="F30" s="8"/>
      <c r="G30" s="30">
        <v>13.696000099182129</v>
      </c>
      <c r="I30" s="8"/>
      <c r="J30" s="8"/>
      <c r="K30" s="8"/>
      <c r="L30" s="8"/>
      <c r="M30" s="8"/>
      <c r="N30" s="8"/>
      <c r="O30" s="33"/>
    </row>
    <row r="31" spans="2:17">
      <c r="B31" s="40" t="s">
        <v>228</v>
      </c>
      <c r="C31" s="30">
        <v>22.221000671386719</v>
      </c>
      <c r="D31" s="9"/>
      <c r="E31" s="8"/>
      <c r="F31" s="8"/>
      <c r="G31" s="30">
        <v>13.355999946594238</v>
      </c>
      <c r="H31" s="9"/>
      <c r="I31" s="8"/>
      <c r="J31" s="8"/>
      <c r="K31" s="8"/>
      <c r="L31" s="8"/>
      <c r="M31" s="8"/>
      <c r="N31" s="8"/>
      <c r="O31" s="33"/>
    </row>
    <row r="32" spans="2:17" ht="15.75">
      <c r="B32" s="40" t="s">
        <v>228</v>
      </c>
      <c r="C32" s="30">
        <v>22.166000366210937</v>
      </c>
      <c r="D32" s="4">
        <f>STDEV(C30:C32)</f>
        <v>7.8581510467474483E-2</v>
      </c>
      <c r="E32" s="1">
        <f>AVERAGE(C30:C32)</f>
        <v>22.151000340779621</v>
      </c>
      <c r="F32" s="8"/>
      <c r="G32" s="30">
        <v>13.27299976348877</v>
      </c>
      <c r="H32" s="3">
        <f>STDEV(G30:G32)</f>
        <v>0.22413478762864433</v>
      </c>
      <c r="I32" s="1">
        <f>AVERAGE(G30:G32)</f>
        <v>13.441666603088379</v>
      </c>
      <c r="J32" s="8"/>
      <c r="K32" s="1">
        <f>E32-I32</f>
        <v>8.7093337376912423</v>
      </c>
      <c r="L32" s="1">
        <f>K32-$K$7</f>
        <v>2.8563337326049769</v>
      </c>
      <c r="M32" s="27">
        <f>SQRT((D32*D32)+(H32*H32))</f>
        <v>0.23751096145796577</v>
      </c>
      <c r="N32" s="14"/>
      <c r="O32" s="34">
        <f>POWER(2,-L32)</f>
        <v>0.13808861344409371</v>
      </c>
      <c r="P32" s="26">
        <f>M32/SQRT((COUNT(C30:C32)+COUNT(G30:G32)/2))</f>
        <v>0.11196374096870956</v>
      </c>
    </row>
    <row r="33" spans="2:17">
      <c r="B33" s="40" t="s">
        <v>229</v>
      </c>
      <c r="C33" s="30">
        <v>24.482000350952148</v>
      </c>
      <c r="D33" s="10"/>
      <c r="E33" s="8"/>
      <c r="F33" s="8"/>
      <c r="G33" s="30">
        <v>17.417999267578125</v>
      </c>
      <c r="I33" s="8"/>
      <c r="J33" s="8"/>
      <c r="K33" s="8"/>
      <c r="L33" s="8"/>
      <c r="M33" s="8"/>
      <c r="N33" s="8"/>
      <c r="O33" s="33"/>
    </row>
    <row r="34" spans="2:17">
      <c r="B34" s="40" t="s">
        <v>229</v>
      </c>
      <c r="C34" s="30">
        <v>24.784999847412109</v>
      </c>
      <c r="D34" s="9"/>
      <c r="E34" s="8"/>
      <c r="F34" s="8"/>
      <c r="G34" s="30">
        <v>17.441999435424805</v>
      </c>
      <c r="H34" s="9"/>
      <c r="I34" s="8"/>
      <c r="J34" s="8"/>
      <c r="K34" s="8"/>
      <c r="L34" s="8"/>
      <c r="M34" s="8"/>
      <c r="N34" s="8"/>
      <c r="O34" s="33"/>
    </row>
    <row r="35" spans="2:17" ht="15.75">
      <c r="B35" s="40" t="s">
        <v>229</v>
      </c>
      <c r="C35" s="30">
        <v>24.447999954223633</v>
      </c>
      <c r="D35" s="4">
        <f>STDEV(C33:C35)</f>
        <v>0.18553240949662089</v>
      </c>
      <c r="E35" s="1">
        <f>AVERAGE(C33:C35)</f>
        <v>24.571666717529297</v>
      </c>
      <c r="F35" s="8"/>
      <c r="G35" s="30">
        <v>17.517000198364258</v>
      </c>
      <c r="H35" s="3">
        <f>STDEV(G33:G35)</f>
        <v>5.1643500389189835E-2</v>
      </c>
      <c r="I35" s="1">
        <f>AVERAGE(G33:G35)</f>
        <v>17.458999633789063</v>
      </c>
      <c r="J35" s="8"/>
      <c r="K35" s="1">
        <f>E35-I35</f>
        <v>7.1126670837402344</v>
      </c>
      <c r="L35" s="1">
        <f>K35-$K$7</f>
        <v>1.259667078653969</v>
      </c>
      <c r="M35" s="27">
        <f>SQRT((D35*D35)+(H35*H35))</f>
        <v>0.19258589280129029</v>
      </c>
      <c r="N35" s="14"/>
      <c r="O35" s="34">
        <f>POWER(2,-L35)</f>
        <v>0.41764032473487461</v>
      </c>
      <c r="P35" s="26">
        <f>M35/SQRT((COUNT(C33:C35)+COUNT(G33:G35)/2))</f>
        <v>9.0785860507105257E-2</v>
      </c>
    </row>
    <row r="36" spans="2:17">
      <c r="B36" s="40" t="s">
        <v>230</v>
      </c>
      <c r="C36" s="30">
        <v>26.37700080871582</v>
      </c>
      <c r="D36" s="10"/>
      <c r="E36" s="8"/>
      <c r="F36" s="8"/>
      <c r="G36" s="30">
        <v>19.410999298095703</v>
      </c>
      <c r="I36" s="8"/>
      <c r="J36" s="8"/>
      <c r="K36" s="8"/>
      <c r="L36" s="8"/>
      <c r="M36" s="8"/>
      <c r="N36" s="8"/>
      <c r="O36" s="33"/>
    </row>
    <row r="37" spans="2:17">
      <c r="B37" s="40" t="s">
        <v>230</v>
      </c>
      <c r="C37" s="30">
        <v>26.552000045776367</v>
      </c>
      <c r="D37" s="9"/>
      <c r="E37" s="8"/>
      <c r="F37" s="8"/>
      <c r="G37" s="30">
        <v>19.430000305175781</v>
      </c>
      <c r="H37" s="9"/>
      <c r="I37" s="8"/>
      <c r="J37" s="8"/>
      <c r="K37" s="8"/>
      <c r="L37" s="8"/>
      <c r="M37" s="8"/>
      <c r="N37" s="8"/>
      <c r="O37" s="33"/>
    </row>
    <row r="38" spans="2:17" ht="15.75">
      <c r="B38" s="40" t="s">
        <v>230</v>
      </c>
      <c r="C38" s="30">
        <v>26.327999114990234</v>
      </c>
      <c r="D38" s="4">
        <f>STDEV(C36:C38)</f>
        <v>0.11775845047723997</v>
      </c>
      <c r="E38" s="1">
        <f>AVERAGE(C36:C38)</f>
        <v>26.418999989827473</v>
      </c>
      <c r="F38" s="8"/>
      <c r="G38" s="30"/>
      <c r="H38" s="3">
        <f>STDEV(G36:G38)</f>
        <v>1.3435740955696843E-2</v>
      </c>
      <c r="I38" s="1">
        <f>AVERAGE(G36:G38)</f>
        <v>19.420499801635742</v>
      </c>
      <c r="J38" s="8"/>
      <c r="K38" s="1">
        <f>E38-I38</f>
        <v>6.9985001881917306</v>
      </c>
      <c r="L38" s="1">
        <f>K38-$K$7</f>
        <v>1.1455001831054652</v>
      </c>
      <c r="M38" s="27">
        <f>SQRT((D38*D38)+(H38*H38))</f>
        <v>0.11852245269917919</v>
      </c>
      <c r="N38" s="14"/>
      <c r="O38" s="34">
        <f>POWER(2,-L38)</f>
        <v>0.45203294155887686</v>
      </c>
      <c r="P38" s="26">
        <f>M38/SQRT((COUNT(C36:C38)+COUNT(G36:G38)/2))</f>
        <v>5.9261226349589594E-2</v>
      </c>
    </row>
    <row r="39" spans="2:17">
      <c r="B39" s="40" t="s">
        <v>231</v>
      </c>
      <c r="C39" s="30">
        <v>22.841999053955078</v>
      </c>
      <c r="D39" s="10"/>
      <c r="E39" s="8"/>
      <c r="F39" s="8"/>
      <c r="G39" s="30">
        <v>14.699000358581543</v>
      </c>
      <c r="I39" s="8"/>
      <c r="J39" s="8"/>
      <c r="K39" s="8"/>
      <c r="L39" s="8"/>
      <c r="M39" s="8"/>
      <c r="N39" s="8"/>
      <c r="O39" s="33"/>
    </row>
    <row r="40" spans="2:17">
      <c r="B40" s="40" t="s">
        <v>231</v>
      </c>
      <c r="C40" s="30">
        <v>22.732000350952148</v>
      </c>
      <c r="D40" s="9"/>
      <c r="E40" s="8"/>
      <c r="F40" s="8"/>
      <c r="G40" s="30">
        <v>14.748000144958496</v>
      </c>
      <c r="H40" s="9"/>
      <c r="I40" s="8"/>
      <c r="J40" s="8"/>
      <c r="K40" s="8"/>
      <c r="L40" s="8"/>
      <c r="M40" s="8"/>
      <c r="N40" s="8"/>
      <c r="O40" s="33"/>
    </row>
    <row r="41" spans="2:17" ht="15.75">
      <c r="B41" s="40" t="s">
        <v>231</v>
      </c>
      <c r="C41" s="30">
        <v>22.586000442504883</v>
      </c>
      <c r="D41" s="4">
        <f>STDEV(C39:C41)</f>
        <v>0.12842051821610956</v>
      </c>
      <c r="E41" s="1">
        <f>AVERAGE(C39:C41)</f>
        <v>22.719999949137371</v>
      </c>
      <c r="F41" s="8"/>
      <c r="G41" s="30">
        <v>14.75100040435791</v>
      </c>
      <c r="H41" s="3">
        <f>STDEV(G39:G41)</f>
        <v>2.919470666118288E-2</v>
      </c>
      <c r="I41" s="1">
        <f>AVERAGE(G39:G41)</f>
        <v>14.732666969299316</v>
      </c>
      <c r="J41" s="8"/>
      <c r="K41" s="1">
        <f>E41-I41</f>
        <v>7.9873329798380546</v>
      </c>
      <c r="L41" s="1">
        <f>K41-$K$7</f>
        <v>2.1343329747517892</v>
      </c>
      <c r="M41" s="27">
        <f>SQRT((D41*D41)+(H41*H41))</f>
        <v>0.13169723002374287</v>
      </c>
      <c r="N41" s="14"/>
      <c r="O41" s="34">
        <f>POWER(2,-L41)</f>
        <v>0.22777274402664305</v>
      </c>
      <c r="P41" s="26">
        <f>M41/SQRT((COUNT(C39:C41)+COUNT(G39:G41)/2))</f>
        <v>6.2082669608848784E-2</v>
      </c>
    </row>
    <row r="42" spans="2:17">
      <c r="B42" s="40" t="s">
        <v>232</v>
      </c>
      <c r="C42" s="30">
        <v>23.681999206542969</v>
      </c>
      <c r="D42" s="10"/>
      <c r="E42" s="8"/>
      <c r="F42" s="8"/>
      <c r="G42" s="30">
        <v>16.388999938964844</v>
      </c>
      <c r="I42" s="8"/>
      <c r="J42" s="8"/>
      <c r="K42" s="8"/>
      <c r="L42" s="8"/>
      <c r="M42" s="8"/>
      <c r="N42" s="8"/>
      <c r="O42" s="33"/>
    </row>
    <row r="43" spans="2:17">
      <c r="B43" s="40" t="s">
        <v>232</v>
      </c>
      <c r="C43" s="30">
        <v>23.86199951171875</v>
      </c>
      <c r="D43" s="9"/>
      <c r="E43" s="8"/>
      <c r="F43" s="8"/>
      <c r="G43" s="30">
        <v>16.381999969482422</v>
      </c>
      <c r="H43" s="9"/>
      <c r="I43" s="8"/>
      <c r="J43" s="8"/>
      <c r="K43" s="8"/>
      <c r="L43" s="8"/>
      <c r="M43" s="8"/>
      <c r="N43" s="8"/>
      <c r="O43" s="33"/>
    </row>
    <row r="44" spans="2:17" ht="15.75">
      <c r="B44" s="40" t="s">
        <v>232</v>
      </c>
      <c r="C44" s="30">
        <v>23.773000717163086</v>
      </c>
      <c r="D44" s="4">
        <f>STDEV(C42:C44)</f>
        <v>9.0002009450603368E-2</v>
      </c>
      <c r="E44" s="1">
        <f>AVERAGE(C42:C44)</f>
        <v>23.772333145141602</v>
      </c>
      <c r="F44" s="8"/>
      <c r="G44" s="30">
        <v>16.37299919128418</v>
      </c>
      <c r="H44" s="3">
        <f>STDEV(G42:G44)</f>
        <v>8.0211959547716021E-3</v>
      </c>
      <c r="I44" s="1">
        <f>AVERAGE(G42:G44)</f>
        <v>16.381333033243816</v>
      </c>
      <c r="J44" s="8"/>
      <c r="K44" s="1">
        <f>E44-I44</f>
        <v>7.3910001118977853</v>
      </c>
      <c r="L44" s="1">
        <f>K44-$K$7</f>
        <v>1.5380001068115199</v>
      </c>
      <c r="M44" s="27">
        <f>SQRT((D44*D44)+(H44*H44))</f>
        <v>9.0358736653913779E-2</v>
      </c>
      <c r="N44" s="14"/>
      <c r="O44" s="34">
        <f>POWER(2,-L44)</f>
        <v>0.34436248610052661</v>
      </c>
      <c r="P44" s="26">
        <f>M44/SQRT((COUNT(C42:C44)+COUNT(G42:G44)/2))</f>
        <v>4.2595516951621261E-2</v>
      </c>
    </row>
    <row r="45" spans="2:17">
      <c r="B45" s="40" t="s">
        <v>233</v>
      </c>
      <c r="C45" s="30">
        <v>25.836000442504883</v>
      </c>
      <c r="D45" s="10"/>
      <c r="E45" s="8"/>
      <c r="F45" s="8"/>
      <c r="G45" s="30">
        <v>19.437999725341797</v>
      </c>
      <c r="I45" s="8"/>
      <c r="J45" s="8"/>
      <c r="K45" s="8"/>
      <c r="L45" s="8"/>
      <c r="M45" s="8"/>
      <c r="N45" s="8"/>
      <c r="O45" s="33"/>
    </row>
    <row r="46" spans="2:17">
      <c r="B46" s="40" t="s">
        <v>233</v>
      </c>
      <c r="C46" s="30">
        <v>25.841999053955078</v>
      </c>
      <c r="D46" s="9"/>
      <c r="E46" s="8"/>
      <c r="F46" s="8"/>
      <c r="G46" s="30">
        <v>19.326999664306641</v>
      </c>
      <c r="H46" s="9"/>
      <c r="I46" s="8"/>
      <c r="J46" s="8"/>
      <c r="K46" s="8"/>
      <c r="L46" s="8"/>
      <c r="M46" s="8"/>
      <c r="N46" s="8"/>
      <c r="O46" s="33"/>
    </row>
    <row r="47" spans="2:17" ht="15.75">
      <c r="B47" s="40" t="s">
        <v>233</v>
      </c>
      <c r="C47" s="30">
        <v>25.823999404907227</v>
      </c>
      <c r="D47" s="4">
        <f>STDEV(C45:C47)</f>
        <v>9.1651114613752957E-3</v>
      </c>
      <c r="E47" s="1">
        <f>AVERAGE(C45:C47)</f>
        <v>25.833999633789063</v>
      </c>
      <c r="F47" s="8"/>
      <c r="G47" s="30">
        <v>19.346000671386719</v>
      </c>
      <c r="H47" s="3">
        <f>STDEV(G45:G47)</f>
        <v>5.9365924216527574E-2</v>
      </c>
      <c r="I47" s="1">
        <f>AVERAGE(G45:G47)</f>
        <v>19.370333353678387</v>
      </c>
      <c r="J47" s="8"/>
      <c r="K47" s="1">
        <f>E47-I47</f>
        <v>6.4636662801106759</v>
      </c>
      <c r="L47" s="1">
        <f>K47-$K$7</f>
        <v>0.61066627502441051</v>
      </c>
      <c r="M47" s="27">
        <f>SQRT((D47*D47)+(H47*H47))</f>
        <v>6.0069228613175381E-2</v>
      </c>
      <c r="N47" s="14"/>
      <c r="O47" s="34">
        <f>POWER(2,-L47)</f>
        <v>0.65489418448887904</v>
      </c>
      <c r="P47" s="26">
        <f>M47/SQRT((COUNT(C45:C47)+COUNT(G45:G47)/2))</f>
        <v>2.8316905928680872E-2</v>
      </c>
    </row>
    <row r="48" spans="2:17" s="35" customFormat="1">
      <c r="B48" s="35" t="s">
        <v>234</v>
      </c>
      <c r="C48" s="45">
        <v>24.042999267578125</v>
      </c>
      <c r="D48" s="46"/>
      <c r="E48" s="47"/>
      <c r="F48" s="47"/>
      <c r="G48" s="45">
        <v>15.145000457763672</v>
      </c>
      <c r="H48" s="48"/>
      <c r="I48" s="47"/>
      <c r="J48" s="47"/>
      <c r="K48" s="47"/>
      <c r="L48" s="47"/>
      <c r="M48" s="47"/>
      <c r="N48" s="47"/>
      <c r="O48" s="49"/>
      <c r="P48" s="50"/>
      <c r="Q48" s="51"/>
    </row>
    <row r="49" spans="2:17" s="35" customFormat="1">
      <c r="B49" s="35" t="s">
        <v>234</v>
      </c>
      <c r="C49" s="45">
        <v>22.988000869750977</v>
      </c>
      <c r="D49" s="52"/>
      <c r="E49" s="47"/>
      <c r="F49" s="47"/>
      <c r="G49" s="45">
        <v>14.097000122070312</v>
      </c>
      <c r="H49" s="52"/>
      <c r="I49" s="47"/>
      <c r="J49" s="47"/>
      <c r="K49" s="47"/>
      <c r="L49" s="47"/>
      <c r="M49" s="47"/>
      <c r="N49" s="47"/>
      <c r="O49" s="49"/>
      <c r="P49" s="50"/>
      <c r="Q49" s="51"/>
    </row>
    <row r="50" spans="2:17" s="35" customFormat="1" ht="15.75">
      <c r="B50" s="35" t="s">
        <v>234</v>
      </c>
      <c r="C50" s="35" t="s">
        <v>10</v>
      </c>
      <c r="D50" s="53">
        <f>STDEV(C48:C50)</f>
        <v>0.74599652124451965</v>
      </c>
      <c r="E50" s="54">
        <f>AVERAGE(C48:C50)</f>
        <v>23.515500068664551</v>
      </c>
      <c r="F50" s="47"/>
      <c r="G50" s="45">
        <v>14.717000007629395</v>
      </c>
      <c r="H50" s="55">
        <f>STDEV(G48:G50)</f>
        <v>0.52692329407319793</v>
      </c>
      <c r="I50" s="54">
        <f>AVERAGE(G48:G50)</f>
        <v>14.653000195821127</v>
      </c>
      <c r="J50" s="47"/>
      <c r="K50" s="54">
        <f>E50-I50</f>
        <v>8.8624998728434239</v>
      </c>
      <c r="L50" s="54">
        <f>K50-$K$7</f>
        <v>3.0094998677571585</v>
      </c>
      <c r="M50" s="54">
        <f>SQRT((D50*D50)+(H50*H50))</f>
        <v>0.91332303570307205</v>
      </c>
      <c r="N50" s="47"/>
      <c r="O50" s="56">
        <f>POWER(2,-L50)</f>
        <v>0.12417960322243486</v>
      </c>
      <c r="P50" s="57">
        <f>M50/SQRT((COUNT(C48:C50)+COUNT(G48:G50)/2))</f>
        <v>0.4881916975784571</v>
      </c>
      <c r="Q50" s="51"/>
    </row>
    <row r="51" spans="2:17" s="35" customFormat="1">
      <c r="B51" s="35" t="s">
        <v>235</v>
      </c>
      <c r="C51" s="45">
        <v>25.972000122070312</v>
      </c>
      <c r="D51" s="46"/>
      <c r="E51" s="47"/>
      <c r="F51" s="47"/>
      <c r="G51" s="45">
        <v>18.364999771118164</v>
      </c>
      <c r="H51" s="48"/>
      <c r="I51" s="47"/>
      <c r="J51" s="47"/>
      <c r="K51" s="47"/>
      <c r="L51" s="47"/>
      <c r="M51" s="47"/>
      <c r="N51" s="47"/>
      <c r="O51" s="49"/>
      <c r="P51" s="50"/>
      <c r="Q51" s="51"/>
    </row>
    <row r="52" spans="2:17" s="35" customFormat="1">
      <c r="B52" s="35" t="s">
        <v>235</v>
      </c>
      <c r="C52" s="45"/>
      <c r="D52" s="52"/>
      <c r="E52" s="47"/>
      <c r="F52" s="47"/>
      <c r="G52" s="45"/>
      <c r="H52" s="52"/>
      <c r="I52" s="47"/>
      <c r="J52" s="47"/>
      <c r="K52" s="47"/>
      <c r="L52" s="47"/>
      <c r="M52" s="47"/>
      <c r="N52" s="47"/>
      <c r="O52" s="49"/>
      <c r="P52" s="50"/>
      <c r="Q52" s="51"/>
    </row>
    <row r="53" spans="2:17" s="35" customFormat="1" ht="15.75">
      <c r="B53" s="35" t="s">
        <v>235</v>
      </c>
      <c r="C53" s="45">
        <v>26.030000686645508</v>
      </c>
      <c r="D53" s="53">
        <f>STDEV(C51:C53)</f>
        <v>4.1012592523768848E-2</v>
      </c>
      <c r="E53" s="54">
        <f>AVERAGE(C51:C53)</f>
        <v>26.00100040435791</v>
      </c>
      <c r="F53" s="47"/>
      <c r="G53" s="45">
        <v>18.007999420166016</v>
      </c>
      <c r="H53" s="55">
        <f>STDEV(G51:G53)</f>
        <v>0.25243736904424152</v>
      </c>
      <c r="I53" s="54">
        <f>AVERAGE(G51:G53)</f>
        <v>18.18649959564209</v>
      </c>
      <c r="J53" s="47"/>
      <c r="K53" s="54">
        <f>E53-I53</f>
        <v>7.8145008087158203</v>
      </c>
      <c r="L53" s="54">
        <f>K53-$K$7</f>
        <v>1.9615008036295549</v>
      </c>
      <c r="M53" s="54">
        <f>SQRT((D53*D53)+(H53*H53))</f>
        <v>0.25574725420911032</v>
      </c>
      <c r="N53" s="47"/>
      <c r="O53" s="56">
        <f>POWER(2,-L53)</f>
        <v>0.2567612146924958</v>
      </c>
      <c r="P53" s="57">
        <f>M53/SQRT((COUNT(C51:C53)+COUNT(G51:G53)/2))</f>
        <v>0.14765574606213749</v>
      </c>
      <c r="Q53" s="51"/>
    </row>
    <row r="54" spans="2:17">
      <c r="B54" s="40" t="s">
        <v>236</v>
      </c>
      <c r="C54" s="30">
        <v>25.541999816894531</v>
      </c>
      <c r="D54" s="10"/>
      <c r="E54" s="8"/>
      <c r="F54" s="8"/>
      <c r="G54" s="30">
        <v>18.427999496459961</v>
      </c>
      <c r="I54" s="8"/>
      <c r="J54" s="8"/>
      <c r="K54" s="8"/>
      <c r="L54" s="8"/>
      <c r="M54" s="8"/>
      <c r="N54" s="8"/>
      <c r="O54" s="33"/>
    </row>
    <row r="55" spans="2:17">
      <c r="B55" s="40" t="s">
        <v>236</v>
      </c>
      <c r="C55" s="30">
        <v>25.934000015258789</v>
      </c>
      <c r="D55" s="9"/>
      <c r="E55" s="8"/>
      <c r="F55" s="8"/>
      <c r="G55" s="30">
        <v>18.423999786376953</v>
      </c>
      <c r="H55" s="9"/>
      <c r="I55" s="8"/>
      <c r="J55" s="8"/>
      <c r="K55" s="8"/>
      <c r="L55" s="8"/>
      <c r="M55" s="8"/>
      <c r="N55" s="8"/>
      <c r="O55" s="33"/>
    </row>
    <row r="56" spans="2:17" ht="15.75">
      <c r="B56" s="40" t="s">
        <v>236</v>
      </c>
      <c r="C56" s="30">
        <v>25.708999633789063</v>
      </c>
      <c r="D56" s="4">
        <f>STDEV(C54:C56)</f>
        <v>0.19671394884542981</v>
      </c>
      <c r="E56" s="1">
        <f>AVERAGE(C54:C56)</f>
        <v>25.728333155314129</v>
      </c>
      <c r="F56" s="8"/>
      <c r="G56" s="30">
        <v>18.482000350952148</v>
      </c>
      <c r="H56" s="3">
        <f>STDEV(G54:G56)</f>
        <v>3.2393814887197017E-2</v>
      </c>
      <c r="I56" s="1">
        <f>AVERAGE(G54:G56)</f>
        <v>18.444666544596355</v>
      </c>
      <c r="J56" s="8"/>
      <c r="K56" s="1">
        <f>E56-I56</f>
        <v>7.2836666107177734</v>
      </c>
      <c r="L56" s="1">
        <f>K56-$K$7</f>
        <v>1.430666605631508</v>
      </c>
      <c r="M56" s="27">
        <f>SQRT((D56*D56)+(H56*H56))</f>
        <v>0.19936332890807268</v>
      </c>
      <c r="N56" s="14"/>
      <c r="O56" s="34">
        <f>POWER(2,-L56)</f>
        <v>0.37095944908184625</v>
      </c>
      <c r="P56" s="26">
        <f>M56/SQRT((COUNT(C54:C56)+COUNT(G54:G56)/2))</f>
        <v>9.3980774527214844E-2</v>
      </c>
    </row>
    <row r="57" spans="2:17">
      <c r="B57" s="40" t="s">
        <v>237</v>
      </c>
      <c r="C57" s="30">
        <v>23.756000518798828</v>
      </c>
      <c r="D57" s="10"/>
      <c r="E57" s="8"/>
      <c r="F57" s="8"/>
      <c r="G57" s="30">
        <v>13.83899974822998</v>
      </c>
      <c r="I57" s="8"/>
      <c r="J57" s="8"/>
      <c r="K57" s="8"/>
      <c r="L57" s="8"/>
      <c r="M57" s="8"/>
      <c r="N57" s="8"/>
      <c r="O57" s="33"/>
    </row>
    <row r="58" spans="2:17">
      <c r="B58" s="40" t="s">
        <v>237</v>
      </c>
      <c r="C58" s="30">
        <v>23.809000015258789</v>
      </c>
      <c r="D58" s="9"/>
      <c r="E58" s="8"/>
      <c r="F58" s="8"/>
      <c r="G58" s="30">
        <v>13.864999771118164</v>
      </c>
      <c r="H58" s="9"/>
      <c r="I58" s="8"/>
      <c r="J58" s="8"/>
      <c r="K58" s="8"/>
      <c r="L58" s="8"/>
      <c r="M58" s="8"/>
      <c r="N58" s="8"/>
      <c r="O58" s="33"/>
    </row>
    <row r="59" spans="2:17" ht="15.75">
      <c r="B59" s="40" t="s">
        <v>237</v>
      </c>
      <c r="C59" s="30">
        <v>23.958999633789063</v>
      </c>
      <c r="D59" s="4">
        <f>STDEV(C57:C59)</f>
        <v>0.10529124122408866</v>
      </c>
      <c r="E59" s="1">
        <f>AVERAGE(C57:C59)</f>
        <v>23.841333389282227</v>
      </c>
      <c r="F59" s="8"/>
      <c r="G59" s="30">
        <v>13.880000114440918</v>
      </c>
      <c r="H59" s="3">
        <f>STDEV(G57:G59)</f>
        <v>2.0744643965039684E-2</v>
      </c>
      <c r="I59" s="1">
        <f>AVERAGE(G57:G59)</f>
        <v>13.861333211263021</v>
      </c>
      <c r="J59" s="8"/>
      <c r="K59" s="1">
        <f>E59-I59</f>
        <v>9.9800001780192051</v>
      </c>
      <c r="L59" s="1">
        <f>K59-$K$7</f>
        <v>4.1270001729329397</v>
      </c>
      <c r="M59" s="27">
        <f>SQRT((D59*D59)+(H59*H59))</f>
        <v>0.1073153564581765</v>
      </c>
      <c r="N59" s="14"/>
      <c r="O59" s="34">
        <f>POWER(2,-L59)</f>
        <v>5.7233348540686631E-2</v>
      </c>
      <c r="P59" s="26">
        <f>M59/SQRT((COUNT(C57:C59)+COUNT(G57:G59)/2))</f>
        <v>5.0588944184685444E-2</v>
      </c>
    </row>
    <row r="60" spans="2:17">
      <c r="B60" s="40" t="s">
        <v>238</v>
      </c>
      <c r="C60" s="30">
        <v>25.042999267578125</v>
      </c>
      <c r="D60" s="10"/>
      <c r="E60" s="8"/>
      <c r="F60" s="8"/>
      <c r="G60" s="30">
        <v>16.143999099731445</v>
      </c>
      <c r="I60" s="8"/>
      <c r="J60" s="8"/>
      <c r="K60" s="8"/>
      <c r="L60" s="8"/>
      <c r="M60" s="8"/>
      <c r="N60" s="8"/>
      <c r="O60" s="33"/>
    </row>
    <row r="61" spans="2:17">
      <c r="B61" s="40" t="s">
        <v>238</v>
      </c>
      <c r="C61" s="30">
        <v>25.652000427246094</v>
      </c>
      <c r="D61" s="9"/>
      <c r="E61" s="8"/>
      <c r="F61" s="8"/>
      <c r="G61" s="30">
        <v>16.033000946044922</v>
      </c>
      <c r="H61" s="9"/>
      <c r="I61" s="8"/>
      <c r="J61" s="8"/>
      <c r="K61" s="8"/>
      <c r="L61" s="8"/>
      <c r="M61" s="8"/>
      <c r="N61" s="8"/>
      <c r="O61" s="33"/>
    </row>
    <row r="62" spans="2:17" ht="15.75">
      <c r="B62" s="40" t="s">
        <v>238</v>
      </c>
      <c r="C62" s="30">
        <v>25.319999694824219</v>
      </c>
      <c r="D62" s="4">
        <f>STDEV(C60:C62)</f>
        <v>0.30491423261307177</v>
      </c>
      <c r="E62" s="1">
        <f>AVERAGE(C60:C62)</f>
        <v>25.338333129882812</v>
      </c>
      <c r="F62" s="8"/>
      <c r="G62" s="30">
        <v>16.158000946044922</v>
      </c>
      <c r="H62" s="3">
        <f>STDEV(G60:G62)</f>
        <v>6.8485572473335934E-2</v>
      </c>
      <c r="I62" s="1">
        <f>AVERAGE(G60:G62)</f>
        <v>16.111666997273762</v>
      </c>
      <c r="J62" s="8"/>
      <c r="K62" s="1">
        <f>E62-I62</f>
        <v>9.2266661326090507</v>
      </c>
      <c r="L62" s="1">
        <f>K62-$K$7</f>
        <v>3.3736661275227853</v>
      </c>
      <c r="M62" s="27">
        <f>SQRT((D62*D62)+(H62*H62))</f>
        <v>0.31251074043465926</v>
      </c>
      <c r="N62" s="14"/>
      <c r="O62" s="34">
        <f>POWER(2,-L62)</f>
        <v>9.6477335409729401E-2</v>
      </c>
      <c r="P62" s="26">
        <f>M62/SQRT((COUNT(C60:C62)+COUNT(G60:G62)/2))</f>
        <v>0.14731897583665104</v>
      </c>
    </row>
    <row r="63" spans="2:17">
      <c r="B63" s="40" t="s">
        <v>239</v>
      </c>
      <c r="C63" s="30">
        <v>24.430999755859375</v>
      </c>
      <c r="D63" s="10"/>
      <c r="E63" s="8"/>
      <c r="F63" s="8"/>
      <c r="G63" s="30">
        <v>17.461999893188477</v>
      </c>
      <c r="I63" s="8"/>
      <c r="J63" s="8"/>
      <c r="K63" s="8"/>
      <c r="L63" s="8"/>
      <c r="M63" s="8"/>
      <c r="N63" s="8"/>
      <c r="O63" s="33"/>
    </row>
    <row r="64" spans="2:17">
      <c r="B64" s="40" t="s">
        <v>239</v>
      </c>
      <c r="C64" s="30">
        <v>24.924999237060547</v>
      </c>
      <c r="D64" s="9"/>
      <c r="E64" s="8"/>
      <c r="F64" s="8"/>
      <c r="G64" s="30">
        <v>17.447999954223633</v>
      </c>
      <c r="H64" s="9"/>
      <c r="I64" s="8"/>
      <c r="J64" s="8"/>
      <c r="K64" s="8"/>
      <c r="L64" s="8"/>
      <c r="M64" s="8"/>
      <c r="N64" s="8"/>
      <c r="O64" s="33"/>
    </row>
    <row r="65" spans="2:16" ht="15.75">
      <c r="B65" s="40" t="s">
        <v>239</v>
      </c>
      <c r="C65" s="30">
        <v>24.48900032043457</v>
      </c>
      <c r="D65" s="4">
        <f>STDEV(C63:C65)</f>
        <v>0.27002919848820472</v>
      </c>
      <c r="E65" s="1">
        <f>AVERAGE(C63:C65)</f>
        <v>24.614999771118164</v>
      </c>
      <c r="F65" s="8"/>
      <c r="G65" s="30">
        <v>17.66200065612793</v>
      </c>
      <c r="H65" s="3">
        <f>STDEV(G63:G65)</f>
        <v>0.11971675173989813</v>
      </c>
      <c r="I65" s="1">
        <f>AVERAGE(G63:G65)</f>
        <v>17.52400016784668</v>
      </c>
      <c r="J65" s="8"/>
      <c r="K65" s="1">
        <f>E65-I65</f>
        <v>7.0909996032714844</v>
      </c>
      <c r="L65" s="1">
        <f>K65-$K$7</f>
        <v>1.237999598185219</v>
      </c>
      <c r="M65" s="27">
        <f>SQRT((D65*D65)+(H65*H65))</f>
        <v>0.29537750199250901</v>
      </c>
      <c r="N65" s="14"/>
      <c r="O65" s="34">
        <f>POWER(2,-L65)</f>
        <v>0.42396010039656062</v>
      </c>
      <c r="P65" s="26">
        <f>M65/SQRT((COUNT(C63:C65)+COUNT(G63:G65)/2))</f>
        <v>0.13924228977923073</v>
      </c>
    </row>
    <row r="66" spans="2:16">
      <c r="B66" s="40" t="s">
        <v>240</v>
      </c>
      <c r="C66" s="30">
        <v>21.461999893188477</v>
      </c>
      <c r="D66" s="10"/>
      <c r="E66" s="8"/>
      <c r="F66" s="8"/>
      <c r="G66" s="30">
        <v>13.437000274658203</v>
      </c>
      <c r="I66" s="8"/>
      <c r="J66" s="8"/>
      <c r="K66" s="8"/>
      <c r="L66" s="8"/>
      <c r="M66" s="8"/>
      <c r="N66" s="8"/>
      <c r="O66" s="33"/>
    </row>
    <row r="67" spans="2:16">
      <c r="B67" s="40" t="s">
        <v>240</v>
      </c>
      <c r="C67" s="30">
        <v>21.368999481201172</v>
      </c>
      <c r="D67" s="9"/>
      <c r="E67" s="8"/>
      <c r="F67" s="8"/>
      <c r="G67" s="30">
        <v>13.496999740600586</v>
      </c>
      <c r="H67" s="9"/>
      <c r="I67" s="8"/>
      <c r="J67" s="8"/>
      <c r="K67" s="8"/>
      <c r="L67" s="8"/>
      <c r="M67" s="8"/>
      <c r="N67" s="8"/>
      <c r="O67" s="33"/>
    </row>
    <row r="68" spans="2:16" ht="15.75">
      <c r="B68" s="40" t="s">
        <v>240</v>
      </c>
      <c r="C68" s="30">
        <v>21.347000122070312</v>
      </c>
      <c r="D68" s="4">
        <f>STDEV(C66:C68)</f>
        <v>6.1043694445327507E-2</v>
      </c>
      <c r="E68" s="1">
        <f>AVERAGE(C66:C68)</f>
        <v>21.392666498819988</v>
      </c>
      <c r="F68" s="8"/>
      <c r="G68" s="30">
        <v>13.536999702453613</v>
      </c>
      <c r="H68" s="3">
        <f>STDEV(G66:G68)</f>
        <v>5.0331928933537877E-2</v>
      </c>
      <c r="I68" s="1">
        <f>AVERAGE(G66:G68)</f>
        <v>13.490333239237467</v>
      </c>
      <c r="J68" s="8"/>
      <c r="K68" s="1">
        <f>E68-I68</f>
        <v>7.9023332595825213</v>
      </c>
      <c r="L68" s="1">
        <f>K68-$K$7</f>
        <v>2.0493332544962559</v>
      </c>
      <c r="M68" s="27">
        <f>SQRT((D68*D68)+(H68*H68))</f>
        <v>7.9117859562207668E-2</v>
      </c>
      <c r="N68" s="14"/>
      <c r="O68" s="34">
        <f>POWER(2,-L68)</f>
        <v>0.24159571056046045</v>
      </c>
      <c r="P68" s="26">
        <f>M68/SQRT((COUNT(C66:C68)+COUNT(G66:G68)/2))</f>
        <v>3.7296516672934654E-2</v>
      </c>
    </row>
    <row r="69" spans="2:16">
      <c r="B69" s="40" t="s">
        <v>241</v>
      </c>
      <c r="C69" s="30">
        <v>24.843999862670898</v>
      </c>
      <c r="D69" s="10"/>
      <c r="E69" s="8"/>
      <c r="F69" s="8"/>
      <c r="G69" s="30">
        <v>17.586999893188477</v>
      </c>
      <c r="I69" s="8"/>
      <c r="J69" s="8"/>
      <c r="K69" s="8"/>
      <c r="L69" s="8"/>
      <c r="M69" s="8"/>
      <c r="N69" s="8"/>
      <c r="O69" s="33"/>
    </row>
    <row r="70" spans="2:16">
      <c r="B70" s="40" t="s">
        <v>241</v>
      </c>
      <c r="C70" s="30">
        <v>24.801000595092773</v>
      </c>
      <c r="D70" s="9"/>
      <c r="E70" s="8"/>
      <c r="F70" s="8"/>
      <c r="G70" s="30">
        <v>17.555999755859375</v>
      </c>
      <c r="H70" s="9"/>
      <c r="I70" s="8"/>
      <c r="J70" s="8"/>
      <c r="K70" s="8"/>
      <c r="L70" s="8"/>
      <c r="M70" s="8"/>
      <c r="N70" s="8"/>
      <c r="O70" s="33"/>
    </row>
    <row r="71" spans="2:16" ht="15.75">
      <c r="B71" s="40" t="s">
        <v>241</v>
      </c>
      <c r="C71" s="30">
        <v>24.861000061035156</v>
      </c>
      <c r="D71" s="4">
        <f>STDEV(C69:C71)</f>
        <v>3.0924315325351077E-2</v>
      </c>
      <c r="E71" s="1">
        <f>AVERAGE(C69:C71)</f>
        <v>24.835333506266277</v>
      </c>
      <c r="F71" s="8"/>
      <c r="G71" s="30">
        <v>17.562999725341797</v>
      </c>
      <c r="H71" s="3">
        <f>STDEV(G69:G71)</f>
        <v>1.6258413944000356E-2</v>
      </c>
      <c r="I71" s="1">
        <f>AVERAGE(G69:G71)</f>
        <v>17.568666458129883</v>
      </c>
      <c r="J71" s="8"/>
      <c r="K71" s="1">
        <f>E71-I71</f>
        <v>7.2666670481363944</v>
      </c>
      <c r="L71" s="1">
        <f>K71-$K$7</f>
        <v>1.413667043050129</v>
      </c>
      <c r="M71" s="27">
        <f>SQRT((D71*D71)+(H71*H71))</f>
        <v>3.4937791892393669E-2</v>
      </c>
      <c r="N71" s="14"/>
      <c r="O71" s="34">
        <f>POWER(2,-L71)</f>
        <v>0.37535639219827188</v>
      </c>
      <c r="P71" s="26">
        <f>M71/SQRT((COUNT(C69:C71)+COUNT(G69:G71)/2))</f>
        <v>1.6469833044530632E-2</v>
      </c>
    </row>
    <row r="72" spans="2:16">
      <c r="B72" s="43"/>
      <c r="C72"/>
      <c r="D72"/>
      <c r="E72"/>
      <c r="F72"/>
      <c r="G72"/>
      <c r="H72"/>
      <c r="I72"/>
      <c r="J72"/>
      <c r="K72"/>
      <c r="L72"/>
      <c r="M72"/>
      <c r="N72"/>
      <c r="P72"/>
    </row>
    <row r="73" spans="2:16">
      <c r="B73" s="43"/>
      <c r="C73"/>
      <c r="D73"/>
      <c r="E73"/>
      <c r="F73"/>
      <c r="G73"/>
      <c r="H73"/>
      <c r="I73"/>
      <c r="J73"/>
      <c r="K73"/>
      <c r="L73"/>
      <c r="M73"/>
      <c r="N73"/>
      <c r="P73"/>
    </row>
    <row r="74" spans="2:16">
      <c r="B74" s="43"/>
      <c r="C74"/>
      <c r="D74"/>
      <c r="E74"/>
      <c r="F74"/>
      <c r="G74"/>
      <c r="H74"/>
      <c r="I74"/>
      <c r="J74"/>
      <c r="K74"/>
      <c r="L74"/>
      <c r="M74"/>
      <c r="N74"/>
      <c r="P74"/>
    </row>
    <row r="75" spans="2:16">
      <c r="B75" s="43"/>
      <c r="C75"/>
      <c r="D75"/>
      <c r="E75"/>
      <c r="F75"/>
      <c r="G75"/>
      <c r="H75"/>
      <c r="I75"/>
      <c r="J75"/>
      <c r="K75"/>
      <c r="L75"/>
      <c r="M75"/>
      <c r="N75"/>
      <c r="P75"/>
    </row>
    <row r="76" spans="2:16">
      <c r="B76" s="43"/>
      <c r="C76"/>
      <c r="D76"/>
      <c r="E76"/>
      <c r="F76"/>
      <c r="G76"/>
      <c r="H76"/>
      <c r="I76"/>
      <c r="J76"/>
      <c r="K76"/>
      <c r="L76"/>
      <c r="M76"/>
      <c r="N76"/>
      <c r="P76"/>
    </row>
    <row r="77" spans="2:16">
      <c r="B77" s="43"/>
      <c r="C77"/>
      <c r="D77"/>
      <c r="E77"/>
      <c r="F77"/>
      <c r="G77"/>
      <c r="H77"/>
      <c r="I77"/>
      <c r="J77"/>
      <c r="K77"/>
      <c r="L77"/>
      <c r="M77"/>
      <c r="N77"/>
      <c r="P77"/>
    </row>
    <row r="78" spans="2:16">
      <c r="B78" s="43"/>
      <c r="C78"/>
      <c r="D78"/>
      <c r="E78"/>
      <c r="F78"/>
      <c r="G78"/>
      <c r="H78"/>
      <c r="I78"/>
      <c r="J78"/>
      <c r="K78"/>
      <c r="L78"/>
      <c r="M78"/>
      <c r="N78"/>
      <c r="P78"/>
    </row>
    <row r="79" spans="2:16">
      <c r="B79" s="43"/>
      <c r="C79"/>
      <c r="D79"/>
      <c r="E79"/>
      <c r="F79"/>
      <c r="G79"/>
      <c r="H79"/>
      <c r="I79"/>
      <c r="J79"/>
      <c r="K79"/>
      <c r="L79"/>
      <c r="M79"/>
      <c r="N79"/>
      <c r="P79"/>
    </row>
    <row r="80" spans="2:16">
      <c r="B80" s="43"/>
      <c r="C80"/>
      <c r="D80"/>
      <c r="E80"/>
      <c r="F80"/>
      <c r="G80"/>
      <c r="H80"/>
      <c r="I80"/>
      <c r="J80"/>
      <c r="K80"/>
      <c r="L80"/>
      <c r="M80"/>
      <c r="N80"/>
      <c r="P80"/>
    </row>
    <row r="81" spans="2:16">
      <c r="B81" s="43"/>
      <c r="C81"/>
      <c r="D81"/>
      <c r="E81"/>
      <c r="F81"/>
      <c r="G81"/>
      <c r="H81"/>
      <c r="I81"/>
      <c r="J81"/>
      <c r="K81"/>
      <c r="L81"/>
      <c r="M81"/>
      <c r="N81"/>
      <c r="P81"/>
    </row>
    <row r="82" spans="2:16">
      <c r="B82" s="43"/>
      <c r="C82"/>
      <c r="D82"/>
      <c r="E82"/>
      <c r="F82"/>
      <c r="G82"/>
      <c r="H82"/>
      <c r="I82"/>
      <c r="J82"/>
      <c r="K82"/>
      <c r="L82"/>
      <c r="M82"/>
      <c r="N82"/>
      <c r="P82"/>
    </row>
    <row r="83" spans="2:16">
      <c r="B83" s="43"/>
      <c r="C83"/>
      <c r="D83"/>
      <c r="E83"/>
      <c r="F83"/>
      <c r="G83"/>
      <c r="H83"/>
      <c r="I83"/>
      <c r="J83"/>
      <c r="K83"/>
      <c r="L83"/>
      <c r="M83"/>
      <c r="N83"/>
      <c r="P83"/>
    </row>
    <row r="84" spans="2:16">
      <c r="B84" s="43"/>
      <c r="C84"/>
      <c r="D84"/>
      <c r="E84"/>
      <c r="F84"/>
      <c r="G84"/>
      <c r="H84"/>
      <c r="I84"/>
      <c r="J84"/>
      <c r="K84"/>
      <c r="L84"/>
      <c r="M84"/>
      <c r="N84"/>
      <c r="P84"/>
    </row>
    <row r="85" spans="2:16">
      <c r="B85" s="43"/>
      <c r="C85"/>
      <c r="D85"/>
      <c r="E85"/>
      <c r="F85"/>
      <c r="G85"/>
      <c r="H85"/>
      <c r="I85"/>
      <c r="J85"/>
      <c r="K85"/>
      <c r="L85"/>
      <c r="M85"/>
      <c r="N85"/>
      <c r="P85"/>
    </row>
    <row r="86" spans="2:16">
      <c r="B86" s="43"/>
      <c r="C86"/>
      <c r="D86"/>
      <c r="E86"/>
      <c r="F86"/>
      <c r="G86"/>
      <c r="H86"/>
      <c r="I86"/>
      <c r="J86"/>
      <c r="K86"/>
      <c r="L86"/>
      <c r="M86"/>
      <c r="N86"/>
      <c r="P86"/>
    </row>
    <row r="87" spans="2:16">
      <c r="B87" s="43"/>
      <c r="C87"/>
      <c r="D87"/>
      <c r="E87"/>
      <c r="F87"/>
      <c r="G87"/>
      <c r="H87"/>
      <c r="I87"/>
      <c r="J87"/>
      <c r="K87"/>
      <c r="L87"/>
      <c r="M87"/>
      <c r="N87"/>
      <c r="P87"/>
    </row>
    <row r="88" spans="2:16">
      <c r="B88" s="43"/>
      <c r="C88"/>
      <c r="D88"/>
      <c r="E88"/>
      <c r="F88"/>
      <c r="G88"/>
      <c r="H88"/>
      <c r="I88"/>
      <c r="J88"/>
      <c r="K88"/>
      <c r="L88"/>
      <c r="M88"/>
      <c r="N88"/>
      <c r="P88"/>
    </row>
    <row r="89" spans="2:16">
      <c r="B89" s="43"/>
      <c r="C89"/>
      <c r="D89"/>
      <c r="E89"/>
      <c r="F89"/>
      <c r="G89"/>
      <c r="H89"/>
      <c r="I89"/>
      <c r="J89"/>
      <c r="K89"/>
      <c r="L89"/>
      <c r="M89"/>
      <c r="N89"/>
      <c r="P89"/>
    </row>
    <row r="90" spans="2:16">
      <c r="B90" s="43"/>
      <c r="C90"/>
      <c r="D90"/>
      <c r="E90"/>
      <c r="F90"/>
      <c r="G90"/>
      <c r="H90"/>
      <c r="I90"/>
      <c r="J90"/>
      <c r="K90"/>
      <c r="L90"/>
      <c r="M90"/>
      <c r="N90"/>
      <c r="P90"/>
    </row>
    <row r="91" spans="2:16">
      <c r="B91" s="43"/>
      <c r="C91"/>
      <c r="D91"/>
      <c r="E91"/>
      <c r="F91"/>
      <c r="G91"/>
      <c r="H91"/>
      <c r="I91"/>
      <c r="J91"/>
      <c r="K91"/>
      <c r="L91"/>
      <c r="M91"/>
      <c r="N91"/>
      <c r="P91"/>
    </row>
    <row r="92" spans="2:16">
      <c r="B92" s="43"/>
      <c r="C92"/>
      <c r="D92"/>
      <c r="E92"/>
      <c r="F92"/>
      <c r="G92"/>
      <c r="H92"/>
      <c r="I92"/>
      <c r="J92"/>
      <c r="K92"/>
      <c r="L92"/>
      <c r="M92"/>
      <c r="N92"/>
      <c r="P92"/>
    </row>
    <row r="93" spans="2:16">
      <c r="B93" s="43"/>
      <c r="C93"/>
      <c r="D93"/>
      <c r="E93"/>
      <c r="F93"/>
      <c r="G93"/>
      <c r="H93"/>
      <c r="I93"/>
      <c r="J93"/>
      <c r="K93"/>
      <c r="L93"/>
      <c r="M93"/>
      <c r="N93"/>
      <c r="P93"/>
    </row>
    <row r="94" spans="2:16">
      <c r="B94" s="43"/>
      <c r="C94"/>
      <c r="D94"/>
      <c r="E94"/>
      <c r="F94"/>
      <c r="G94"/>
      <c r="H94"/>
      <c r="I94"/>
      <c r="J94"/>
      <c r="K94"/>
      <c r="L94"/>
      <c r="M94"/>
      <c r="N94"/>
      <c r="P94"/>
    </row>
    <row r="95" spans="2:16">
      <c r="B95" s="43"/>
      <c r="C95"/>
      <c r="D95"/>
      <c r="E95"/>
      <c r="F95"/>
      <c r="G95"/>
      <c r="H95"/>
      <c r="I95"/>
      <c r="J95"/>
      <c r="K95"/>
      <c r="L95"/>
      <c r="M95"/>
      <c r="N95"/>
      <c r="P95"/>
    </row>
    <row r="96" spans="2:16">
      <c r="B96" s="43"/>
      <c r="C96"/>
      <c r="D96"/>
      <c r="E96"/>
      <c r="F96"/>
      <c r="G96"/>
      <c r="H96"/>
      <c r="I96"/>
      <c r="J96"/>
      <c r="K96"/>
      <c r="L96"/>
      <c r="M96"/>
      <c r="N96"/>
      <c r="P96"/>
    </row>
    <row r="97" spans="2:16">
      <c r="B97" s="43"/>
      <c r="C97"/>
      <c r="D97"/>
      <c r="E97"/>
      <c r="F97"/>
      <c r="G97"/>
      <c r="H97"/>
      <c r="I97"/>
      <c r="J97"/>
      <c r="K97"/>
      <c r="L97"/>
      <c r="M97"/>
      <c r="N97"/>
      <c r="P97"/>
    </row>
    <row r="98" spans="2:16">
      <c r="B98" s="43"/>
      <c r="C98"/>
      <c r="D98"/>
      <c r="E98"/>
      <c r="F98"/>
      <c r="G98"/>
      <c r="H98"/>
      <c r="I98"/>
      <c r="J98"/>
      <c r="K98"/>
      <c r="L98"/>
      <c r="M98"/>
      <c r="N98"/>
      <c r="P98"/>
    </row>
    <row r="99" spans="2:16">
      <c r="B99" s="43"/>
      <c r="C99"/>
      <c r="D99"/>
      <c r="E99"/>
      <c r="F99"/>
      <c r="G99"/>
      <c r="H99"/>
      <c r="I99"/>
      <c r="J99"/>
      <c r="K99"/>
      <c r="L99"/>
      <c r="M99"/>
      <c r="N99"/>
      <c r="P99"/>
    </row>
    <row r="100" spans="2:16">
      <c r="B100" s="43"/>
      <c r="C100"/>
      <c r="D100"/>
      <c r="E100"/>
      <c r="F100"/>
      <c r="G100"/>
      <c r="H100"/>
      <c r="I100"/>
      <c r="J100"/>
      <c r="K100"/>
      <c r="L100"/>
      <c r="M100"/>
      <c r="N100"/>
      <c r="P100"/>
    </row>
    <row r="101" spans="2:16">
      <c r="B101" s="43"/>
      <c r="C101"/>
      <c r="D101"/>
      <c r="E101"/>
      <c r="F101"/>
      <c r="G101"/>
      <c r="H101"/>
      <c r="I101"/>
      <c r="J101"/>
      <c r="K101"/>
      <c r="L101"/>
      <c r="M101"/>
      <c r="N101"/>
      <c r="P101"/>
    </row>
    <row r="102" spans="2:16">
      <c r="B102" s="43"/>
      <c r="C102"/>
      <c r="D102"/>
      <c r="E102"/>
      <c r="F102"/>
      <c r="G102"/>
      <c r="H102"/>
      <c r="I102"/>
      <c r="J102"/>
      <c r="K102"/>
      <c r="L102"/>
      <c r="M102"/>
      <c r="N102"/>
      <c r="P102"/>
    </row>
    <row r="103" spans="2:16">
      <c r="B103" s="43"/>
      <c r="C103"/>
      <c r="D103"/>
      <c r="E103"/>
      <c r="F103"/>
      <c r="G103"/>
      <c r="H103"/>
      <c r="I103"/>
      <c r="J103"/>
      <c r="K103"/>
      <c r="L103"/>
      <c r="M103"/>
      <c r="N103"/>
      <c r="P103"/>
    </row>
    <row r="104" spans="2:16">
      <c r="B104" s="43"/>
      <c r="C104"/>
      <c r="D104"/>
      <c r="E104"/>
      <c r="F104"/>
      <c r="G104"/>
      <c r="H104"/>
      <c r="I104"/>
      <c r="J104"/>
      <c r="K104"/>
      <c r="L104"/>
      <c r="M104"/>
      <c r="N104"/>
      <c r="P104"/>
    </row>
    <row r="105" spans="2:16">
      <c r="B105" s="43"/>
      <c r="C105"/>
      <c r="D105"/>
      <c r="E105"/>
      <c r="F105"/>
      <c r="G105"/>
      <c r="H105"/>
      <c r="I105"/>
      <c r="J105"/>
      <c r="K105"/>
      <c r="L105"/>
      <c r="M105"/>
      <c r="N105"/>
      <c r="P105"/>
    </row>
    <row r="106" spans="2:16">
      <c r="B106" s="43"/>
      <c r="C106"/>
      <c r="D106"/>
      <c r="E106"/>
      <c r="F106"/>
      <c r="G106"/>
      <c r="H106"/>
      <c r="I106"/>
      <c r="J106"/>
      <c r="K106"/>
      <c r="L106"/>
      <c r="M106"/>
      <c r="N106"/>
      <c r="P106"/>
    </row>
    <row r="107" spans="2:16">
      <c r="B107" s="43"/>
      <c r="C107"/>
      <c r="D107"/>
      <c r="E107"/>
      <c r="F107"/>
      <c r="G107"/>
      <c r="H107"/>
      <c r="I107"/>
      <c r="J107"/>
      <c r="K107"/>
      <c r="L107"/>
      <c r="M107"/>
      <c r="N107"/>
      <c r="P107"/>
    </row>
    <row r="108" spans="2:16">
      <c r="B108" s="43"/>
      <c r="C108"/>
      <c r="D108"/>
      <c r="E108"/>
      <c r="F108"/>
      <c r="G108"/>
      <c r="H108"/>
      <c r="I108"/>
      <c r="J108"/>
      <c r="K108"/>
      <c r="L108"/>
      <c r="M108"/>
      <c r="N108"/>
      <c r="P108"/>
    </row>
    <row r="109" spans="2:16">
      <c r="B109" s="43"/>
      <c r="C109"/>
      <c r="D109"/>
      <c r="E109"/>
      <c r="F109"/>
      <c r="G109"/>
      <c r="H109"/>
      <c r="I109"/>
      <c r="J109"/>
      <c r="K109"/>
      <c r="L109"/>
      <c r="M109"/>
      <c r="N109"/>
      <c r="P109"/>
    </row>
    <row r="110" spans="2:16">
      <c r="B110" s="43"/>
      <c r="C110"/>
      <c r="D110"/>
      <c r="E110"/>
      <c r="F110"/>
      <c r="G110"/>
      <c r="H110"/>
      <c r="I110"/>
      <c r="J110"/>
      <c r="K110"/>
      <c r="L110"/>
      <c r="M110"/>
      <c r="N110"/>
      <c r="P110"/>
    </row>
    <row r="111" spans="2:16">
      <c r="B111" s="43"/>
      <c r="C111"/>
      <c r="D111"/>
      <c r="E111"/>
      <c r="F111"/>
      <c r="G111"/>
      <c r="H111"/>
      <c r="I111"/>
      <c r="J111"/>
      <c r="K111"/>
      <c r="L111"/>
      <c r="M111"/>
      <c r="N111"/>
      <c r="P111"/>
    </row>
    <row r="112" spans="2:16">
      <c r="B112" s="43"/>
      <c r="C112"/>
      <c r="D112"/>
      <c r="E112"/>
      <c r="F112"/>
      <c r="G112"/>
      <c r="H112"/>
      <c r="I112"/>
      <c r="J112"/>
      <c r="K112"/>
      <c r="L112"/>
      <c r="M112"/>
      <c r="N112"/>
      <c r="P112"/>
    </row>
    <row r="113" spans="2:16">
      <c r="B113" s="43"/>
      <c r="C113"/>
      <c r="D113"/>
      <c r="E113"/>
      <c r="F113"/>
      <c r="G113"/>
      <c r="H113"/>
      <c r="I113"/>
      <c r="J113"/>
      <c r="K113"/>
      <c r="L113"/>
      <c r="M113"/>
      <c r="N113"/>
      <c r="P113"/>
    </row>
    <row r="114" spans="2:16">
      <c r="B114" s="43"/>
      <c r="C114"/>
      <c r="D114"/>
      <c r="E114"/>
      <c r="F114"/>
      <c r="G114"/>
      <c r="H114"/>
      <c r="I114"/>
      <c r="J114"/>
      <c r="K114"/>
      <c r="L114"/>
      <c r="M114"/>
      <c r="N114"/>
      <c r="P114"/>
    </row>
    <row r="115" spans="2:16">
      <c r="B115" s="43"/>
      <c r="C115"/>
      <c r="D115"/>
      <c r="E115"/>
      <c r="F115"/>
      <c r="G115"/>
      <c r="H115"/>
      <c r="I115"/>
      <c r="J115"/>
      <c r="K115"/>
      <c r="L115"/>
      <c r="M115"/>
      <c r="N115"/>
      <c r="P115"/>
    </row>
    <row r="116" spans="2:16">
      <c r="B116" s="43"/>
      <c r="C116"/>
      <c r="D116"/>
      <c r="E116"/>
      <c r="F116"/>
      <c r="G116"/>
      <c r="H116"/>
      <c r="I116"/>
      <c r="J116"/>
      <c r="K116"/>
      <c r="L116"/>
      <c r="M116"/>
      <c r="N116"/>
      <c r="P116"/>
    </row>
    <row r="117" spans="2:16">
      <c r="B117" s="43"/>
      <c r="C117"/>
      <c r="D117"/>
      <c r="E117"/>
      <c r="F117"/>
      <c r="G117"/>
      <c r="H117"/>
      <c r="I117"/>
      <c r="J117"/>
      <c r="K117"/>
      <c r="L117"/>
      <c r="M117"/>
      <c r="N117"/>
      <c r="P117"/>
    </row>
    <row r="118" spans="2:16">
      <c r="B118" s="43"/>
      <c r="C118"/>
      <c r="D118"/>
      <c r="E118"/>
      <c r="F118"/>
      <c r="G118"/>
      <c r="H118"/>
      <c r="I118"/>
      <c r="J118"/>
      <c r="K118"/>
      <c r="L118"/>
      <c r="M118"/>
      <c r="N118"/>
      <c r="P118"/>
    </row>
    <row r="119" spans="2:16">
      <c r="B119" s="43"/>
      <c r="C119"/>
      <c r="D119"/>
      <c r="E119"/>
      <c r="F119"/>
      <c r="G119"/>
      <c r="H119"/>
      <c r="I119"/>
      <c r="J119"/>
      <c r="K119"/>
      <c r="L119"/>
      <c r="M119"/>
      <c r="N119"/>
      <c r="P119"/>
    </row>
    <row r="120" spans="2:16">
      <c r="B120" s="43"/>
      <c r="C120"/>
      <c r="D120"/>
      <c r="E120"/>
      <c r="F120"/>
      <c r="G120"/>
      <c r="H120"/>
      <c r="I120"/>
      <c r="J120"/>
      <c r="K120"/>
      <c r="L120"/>
      <c r="M120"/>
      <c r="N120"/>
      <c r="P120"/>
    </row>
    <row r="121" spans="2:16">
      <c r="B121" s="43"/>
      <c r="C121"/>
      <c r="D121"/>
      <c r="E121"/>
      <c r="F121"/>
      <c r="G121"/>
      <c r="H121"/>
      <c r="I121"/>
      <c r="J121"/>
      <c r="K121"/>
      <c r="L121"/>
      <c r="M121"/>
      <c r="N121"/>
      <c r="P121"/>
    </row>
    <row r="122" spans="2:16">
      <c r="B122" s="43"/>
      <c r="C122"/>
      <c r="D122"/>
      <c r="E122"/>
      <c r="F122"/>
      <c r="G122"/>
      <c r="H122"/>
      <c r="I122"/>
      <c r="J122"/>
      <c r="K122"/>
      <c r="L122"/>
      <c r="M122"/>
      <c r="N122"/>
      <c r="P122"/>
    </row>
    <row r="123" spans="2:16">
      <c r="B123" s="43"/>
      <c r="C123"/>
      <c r="D123"/>
      <c r="E123"/>
      <c r="F123"/>
      <c r="G123"/>
      <c r="H123"/>
      <c r="I123"/>
      <c r="J123"/>
      <c r="K123"/>
      <c r="L123"/>
      <c r="M123"/>
      <c r="N123"/>
      <c r="P123"/>
    </row>
    <row r="124" spans="2:16">
      <c r="B124" s="43"/>
      <c r="C124"/>
      <c r="D124"/>
      <c r="E124"/>
      <c r="F124"/>
      <c r="G124"/>
      <c r="H124"/>
      <c r="I124"/>
      <c r="J124"/>
      <c r="K124"/>
      <c r="L124"/>
      <c r="M124"/>
      <c r="N124"/>
      <c r="P124"/>
    </row>
    <row r="125" spans="2:16">
      <c r="B125" s="43"/>
      <c r="C125"/>
      <c r="D125"/>
      <c r="E125"/>
      <c r="F125"/>
      <c r="G125"/>
      <c r="H125"/>
      <c r="I125"/>
      <c r="J125"/>
      <c r="K125"/>
      <c r="L125"/>
      <c r="M125"/>
      <c r="N125"/>
      <c r="P125"/>
    </row>
    <row r="126" spans="2:16">
      <c r="B126" s="43"/>
      <c r="C126"/>
      <c r="D126"/>
      <c r="E126"/>
      <c r="F126"/>
      <c r="G126"/>
      <c r="H126"/>
      <c r="I126"/>
      <c r="J126"/>
      <c r="K126"/>
      <c r="L126"/>
      <c r="M126"/>
      <c r="N126"/>
      <c r="P126"/>
    </row>
    <row r="127" spans="2:16">
      <c r="B127" s="43"/>
      <c r="C127"/>
      <c r="D127"/>
      <c r="E127"/>
      <c r="F127"/>
      <c r="G127"/>
      <c r="H127"/>
      <c r="I127"/>
      <c r="J127"/>
      <c r="K127"/>
      <c r="L127"/>
      <c r="M127"/>
      <c r="N127"/>
      <c r="P127"/>
    </row>
    <row r="128" spans="2:16">
      <c r="B128" s="43"/>
      <c r="C128"/>
      <c r="D128"/>
      <c r="E128"/>
      <c r="F128"/>
      <c r="G128"/>
      <c r="H128"/>
      <c r="I128"/>
      <c r="J128"/>
      <c r="K128"/>
      <c r="L128"/>
      <c r="M128"/>
      <c r="N128"/>
      <c r="P128"/>
    </row>
    <row r="129" spans="2:16">
      <c r="B129" s="43"/>
      <c r="C129"/>
      <c r="D129"/>
      <c r="E129"/>
      <c r="F129"/>
      <c r="G129"/>
      <c r="H129"/>
      <c r="I129"/>
      <c r="J129"/>
      <c r="K129"/>
      <c r="L129"/>
      <c r="M129"/>
      <c r="N129"/>
      <c r="P129"/>
    </row>
    <row r="130" spans="2:16">
      <c r="B130" s="43"/>
      <c r="C130"/>
      <c r="D130"/>
      <c r="E130"/>
      <c r="F130"/>
      <c r="G130"/>
      <c r="H130"/>
      <c r="I130"/>
      <c r="J130"/>
      <c r="K130"/>
      <c r="L130"/>
      <c r="M130"/>
      <c r="N130"/>
      <c r="P130"/>
    </row>
    <row r="131" spans="2:16">
      <c r="B131" s="43"/>
      <c r="C131"/>
      <c r="D131"/>
      <c r="E131"/>
      <c r="F131"/>
      <c r="G131"/>
      <c r="H131"/>
      <c r="I131"/>
      <c r="J131"/>
      <c r="K131"/>
      <c r="L131"/>
      <c r="M131"/>
      <c r="N131"/>
      <c r="P131"/>
    </row>
    <row r="132" spans="2:16">
      <c r="B132" s="43"/>
      <c r="C132"/>
      <c r="D132"/>
      <c r="E132"/>
      <c r="F132"/>
      <c r="G132"/>
      <c r="H132"/>
      <c r="I132"/>
      <c r="J132"/>
      <c r="K132"/>
      <c r="L132"/>
      <c r="M132"/>
      <c r="N132"/>
      <c r="P132"/>
    </row>
    <row r="133" spans="2:16">
      <c r="B133" s="43"/>
      <c r="C133"/>
      <c r="D133"/>
      <c r="E133"/>
      <c r="F133"/>
      <c r="G133"/>
      <c r="H133"/>
      <c r="I133"/>
      <c r="J133"/>
      <c r="K133"/>
      <c r="L133"/>
      <c r="M133"/>
      <c r="N133"/>
      <c r="P133"/>
    </row>
    <row r="134" spans="2:16">
      <c r="B134" s="43"/>
      <c r="C134"/>
      <c r="D134"/>
      <c r="E134"/>
      <c r="F134"/>
      <c r="G134"/>
      <c r="H134"/>
      <c r="I134"/>
      <c r="J134"/>
      <c r="K134"/>
      <c r="L134"/>
      <c r="M134"/>
      <c r="N134"/>
      <c r="P134"/>
    </row>
    <row r="135" spans="2:16">
      <c r="B135" s="43"/>
      <c r="C135"/>
      <c r="D135"/>
      <c r="E135"/>
      <c r="F135"/>
      <c r="G135"/>
      <c r="H135"/>
      <c r="I135"/>
      <c r="J135"/>
      <c r="K135"/>
      <c r="L135"/>
      <c r="M135"/>
      <c r="N135"/>
      <c r="P135"/>
    </row>
    <row r="136" spans="2:16">
      <c r="B136" s="43"/>
      <c r="C136"/>
      <c r="D136"/>
      <c r="E136"/>
      <c r="F136"/>
      <c r="G136"/>
      <c r="H136"/>
      <c r="I136"/>
      <c r="J136"/>
      <c r="K136"/>
      <c r="L136"/>
      <c r="M136"/>
      <c r="N136"/>
      <c r="P136"/>
    </row>
    <row r="137" spans="2:16">
      <c r="B137" s="43"/>
      <c r="C137"/>
      <c r="D137"/>
      <c r="E137"/>
      <c r="F137"/>
      <c r="G137"/>
      <c r="H137"/>
      <c r="I137"/>
      <c r="J137"/>
      <c r="K137"/>
      <c r="L137"/>
      <c r="M137"/>
      <c r="N137"/>
      <c r="P137"/>
    </row>
    <row r="138" spans="2:16">
      <c r="B138" s="43"/>
      <c r="C138"/>
      <c r="D138"/>
      <c r="E138"/>
      <c r="F138"/>
      <c r="G138"/>
      <c r="H138"/>
      <c r="I138"/>
      <c r="J138"/>
      <c r="K138"/>
      <c r="L138"/>
      <c r="M138"/>
      <c r="N138"/>
      <c r="P138"/>
    </row>
    <row r="139" spans="2:16">
      <c r="B139" s="43"/>
      <c r="C139"/>
      <c r="D139"/>
      <c r="E139"/>
      <c r="F139"/>
      <c r="G139"/>
      <c r="H139"/>
      <c r="I139"/>
      <c r="J139"/>
      <c r="K139"/>
      <c r="L139"/>
      <c r="M139"/>
      <c r="N139"/>
      <c r="P139"/>
    </row>
    <row r="140" spans="2:16">
      <c r="B140" s="43"/>
      <c r="C140"/>
      <c r="D140"/>
      <c r="E140"/>
      <c r="F140"/>
      <c r="G140"/>
      <c r="H140"/>
      <c r="I140"/>
      <c r="J140"/>
      <c r="K140"/>
      <c r="L140"/>
      <c r="M140"/>
      <c r="N140"/>
      <c r="P140"/>
    </row>
    <row r="141" spans="2:16">
      <c r="B141" s="43"/>
      <c r="C141"/>
      <c r="D141"/>
      <c r="E141"/>
      <c r="F141"/>
      <c r="G141"/>
      <c r="H141"/>
      <c r="I141"/>
      <c r="J141"/>
      <c r="K141"/>
      <c r="L141"/>
      <c r="M141"/>
      <c r="N141"/>
      <c r="P141"/>
    </row>
    <row r="142" spans="2:16">
      <c r="B142" s="43"/>
      <c r="C142"/>
      <c r="D142"/>
      <c r="E142"/>
      <c r="F142"/>
      <c r="G142"/>
      <c r="H142"/>
      <c r="I142"/>
      <c r="J142"/>
      <c r="K142"/>
      <c r="L142"/>
      <c r="M142"/>
      <c r="N142"/>
      <c r="P142"/>
    </row>
    <row r="143" spans="2:16">
      <c r="B143" s="43"/>
      <c r="C143"/>
      <c r="D143"/>
      <c r="E143"/>
      <c r="F143"/>
      <c r="G143"/>
      <c r="H143"/>
      <c r="I143"/>
      <c r="J143"/>
      <c r="K143"/>
      <c r="L143"/>
      <c r="M143"/>
      <c r="N143"/>
      <c r="P143"/>
    </row>
    <row r="144" spans="2:16">
      <c r="B144" s="43"/>
      <c r="C144"/>
      <c r="D144"/>
      <c r="E144"/>
      <c r="F144"/>
      <c r="G144"/>
      <c r="H144"/>
      <c r="I144"/>
      <c r="J144"/>
      <c r="K144"/>
      <c r="L144"/>
      <c r="M144"/>
      <c r="N144"/>
      <c r="P144"/>
    </row>
    <row r="145" spans="2:16">
      <c r="B145" s="43"/>
      <c r="C145"/>
      <c r="D145"/>
      <c r="E145"/>
      <c r="F145"/>
      <c r="G145"/>
      <c r="H145"/>
      <c r="I145"/>
      <c r="J145"/>
      <c r="K145"/>
      <c r="L145"/>
      <c r="M145"/>
      <c r="N145"/>
      <c r="P145"/>
    </row>
    <row r="146" spans="2:16">
      <c r="B146" s="43"/>
      <c r="C146"/>
      <c r="D146"/>
      <c r="E146"/>
      <c r="F146"/>
      <c r="G146"/>
      <c r="H146"/>
      <c r="I146"/>
      <c r="J146"/>
      <c r="K146"/>
      <c r="L146"/>
      <c r="M146"/>
      <c r="N146"/>
      <c r="P146"/>
    </row>
    <row r="147" spans="2:16">
      <c r="B147" s="43"/>
      <c r="C147"/>
      <c r="D147"/>
      <c r="E147"/>
      <c r="F147"/>
      <c r="G147"/>
      <c r="H147"/>
      <c r="I147"/>
      <c r="J147"/>
      <c r="K147"/>
      <c r="L147"/>
      <c r="M147"/>
      <c r="N147"/>
      <c r="P147"/>
    </row>
    <row r="148" spans="2:16">
      <c r="B148" s="43"/>
      <c r="C148"/>
      <c r="D148"/>
      <c r="E148"/>
      <c r="F148"/>
      <c r="G148"/>
      <c r="H148"/>
      <c r="I148"/>
      <c r="J148"/>
      <c r="K148"/>
      <c r="L148"/>
      <c r="M148"/>
      <c r="N148"/>
      <c r="P148"/>
    </row>
    <row r="149" spans="2:16">
      <c r="B149" s="43"/>
      <c r="C149"/>
      <c r="D149"/>
      <c r="E149"/>
      <c r="F149"/>
      <c r="G149"/>
      <c r="H149"/>
      <c r="I149"/>
      <c r="J149"/>
      <c r="K149"/>
      <c r="L149"/>
      <c r="M149"/>
      <c r="N149"/>
      <c r="P149"/>
    </row>
    <row r="150" spans="2:16">
      <c r="B150" s="43"/>
      <c r="C150"/>
      <c r="D150"/>
      <c r="E150"/>
      <c r="F150"/>
      <c r="G150"/>
      <c r="H150"/>
      <c r="I150"/>
      <c r="J150"/>
      <c r="K150"/>
      <c r="L150"/>
      <c r="M150"/>
      <c r="N150"/>
      <c r="P150"/>
    </row>
    <row r="151" spans="2:16">
      <c r="B151" s="43"/>
      <c r="C151"/>
      <c r="D151"/>
      <c r="E151"/>
      <c r="F151"/>
      <c r="G151"/>
      <c r="H151"/>
      <c r="I151"/>
      <c r="J151"/>
      <c r="K151"/>
      <c r="L151"/>
      <c r="M151"/>
      <c r="N151"/>
      <c r="P151"/>
    </row>
    <row r="152" spans="2:16">
      <c r="B152" s="43"/>
      <c r="C152"/>
      <c r="D152"/>
      <c r="E152"/>
      <c r="F152"/>
      <c r="G152"/>
      <c r="H152"/>
      <c r="I152"/>
      <c r="J152"/>
      <c r="K152"/>
      <c r="L152"/>
      <c r="M152"/>
      <c r="N152"/>
      <c r="P152"/>
    </row>
    <row r="153" spans="2:16">
      <c r="B153" s="43"/>
      <c r="C153"/>
      <c r="D153"/>
      <c r="E153"/>
      <c r="F153"/>
      <c r="G153"/>
      <c r="H153"/>
      <c r="I153"/>
      <c r="J153"/>
      <c r="K153"/>
      <c r="L153"/>
      <c r="M153"/>
      <c r="N153"/>
      <c r="P153"/>
    </row>
    <row r="154" spans="2:16">
      <c r="B154" s="43"/>
      <c r="C154"/>
      <c r="D154"/>
      <c r="E154"/>
      <c r="F154"/>
      <c r="G154"/>
      <c r="H154"/>
      <c r="I154"/>
      <c r="J154"/>
      <c r="K154"/>
      <c r="L154"/>
      <c r="M154"/>
      <c r="N154"/>
      <c r="P154"/>
    </row>
    <row r="155" spans="2:16">
      <c r="B155" s="43"/>
      <c r="C155"/>
      <c r="D155"/>
      <c r="E155"/>
      <c r="F155"/>
      <c r="G155"/>
      <c r="H155"/>
      <c r="I155"/>
      <c r="J155"/>
      <c r="K155"/>
      <c r="L155"/>
      <c r="M155"/>
      <c r="N155"/>
      <c r="P155"/>
    </row>
    <row r="156" spans="2:16">
      <c r="B156" s="43"/>
      <c r="C156"/>
      <c r="D156"/>
      <c r="E156"/>
      <c r="F156"/>
      <c r="G156"/>
      <c r="H156"/>
      <c r="I156"/>
      <c r="J156"/>
      <c r="K156"/>
      <c r="L156"/>
      <c r="M156"/>
      <c r="N156"/>
      <c r="P156"/>
    </row>
    <row r="157" spans="2:16">
      <c r="B157" s="43"/>
      <c r="C157"/>
      <c r="D157"/>
      <c r="E157"/>
      <c r="F157"/>
      <c r="G157"/>
      <c r="H157"/>
      <c r="I157"/>
      <c r="J157"/>
      <c r="K157"/>
      <c r="L157"/>
      <c r="M157"/>
      <c r="N157"/>
      <c r="P157"/>
    </row>
    <row r="158" spans="2:16">
      <c r="B158" s="43"/>
      <c r="C158"/>
      <c r="D158"/>
      <c r="E158"/>
      <c r="F158"/>
      <c r="G158"/>
      <c r="H158"/>
      <c r="I158"/>
      <c r="J158"/>
      <c r="K158"/>
      <c r="L158"/>
      <c r="M158"/>
      <c r="N158"/>
      <c r="P158"/>
    </row>
    <row r="159" spans="2:16">
      <c r="B159" s="43"/>
      <c r="C159"/>
      <c r="D159"/>
      <c r="E159"/>
      <c r="F159"/>
      <c r="G159"/>
      <c r="H159"/>
      <c r="I159"/>
      <c r="J159"/>
      <c r="K159"/>
      <c r="L159"/>
      <c r="M159"/>
      <c r="N159"/>
      <c r="P159"/>
    </row>
    <row r="160" spans="2:16">
      <c r="B160" s="43"/>
      <c r="C160"/>
      <c r="D160"/>
      <c r="E160"/>
      <c r="F160"/>
      <c r="G160"/>
      <c r="H160"/>
      <c r="I160"/>
      <c r="J160"/>
      <c r="K160"/>
      <c r="L160"/>
      <c r="M160"/>
      <c r="N160"/>
      <c r="P160"/>
    </row>
    <row r="161" spans="2:17">
      <c r="B161" s="43"/>
      <c r="C161"/>
      <c r="D161"/>
      <c r="E161"/>
      <c r="F161"/>
      <c r="G161"/>
      <c r="H161"/>
      <c r="I161"/>
      <c r="J161"/>
      <c r="K161"/>
      <c r="L161"/>
      <c r="M161"/>
      <c r="N161"/>
      <c r="P161"/>
    </row>
    <row r="162" spans="2:17">
      <c r="B162" s="43"/>
      <c r="C162"/>
      <c r="D162"/>
      <c r="E162"/>
      <c r="F162"/>
      <c r="G162"/>
      <c r="H162"/>
      <c r="I162"/>
      <c r="J162"/>
      <c r="K162"/>
      <c r="L162"/>
      <c r="M162"/>
      <c r="N162"/>
      <c r="P162"/>
    </row>
    <row r="163" spans="2:17">
      <c r="B163" s="43"/>
      <c r="C163"/>
      <c r="D163"/>
      <c r="E163"/>
      <c r="F163"/>
      <c r="G163"/>
      <c r="H163"/>
      <c r="I163"/>
      <c r="J163"/>
      <c r="K163"/>
      <c r="L163"/>
      <c r="M163"/>
      <c r="N163"/>
      <c r="P163"/>
    </row>
    <row r="164" spans="2:17">
      <c r="B164" s="43"/>
      <c r="C164"/>
      <c r="D164"/>
      <c r="E164"/>
      <c r="F164"/>
      <c r="G164"/>
      <c r="H164"/>
      <c r="I164"/>
      <c r="J164"/>
      <c r="K164"/>
      <c r="L164"/>
      <c r="M164"/>
      <c r="N164"/>
      <c r="P164"/>
    </row>
    <row r="165" spans="2:17">
      <c r="B165" s="43"/>
      <c r="C165"/>
      <c r="D165"/>
      <c r="E165"/>
      <c r="F165"/>
      <c r="G165"/>
      <c r="H165"/>
      <c r="I165"/>
      <c r="J165"/>
      <c r="K165"/>
      <c r="L165"/>
      <c r="M165"/>
      <c r="N165"/>
      <c r="P165"/>
    </row>
    <row r="166" spans="2:17">
      <c r="B166" s="43"/>
      <c r="C166"/>
      <c r="D166"/>
      <c r="E166"/>
      <c r="F166"/>
      <c r="G166"/>
      <c r="H166"/>
      <c r="I166"/>
      <c r="J166"/>
      <c r="K166"/>
      <c r="L166"/>
      <c r="M166"/>
      <c r="N166"/>
      <c r="P166"/>
    </row>
    <row r="167" spans="2:17">
      <c r="B167" s="43"/>
      <c r="C167"/>
      <c r="D167"/>
      <c r="E167"/>
      <c r="F167"/>
      <c r="G167"/>
      <c r="H167"/>
      <c r="I167"/>
      <c r="J167"/>
      <c r="K167"/>
      <c r="L167"/>
      <c r="M167"/>
      <c r="N167"/>
      <c r="P167"/>
    </row>
    <row r="168" spans="2:17">
      <c r="B168" s="43"/>
      <c r="C168"/>
      <c r="D168"/>
      <c r="E168"/>
      <c r="F168"/>
      <c r="G168"/>
      <c r="H168"/>
      <c r="I168"/>
      <c r="J168"/>
      <c r="K168"/>
      <c r="L168"/>
      <c r="M168"/>
      <c r="N168"/>
      <c r="P168"/>
    </row>
    <row r="169" spans="2:17">
      <c r="B169" s="43"/>
      <c r="C169"/>
      <c r="D169"/>
      <c r="E169"/>
      <c r="F169"/>
      <c r="G169"/>
      <c r="H169"/>
      <c r="I169"/>
      <c r="J169"/>
      <c r="K169"/>
      <c r="L169"/>
      <c r="M169"/>
      <c r="N169"/>
      <c r="P169"/>
    </row>
    <row r="170" spans="2:17">
      <c r="B170" s="43"/>
      <c r="C170"/>
      <c r="D170"/>
      <c r="E170"/>
      <c r="F170"/>
      <c r="G170"/>
      <c r="H170"/>
      <c r="I170"/>
      <c r="J170"/>
      <c r="K170"/>
      <c r="L170"/>
      <c r="M170"/>
      <c r="N170"/>
      <c r="P170"/>
    </row>
    <row r="171" spans="2:17">
      <c r="B171" s="43"/>
      <c r="C171"/>
      <c r="D171"/>
      <c r="E171"/>
      <c r="F171"/>
      <c r="G171"/>
      <c r="H171"/>
      <c r="I171"/>
      <c r="J171"/>
      <c r="K171"/>
      <c r="L171"/>
      <c r="M171"/>
      <c r="N171"/>
      <c r="P171"/>
      <c r="Q171"/>
    </row>
    <row r="172" spans="2:17">
      <c r="B172" s="43"/>
      <c r="C172"/>
      <c r="D172"/>
      <c r="E172"/>
      <c r="F172"/>
      <c r="G172"/>
      <c r="H172"/>
      <c r="I172"/>
      <c r="J172"/>
      <c r="K172"/>
      <c r="L172"/>
      <c r="M172"/>
      <c r="N172"/>
      <c r="P172"/>
      <c r="Q172"/>
    </row>
    <row r="173" spans="2:17">
      <c r="B173" s="43"/>
      <c r="C173"/>
      <c r="D173"/>
      <c r="E173"/>
      <c r="F173"/>
      <c r="G173"/>
      <c r="H173"/>
      <c r="I173"/>
      <c r="J173"/>
      <c r="K173"/>
      <c r="L173"/>
      <c r="M173"/>
      <c r="N173"/>
      <c r="P173"/>
      <c r="Q173"/>
    </row>
    <row r="174" spans="2:17">
      <c r="B174" s="43"/>
      <c r="C174"/>
      <c r="D174"/>
      <c r="E174"/>
      <c r="F174"/>
      <c r="G174"/>
      <c r="H174"/>
      <c r="I174"/>
      <c r="J174"/>
      <c r="K174"/>
      <c r="L174"/>
      <c r="M174"/>
      <c r="N174"/>
      <c r="P174"/>
      <c r="Q174"/>
    </row>
    <row r="175" spans="2:17">
      <c r="B175" s="43"/>
      <c r="C175"/>
      <c r="D175"/>
      <c r="E175"/>
      <c r="F175"/>
      <c r="G175"/>
      <c r="H175"/>
      <c r="I175"/>
      <c r="J175"/>
      <c r="K175"/>
      <c r="L175"/>
      <c r="M175"/>
      <c r="N175"/>
      <c r="P175"/>
      <c r="Q175"/>
    </row>
    <row r="176" spans="2:17">
      <c r="B176" s="43"/>
      <c r="C176"/>
      <c r="D176"/>
      <c r="E176"/>
      <c r="F176"/>
      <c r="G176"/>
      <c r="H176"/>
      <c r="I176"/>
      <c r="J176"/>
      <c r="K176"/>
      <c r="L176"/>
      <c r="M176"/>
      <c r="N176"/>
      <c r="P176"/>
      <c r="Q176"/>
    </row>
    <row r="177" spans="2:17">
      <c r="B177" s="43"/>
      <c r="C177"/>
      <c r="D177"/>
      <c r="E177"/>
      <c r="F177"/>
      <c r="G177"/>
      <c r="H177"/>
      <c r="I177"/>
      <c r="J177"/>
      <c r="K177"/>
      <c r="L177"/>
      <c r="M177"/>
      <c r="N177"/>
      <c r="P177"/>
      <c r="Q177"/>
    </row>
    <row r="178" spans="2:17">
      <c r="B178" s="43"/>
      <c r="C178"/>
      <c r="D178"/>
      <c r="E178"/>
      <c r="F178"/>
      <c r="G178"/>
      <c r="H178"/>
      <c r="I178"/>
      <c r="J178"/>
      <c r="K178"/>
      <c r="L178"/>
      <c r="M178"/>
      <c r="N178"/>
      <c r="P178"/>
      <c r="Q178"/>
    </row>
    <row r="179" spans="2:17">
      <c r="B179" s="43"/>
      <c r="C179"/>
      <c r="D179"/>
      <c r="E179"/>
      <c r="F179"/>
      <c r="G179"/>
      <c r="H179"/>
      <c r="I179"/>
      <c r="J179"/>
      <c r="K179"/>
      <c r="L179"/>
      <c r="M179"/>
      <c r="N179"/>
      <c r="P179"/>
      <c r="Q179"/>
    </row>
    <row r="180" spans="2:17">
      <c r="B180" s="43"/>
      <c r="C180"/>
      <c r="D180"/>
      <c r="E180"/>
      <c r="F180"/>
      <c r="G180"/>
      <c r="H180"/>
      <c r="I180"/>
      <c r="J180"/>
      <c r="K180"/>
      <c r="L180"/>
      <c r="M180"/>
      <c r="N180"/>
      <c r="P180"/>
      <c r="Q180"/>
    </row>
    <row r="181" spans="2:17">
      <c r="B181" s="43"/>
      <c r="C181"/>
      <c r="D181"/>
      <c r="E181"/>
      <c r="F181"/>
      <c r="G181"/>
      <c r="H181"/>
      <c r="I181"/>
      <c r="J181"/>
      <c r="K181"/>
      <c r="L181"/>
      <c r="M181"/>
      <c r="N181"/>
      <c r="P181"/>
      <c r="Q181"/>
    </row>
    <row r="182" spans="2:17">
      <c r="B182" s="43"/>
      <c r="C182"/>
      <c r="D182"/>
      <c r="E182"/>
      <c r="F182"/>
      <c r="G182"/>
      <c r="H182"/>
      <c r="I182"/>
      <c r="J182"/>
      <c r="K182"/>
      <c r="L182"/>
      <c r="M182"/>
      <c r="N182"/>
      <c r="P182"/>
      <c r="Q182"/>
    </row>
    <row r="183" spans="2:17">
      <c r="B183" s="43"/>
      <c r="C183"/>
      <c r="D183"/>
      <c r="E183"/>
      <c r="F183"/>
      <c r="G183"/>
      <c r="H183"/>
      <c r="I183"/>
      <c r="J183"/>
      <c r="K183"/>
      <c r="L183"/>
      <c r="M183"/>
      <c r="N183"/>
      <c r="P183"/>
      <c r="Q183"/>
    </row>
    <row r="184" spans="2:17">
      <c r="B184" s="43"/>
      <c r="C184"/>
      <c r="D184"/>
      <c r="E184"/>
      <c r="F184"/>
      <c r="G184"/>
      <c r="H184"/>
      <c r="I184"/>
      <c r="J184"/>
      <c r="K184"/>
      <c r="L184"/>
      <c r="M184"/>
      <c r="N184"/>
      <c r="P184"/>
      <c r="Q184"/>
    </row>
    <row r="185" spans="2:17">
      <c r="B185" s="43"/>
      <c r="C185"/>
      <c r="D185"/>
      <c r="E185"/>
      <c r="F185"/>
      <c r="G185"/>
      <c r="H185"/>
      <c r="I185"/>
      <c r="J185"/>
      <c r="K185"/>
      <c r="L185"/>
      <c r="M185"/>
      <c r="N185"/>
      <c r="P185"/>
      <c r="Q185"/>
    </row>
    <row r="186" spans="2:17">
      <c r="B186" s="43"/>
      <c r="C186"/>
      <c r="D186"/>
      <c r="E186"/>
      <c r="F186"/>
      <c r="G186"/>
      <c r="H186"/>
      <c r="I186"/>
      <c r="J186"/>
      <c r="K186"/>
      <c r="L186"/>
      <c r="M186"/>
      <c r="N186"/>
      <c r="P186"/>
      <c r="Q186"/>
    </row>
    <row r="187" spans="2:17">
      <c r="B187" s="43"/>
      <c r="C187"/>
      <c r="D187"/>
      <c r="E187"/>
      <c r="F187"/>
      <c r="G187"/>
      <c r="H187"/>
      <c r="I187"/>
      <c r="J187"/>
      <c r="K187"/>
      <c r="L187"/>
      <c r="M187"/>
      <c r="N187"/>
      <c r="P187"/>
      <c r="Q187"/>
    </row>
    <row r="188" spans="2:17">
      <c r="B188" s="43"/>
      <c r="C188"/>
      <c r="D188"/>
      <c r="E188"/>
      <c r="F188"/>
      <c r="G188"/>
      <c r="H188"/>
      <c r="I188"/>
      <c r="J188"/>
      <c r="K188"/>
      <c r="L188"/>
      <c r="M188"/>
      <c r="N188"/>
      <c r="P188"/>
      <c r="Q188"/>
    </row>
    <row r="189" spans="2:17">
      <c r="B189" s="43"/>
      <c r="C189"/>
      <c r="D189"/>
      <c r="E189"/>
      <c r="F189"/>
      <c r="G189"/>
      <c r="H189"/>
      <c r="I189"/>
      <c r="J189"/>
      <c r="K189"/>
      <c r="L189"/>
      <c r="M189"/>
      <c r="N189"/>
      <c r="P189"/>
      <c r="Q189"/>
    </row>
    <row r="190" spans="2:17">
      <c r="B190" s="43"/>
      <c r="C190"/>
      <c r="D190"/>
      <c r="E190"/>
      <c r="F190"/>
      <c r="G190"/>
      <c r="H190"/>
      <c r="I190"/>
      <c r="J190"/>
      <c r="K190"/>
      <c r="L190"/>
      <c r="M190"/>
      <c r="N190"/>
      <c r="P190"/>
      <c r="Q190"/>
    </row>
    <row r="191" spans="2:17">
      <c r="B191" s="43"/>
      <c r="C191"/>
      <c r="D191"/>
      <c r="E191"/>
      <c r="F191"/>
      <c r="G191"/>
      <c r="H191"/>
      <c r="I191"/>
      <c r="J191"/>
      <c r="K191"/>
      <c r="L191"/>
      <c r="M191"/>
      <c r="N191"/>
      <c r="P191"/>
      <c r="Q191"/>
    </row>
    <row r="192" spans="2:17">
      <c r="B192" s="43"/>
      <c r="C192"/>
      <c r="D192"/>
      <c r="E192"/>
      <c r="F192"/>
      <c r="G192"/>
      <c r="H192"/>
      <c r="I192"/>
      <c r="J192"/>
      <c r="K192"/>
      <c r="L192"/>
      <c r="M192"/>
      <c r="N192"/>
      <c r="P192"/>
      <c r="Q192"/>
    </row>
    <row r="193" spans="2:17">
      <c r="B193" s="43"/>
      <c r="C193"/>
      <c r="D193"/>
      <c r="E193"/>
      <c r="F193"/>
      <c r="G193"/>
      <c r="H193"/>
      <c r="I193"/>
      <c r="J193"/>
      <c r="K193"/>
      <c r="L193"/>
      <c r="M193"/>
      <c r="N193"/>
      <c r="P193"/>
      <c r="Q193"/>
    </row>
    <row r="194" spans="2:17">
      <c r="B194" s="43"/>
      <c r="C194"/>
      <c r="D194"/>
      <c r="E194"/>
      <c r="F194"/>
      <c r="G194"/>
      <c r="H194"/>
      <c r="I194"/>
      <c r="J194"/>
      <c r="K194"/>
      <c r="L194"/>
      <c r="M194"/>
      <c r="N194"/>
      <c r="P194"/>
      <c r="Q194"/>
    </row>
    <row r="195" spans="2:17">
      <c r="B195" s="43"/>
      <c r="C195"/>
      <c r="D195"/>
      <c r="E195"/>
      <c r="F195"/>
      <c r="G195"/>
      <c r="H195"/>
      <c r="I195"/>
      <c r="J195"/>
      <c r="K195"/>
      <c r="L195"/>
      <c r="M195"/>
      <c r="N195"/>
      <c r="P195"/>
      <c r="Q195"/>
    </row>
    <row r="196" spans="2:17">
      <c r="B196" s="43"/>
      <c r="C196"/>
      <c r="D196"/>
      <c r="E196"/>
      <c r="F196"/>
      <c r="G196"/>
      <c r="H196"/>
      <c r="I196"/>
      <c r="J196"/>
      <c r="K196"/>
      <c r="L196"/>
      <c r="M196"/>
      <c r="N196"/>
      <c r="P196"/>
      <c r="Q196"/>
    </row>
    <row r="197" spans="2:17">
      <c r="B197" s="43"/>
      <c r="C197"/>
      <c r="D197"/>
      <c r="E197"/>
      <c r="F197"/>
      <c r="G197"/>
      <c r="H197"/>
      <c r="I197"/>
      <c r="J197"/>
      <c r="K197"/>
      <c r="L197"/>
      <c r="M197"/>
      <c r="N197"/>
      <c r="P197"/>
      <c r="Q197"/>
    </row>
    <row r="198" spans="2:17">
      <c r="Q198"/>
    </row>
    <row r="199" spans="2:17">
      <c r="Q199"/>
    </row>
    <row r="200" spans="2:17">
      <c r="Q200"/>
    </row>
    <row r="201" spans="2:17">
      <c r="Q201"/>
    </row>
    <row r="202" spans="2:17">
      <c r="Q202"/>
    </row>
    <row r="203" spans="2:17">
      <c r="Q203"/>
    </row>
    <row r="204" spans="2:17">
      <c r="Q204"/>
    </row>
    <row r="205" spans="2:17">
      <c r="Q205"/>
    </row>
    <row r="206" spans="2:17">
      <c r="Q206"/>
    </row>
    <row r="207" spans="2:17">
      <c r="Q207"/>
    </row>
    <row r="208" spans="2:17">
      <c r="Q208"/>
    </row>
    <row r="209" spans="17:17">
      <c r="Q209"/>
    </row>
    <row r="210" spans="17:17">
      <c r="Q210"/>
    </row>
    <row r="211" spans="17:17">
      <c r="Q211"/>
    </row>
    <row r="212" spans="17:17">
      <c r="Q212"/>
    </row>
    <row r="213" spans="17:17">
      <c r="Q213"/>
    </row>
    <row r="214" spans="17:17">
      <c r="Q214"/>
    </row>
    <row r="215" spans="17:17">
      <c r="Q215"/>
    </row>
    <row r="216" spans="17:17">
      <c r="Q216"/>
    </row>
    <row r="217" spans="17:17">
      <c r="Q217"/>
    </row>
    <row r="218" spans="17:17">
      <c r="Q218"/>
    </row>
    <row r="219" spans="17:17">
      <c r="Q219"/>
    </row>
    <row r="220" spans="17:17">
      <c r="Q220"/>
    </row>
    <row r="221" spans="17:17">
      <c r="Q221"/>
    </row>
    <row r="222" spans="17:17">
      <c r="Q222"/>
    </row>
    <row r="223" spans="17:17">
      <c r="Q223"/>
    </row>
    <row r="224" spans="17:17">
      <c r="Q224"/>
    </row>
    <row r="225" spans="17:17">
      <c r="Q225"/>
    </row>
    <row r="226" spans="17:17">
      <c r="Q226"/>
    </row>
    <row r="227" spans="17:17">
      <c r="Q227"/>
    </row>
    <row r="228" spans="17:17">
      <c r="Q228"/>
    </row>
    <row r="229" spans="17:17">
      <c r="Q229"/>
    </row>
    <row r="230" spans="17:17">
      <c r="Q230"/>
    </row>
    <row r="231" spans="17:17">
      <c r="Q231"/>
    </row>
    <row r="232" spans="17:17">
      <c r="Q232"/>
    </row>
    <row r="233" spans="17:17">
      <c r="Q233"/>
    </row>
    <row r="234" spans="17:17">
      <c r="Q234"/>
    </row>
    <row r="235" spans="17:17">
      <c r="Q235"/>
    </row>
    <row r="236" spans="17:17">
      <c r="Q236"/>
    </row>
    <row r="237" spans="17:17">
      <c r="Q237"/>
    </row>
    <row r="238" spans="17:17">
      <c r="Q238"/>
    </row>
    <row r="239" spans="17:17">
      <c r="Q239"/>
    </row>
    <row r="240" spans="17:17">
      <c r="Q240"/>
    </row>
    <row r="241" spans="17:17">
      <c r="Q241"/>
    </row>
    <row r="242" spans="17:17">
      <c r="Q242"/>
    </row>
    <row r="243" spans="17:17">
      <c r="Q243"/>
    </row>
    <row r="244" spans="17:17">
      <c r="Q244"/>
    </row>
    <row r="245" spans="17:17">
      <c r="Q245"/>
    </row>
    <row r="246" spans="17:17">
      <c r="Q246"/>
    </row>
    <row r="247" spans="17:17">
      <c r="Q247"/>
    </row>
    <row r="248" spans="17:17">
      <c r="Q248"/>
    </row>
    <row r="249" spans="17:17">
      <c r="Q249"/>
    </row>
    <row r="250" spans="17:17">
      <c r="Q250"/>
    </row>
    <row r="251" spans="17:17">
      <c r="Q251"/>
    </row>
    <row r="252" spans="17:17">
      <c r="Q252"/>
    </row>
    <row r="253" spans="17:17">
      <c r="Q253"/>
    </row>
    <row r="254" spans="17:17">
      <c r="Q254"/>
    </row>
    <row r="255" spans="17:17">
      <c r="Q255"/>
    </row>
    <row r="256" spans="17:17">
      <c r="Q256"/>
    </row>
    <row r="257" spans="17:17">
      <c r="Q257"/>
    </row>
    <row r="258" spans="17:17">
      <c r="Q258"/>
    </row>
    <row r="259" spans="17:17">
      <c r="Q259"/>
    </row>
    <row r="260" spans="17:17">
      <c r="Q260"/>
    </row>
    <row r="261" spans="17:17">
      <c r="Q261"/>
    </row>
    <row r="262" spans="17:17">
      <c r="Q262"/>
    </row>
    <row r="263" spans="17:17">
      <c r="Q263"/>
    </row>
    <row r="264" spans="17:17">
      <c r="Q264"/>
    </row>
    <row r="265" spans="17:17">
      <c r="Q265"/>
    </row>
    <row r="266" spans="17:17">
      <c r="Q266"/>
    </row>
    <row r="267" spans="17:17">
      <c r="Q267"/>
    </row>
    <row r="268" spans="17:17">
      <c r="Q268"/>
    </row>
    <row r="269" spans="17:17">
      <c r="Q269"/>
    </row>
    <row r="270" spans="17:17">
      <c r="Q270"/>
    </row>
    <row r="271" spans="17:17">
      <c r="Q271"/>
    </row>
    <row r="272" spans="17:17">
      <c r="Q272"/>
    </row>
    <row r="273" spans="17:17">
      <c r="Q273"/>
    </row>
    <row r="274" spans="17:17">
      <c r="Q274"/>
    </row>
    <row r="275" spans="17:17">
      <c r="Q275"/>
    </row>
    <row r="276" spans="17:17">
      <c r="Q276"/>
    </row>
    <row r="277" spans="17:17">
      <c r="Q277"/>
    </row>
    <row r="278" spans="17:17">
      <c r="Q278"/>
    </row>
    <row r="279" spans="17:17">
      <c r="Q279"/>
    </row>
    <row r="280" spans="17:17">
      <c r="Q280"/>
    </row>
    <row r="281" spans="17:17">
      <c r="Q281"/>
    </row>
    <row r="282" spans="17:17">
      <c r="Q282"/>
    </row>
    <row r="283" spans="17:17">
      <c r="Q283"/>
    </row>
    <row r="284" spans="17:17">
      <c r="Q284"/>
    </row>
    <row r="285" spans="17:17">
      <c r="Q285"/>
    </row>
    <row r="286" spans="17:17">
      <c r="Q286"/>
    </row>
    <row r="287" spans="17:17">
      <c r="Q287"/>
    </row>
    <row r="288" spans="17:17">
      <c r="Q288"/>
    </row>
    <row r="289" spans="17:17">
      <c r="Q289"/>
    </row>
    <row r="290" spans="17:17">
      <c r="Q290"/>
    </row>
    <row r="291" spans="17:17">
      <c r="Q291"/>
    </row>
    <row r="292" spans="17:17">
      <c r="Q292"/>
    </row>
    <row r="293" spans="17:17">
      <c r="Q293"/>
    </row>
    <row r="294" spans="17:17">
      <c r="Q294"/>
    </row>
    <row r="295" spans="17:17">
      <c r="Q295"/>
    </row>
    <row r="296" spans="17:17">
      <c r="Q296"/>
    </row>
  </sheetData>
  <mergeCells count="2">
    <mergeCell ref="C3:E3"/>
    <mergeCell ref="G3:I3"/>
  </mergeCells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KONTROLL1</vt:lpstr>
      <vt:lpstr>KONTROLL2</vt:lpstr>
      <vt:lpstr>PSORIAAS1</vt:lpstr>
      <vt:lpstr>PSORIAAS2</vt:lpstr>
      <vt:lpstr>VITILIIGO1</vt:lpstr>
      <vt:lpstr>VITILIIGO2</vt:lpstr>
    </vt:vector>
  </TitlesOfParts>
  <Company>Tartu Ülikool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eias</dc:creator>
  <cp:lastModifiedBy>liisis</cp:lastModifiedBy>
  <cp:lastPrinted>2006-05-26T11:48:22Z</cp:lastPrinted>
  <dcterms:created xsi:type="dcterms:W3CDTF">2004-01-30T12:41:56Z</dcterms:created>
  <dcterms:modified xsi:type="dcterms:W3CDTF">2013-11-17T12:12:07Z</dcterms:modified>
</cp:coreProperties>
</file>