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5"/>
  </bookViews>
  <sheets>
    <sheet name="KONTROLL1" sheetId="21" r:id="rId1"/>
    <sheet name="KONTROLL2" sheetId="22" r:id="rId2"/>
    <sheet name="PSORIAAS1" sheetId="13" r:id="rId3"/>
    <sheet name="PSORIAAS2" sheetId="23" r:id="rId4"/>
    <sheet name="VITILIIGO1" sheetId="19" r:id="rId5"/>
    <sheet name="VITILIIGO2" sheetId="24" r:id="rId6"/>
  </sheets>
  <calcPr calcId="125725"/>
</workbook>
</file>

<file path=xl/calcChain.xml><?xml version="1.0" encoding="utf-8"?>
<calcChain xmlns="http://schemas.openxmlformats.org/spreadsheetml/2006/main">
  <c r="I116" i="21"/>
  <c r="H116"/>
  <c r="M116" s="1"/>
  <c r="P116" s="1"/>
  <c r="E116"/>
  <c r="D116"/>
  <c r="I113"/>
  <c r="H113"/>
  <c r="M113" s="1"/>
  <c r="P113" s="1"/>
  <c r="E113"/>
  <c r="D113"/>
  <c r="K110"/>
  <c r="I110"/>
  <c r="H110"/>
  <c r="E110"/>
  <c r="D110"/>
  <c r="M110" s="1"/>
  <c r="P110" s="1"/>
  <c r="I71" i="24"/>
  <c r="H71"/>
  <c r="E71"/>
  <c r="K71" s="1"/>
  <c r="D71"/>
  <c r="M71" s="1"/>
  <c r="P71" s="1"/>
  <c r="I68"/>
  <c r="H68"/>
  <c r="E68"/>
  <c r="D68"/>
  <c r="M68" s="1"/>
  <c r="P68" s="1"/>
  <c r="I65"/>
  <c r="H65"/>
  <c r="E65"/>
  <c r="D65"/>
  <c r="I62"/>
  <c r="H62"/>
  <c r="E62"/>
  <c r="D62"/>
  <c r="I59"/>
  <c r="H59"/>
  <c r="E59"/>
  <c r="K59" s="1"/>
  <c r="D59"/>
  <c r="M59" s="1"/>
  <c r="P59" s="1"/>
  <c r="I56"/>
  <c r="H56"/>
  <c r="E56"/>
  <c r="K56" s="1"/>
  <c r="D56"/>
  <c r="M56" s="1"/>
  <c r="P56" s="1"/>
  <c r="I53"/>
  <c r="H53"/>
  <c r="E53"/>
  <c r="K53" s="1"/>
  <c r="D53"/>
  <c r="I50"/>
  <c r="H50"/>
  <c r="E50"/>
  <c r="D50"/>
  <c r="I47"/>
  <c r="H47"/>
  <c r="E47"/>
  <c r="K47" s="1"/>
  <c r="D47"/>
  <c r="I44"/>
  <c r="H44"/>
  <c r="E44"/>
  <c r="K44" s="1"/>
  <c r="D44"/>
  <c r="I41"/>
  <c r="H41"/>
  <c r="E41"/>
  <c r="K41" s="1"/>
  <c r="D41"/>
  <c r="I38"/>
  <c r="H38"/>
  <c r="E38"/>
  <c r="D38"/>
  <c r="I35"/>
  <c r="H35"/>
  <c r="E35"/>
  <c r="K35" s="1"/>
  <c r="D35"/>
  <c r="I32"/>
  <c r="H32"/>
  <c r="E32"/>
  <c r="D32"/>
  <c r="I29"/>
  <c r="H29"/>
  <c r="E29"/>
  <c r="D29"/>
  <c r="I26"/>
  <c r="H26"/>
  <c r="E26"/>
  <c r="D26"/>
  <c r="I23"/>
  <c r="H23"/>
  <c r="E23"/>
  <c r="K23" s="1"/>
  <c r="D23"/>
  <c r="M23" s="1"/>
  <c r="P23" s="1"/>
  <c r="I20"/>
  <c r="H20"/>
  <c r="E20"/>
  <c r="D20"/>
  <c r="M20" s="1"/>
  <c r="P20" s="1"/>
  <c r="I17"/>
  <c r="H17"/>
  <c r="E17"/>
  <c r="D17"/>
  <c r="I14"/>
  <c r="H14"/>
  <c r="E14"/>
  <c r="D14"/>
  <c r="I11"/>
  <c r="H11"/>
  <c r="E11"/>
  <c r="K11" s="1"/>
  <c r="D11"/>
  <c r="M11" s="1"/>
  <c r="P11" s="1"/>
  <c r="I7"/>
  <c r="H7"/>
  <c r="E7"/>
  <c r="K7" s="1"/>
  <c r="L7" s="1"/>
  <c r="O7" s="1"/>
  <c r="D7"/>
  <c r="I170" i="23"/>
  <c r="H170"/>
  <c r="E170"/>
  <c r="K170" s="1"/>
  <c r="D170"/>
  <c r="I167"/>
  <c r="H167"/>
  <c r="E167"/>
  <c r="D167"/>
  <c r="I164"/>
  <c r="H164"/>
  <c r="E164"/>
  <c r="D164"/>
  <c r="I161"/>
  <c r="H161"/>
  <c r="M161" s="1"/>
  <c r="P161" s="1"/>
  <c r="E161"/>
  <c r="D161"/>
  <c r="I158"/>
  <c r="H158"/>
  <c r="M158" s="1"/>
  <c r="P158" s="1"/>
  <c r="E158"/>
  <c r="D158"/>
  <c r="I155"/>
  <c r="H155"/>
  <c r="E155"/>
  <c r="K155" s="1"/>
  <c r="D155"/>
  <c r="I152"/>
  <c r="H152"/>
  <c r="E152"/>
  <c r="D152"/>
  <c r="I149"/>
  <c r="H149"/>
  <c r="E149"/>
  <c r="D149"/>
  <c r="I146"/>
  <c r="H146"/>
  <c r="E146"/>
  <c r="K146" s="1"/>
  <c r="D146"/>
  <c r="I143"/>
  <c r="H143"/>
  <c r="E143"/>
  <c r="K143" s="1"/>
  <c r="D143"/>
  <c r="I140"/>
  <c r="H140"/>
  <c r="E140"/>
  <c r="K140" s="1"/>
  <c r="D140"/>
  <c r="I137"/>
  <c r="H137"/>
  <c r="E137"/>
  <c r="K137" s="1"/>
  <c r="D137"/>
  <c r="I134"/>
  <c r="H134"/>
  <c r="M134" s="1"/>
  <c r="P134" s="1"/>
  <c r="E134"/>
  <c r="K134" s="1"/>
  <c r="D134"/>
  <c r="I131"/>
  <c r="K131" s="1"/>
  <c r="H131"/>
  <c r="E131"/>
  <c r="D131"/>
  <c r="I128"/>
  <c r="H128"/>
  <c r="E128"/>
  <c r="D128"/>
  <c r="I125"/>
  <c r="H125"/>
  <c r="E125"/>
  <c r="D125"/>
  <c r="I122"/>
  <c r="H122"/>
  <c r="E122"/>
  <c r="D122"/>
  <c r="I119"/>
  <c r="K119" s="1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K83" s="1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25" i="22"/>
  <c r="H125"/>
  <c r="E125"/>
  <c r="K125" s="1"/>
  <c r="D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M11" s="1"/>
  <c r="P11" s="1"/>
  <c r="E11"/>
  <c r="D11"/>
  <c r="I7"/>
  <c r="H7"/>
  <c r="E7"/>
  <c r="D7"/>
  <c r="I107" i="19"/>
  <c r="H107"/>
  <c r="E107"/>
  <c r="D107"/>
  <c r="I107" i="21"/>
  <c r="H107"/>
  <c r="E107"/>
  <c r="D107"/>
  <c r="I104"/>
  <c r="H104"/>
  <c r="E104"/>
  <c r="D104"/>
  <c r="I101"/>
  <c r="H101"/>
  <c r="M101" s="1"/>
  <c r="P101" s="1"/>
  <c r="E101"/>
  <c r="D101"/>
  <c r="I98"/>
  <c r="H98"/>
  <c r="M98" s="1"/>
  <c r="P98" s="1"/>
  <c r="E98"/>
  <c r="D98"/>
  <c r="K95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I104" i="19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M23" s="1"/>
  <c r="P23" s="1"/>
  <c r="E23"/>
  <c r="D23"/>
  <c r="I20"/>
  <c r="H20"/>
  <c r="E20"/>
  <c r="D20"/>
  <c r="I17"/>
  <c r="H17"/>
  <c r="E17"/>
  <c r="D17"/>
  <c r="I14"/>
  <c r="H14"/>
  <c r="M14" s="1"/>
  <c r="P14" s="1"/>
  <c r="E14"/>
  <c r="D14"/>
  <c r="I11"/>
  <c r="H11"/>
  <c r="E11"/>
  <c r="D11"/>
  <c r="I7"/>
  <c r="H7"/>
  <c r="E7"/>
  <c r="D7"/>
  <c r="D131" i="13"/>
  <c r="E131"/>
  <c r="H131"/>
  <c r="I131"/>
  <c r="D134"/>
  <c r="E134"/>
  <c r="H134"/>
  <c r="I134"/>
  <c r="D137"/>
  <c r="E137"/>
  <c r="H137"/>
  <c r="I137"/>
  <c r="D140"/>
  <c r="E140"/>
  <c r="H140"/>
  <c r="I140"/>
  <c r="D143"/>
  <c r="E143"/>
  <c r="H143"/>
  <c r="I143"/>
  <c r="D146"/>
  <c r="E146"/>
  <c r="H146"/>
  <c r="I146"/>
  <c r="D149"/>
  <c r="E149"/>
  <c r="H149"/>
  <c r="I149"/>
  <c r="D152"/>
  <c r="E152"/>
  <c r="H152"/>
  <c r="I152"/>
  <c r="D155"/>
  <c r="E155"/>
  <c r="H155"/>
  <c r="I155"/>
  <c r="D158"/>
  <c r="E158"/>
  <c r="H158"/>
  <c r="I158"/>
  <c r="D161"/>
  <c r="E161"/>
  <c r="H161"/>
  <c r="I161"/>
  <c r="D128"/>
  <c r="E128"/>
  <c r="H128"/>
  <c r="I128"/>
  <c r="D125"/>
  <c r="E125"/>
  <c r="H125"/>
  <c r="I125"/>
  <c r="I122"/>
  <c r="H122"/>
  <c r="E122"/>
  <c r="D122"/>
  <c r="I119"/>
  <c r="H119"/>
  <c r="E119"/>
  <c r="D119"/>
  <c r="I116"/>
  <c r="H116"/>
  <c r="E116"/>
  <c r="D116"/>
  <c r="I113"/>
  <c r="H113"/>
  <c r="E113"/>
  <c r="D113"/>
  <c r="I110"/>
  <c r="H110"/>
  <c r="E110"/>
  <c r="D110"/>
  <c r="I107"/>
  <c r="H107"/>
  <c r="E107"/>
  <c r="D107"/>
  <c r="I104"/>
  <c r="H104"/>
  <c r="E104"/>
  <c r="D104"/>
  <c r="I101"/>
  <c r="H101"/>
  <c r="E101"/>
  <c r="D101"/>
  <c r="I98"/>
  <c r="H98"/>
  <c r="E98"/>
  <c r="D98"/>
  <c r="I95"/>
  <c r="H95"/>
  <c r="E95"/>
  <c r="D95"/>
  <c r="I92"/>
  <c r="H92"/>
  <c r="E92"/>
  <c r="D92"/>
  <c r="I89"/>
  <c r="H89"/>
  <c r="E89"/>
  <c r="D89"/>
  <c r="I86"/>
  <c r="H86"/>
  <c r="E86"/>
  <c r="D86"/>
  <c r="I83"/>
  <c r="H83"/>
  <c r="E83"/>
  <c r="D83"/>
  <c r="I80"/>
  <c r="H80"/>
  <c r="E80"/>
  <c r="D80"/>
  <c r="I77"/>
  <c r="H77"/>
  <c r="E77"/>
  <c r="D77"/>
  <c r="I74"/>
  <c r="H74"/>
  <c r="E74"/>
  <c r="D74"/>
  <c r="I71"/>
  <c r="H71"/>
  <c r="E71"/>
  <c r="D71"/>
  <c r="I68"/>
  <c r="H68"/>
  <c r="E68"/>
  <c r="D68"/>
  <c r="I65"/>
  <c r="H65"/>
  <c r="E65"/>
  <c r="D65"/>
  <c r="I62"/>
  <c r="H62"/>
  <c r="E62"/>
  <c r="D62"/>
  <c r="I59"/>
  <c r="H59"/>
  <c r="E59"/>
  <c r="D59"/>
  <c r="I56"/>
  <c r="H56"/>
  <c r="E56"/>
  <c r="D56"/>
  <c r="I53"/>
  <c r="H53"/>
  <c r="E53"/>
  <c r="D53"/>
  <c r="I50"/>
  <c r="H50"/>
  <c r="E50"/>
  <c r="D50"/>
  <c r="I47"/>
  <c r="H47"/>
  <c r="E47"/>
  <c r="D47"/>
  <c r="I44"/>
  <c r="H44"/>
  <c r="E44"/>
  <c r="D44"/>
  <c r="I41"/>
  <c r="H41"/>
  <c r="E41"/>
  <c r="D41"/>
  <c r="I38"/>
  <c r="H38"/>
  <c r="E38"/>
  <c r="D38"/>
  <c r="I35"/>
  <c r="H35"/>
  <c r="E35"/>
  <c r="D35"/>
  <c r="I32"/>
  <c r="H32"/>
  <c r="E32"/>
  <c r="D32"/>
  <c r="I29"/>
  <c r="H29"/>
  <c r="E29"/>
  <c r="D29"/>
  <c r="I26"/>
  <c r="H26"/>
  <c r="E26"/>
  <c r="D26"/>
  <c r="I23"/>
  <c r="H23"/>
  <c r="E23"/>
  <c r="D23"/>
  <c r="I20"/>
  <c r="H20"/>
  <c r="E20"/>
  <c r="D20"/>
  <c r="I17"/>
  <c r="H17"/>
  <c r="E17"/>
  <c r="D17"/>
  <c r="I14"/>
  <c r="H14"/>
  <c r="E14"/>
  <c r="D14"/>
  <c r="I11"/>
  <c r="H11"/>
  <c r="E11"/>
  <c r="D11"/>
  <c r="I7"/>
  <c r="H7"/>
  <c r="E7"/>
  <c r="D7"/>
  <c r="K50" i="24" l="1"/>
  <c r="L50" s="1"/>
  <c r="O50" s="1"/>
  <c r="K38"/>
  <c r="L38" s="1"/>
  <c r="O38" s="1"/>
  <c r="M26" i="19"/>
  <c r="P26" s="1"/>
  <c r="M137" i="23"/>
  <c r="P137" s="1"/>
  <c r="M125"/>
  <c r="P125" s="1"/>
  <c r="M122"/>
  <c r="P122" s="1"/>
  <c r="K107" i="21"/>
  <c r="K62" i="22"/>
  <c r="L62" s="1"/>
  <c r="O62" s="1"/>
  <c r="K65"/>
  <c r="K68"/>
  <c r="K71"/>
  <c r="K74"/>
  <c r="K80"/>
  <c r="K92"/>
  <c r="K104"/>
  <c r="K107"/>
  <c r="K110"/>
  <c r="K113"/>
  <c r="K116"/>
  <c r="K119"/>
  <c r="K122"/>
  <c r="K11" i="23"/>
  <c r="K23"/>
  <c r="K38"/>
  <c r="K41"/>
  <c r="K44"/>
  <c r="K47"/>
  <c r="K50"/>
  <c r="K53"/>
  <c r="K56"/>
  <c r="K59"/>
  <c r="K71"/>
  <c r="K86"/>
  <c r="K89"/>
  <c r="K92"/>
  <c r="K95"/>
  <c r="K98"/>
  <c r="K101"/>
  <c r="K104"/>
  <c r="K107"/>
  <c r="M146"/>
  <c r="P146" s="1"/>
  <c r="M152"/>
  <c r="P152" s="1"/>
  <c r="M155"/>
  <c r="P155" s="1"/>
  <c r="M170"/>
  <c r="P170" s="1"/>
  <c r="M11"/>
  <c r="P11" s="1"/>
  <c r="M20"/>
  <c r="P20" s="1"/>
  <c r="M23"/>
  <c r="P23" s="1"/>
  <c r="M56"/>
  <c r="P56" s="1"/>
  <c r="M59"/>
  <c r="P59" s="1"/>
  <c r="M68"/>
  <c r="P68" s="1"/>
  <c r="M71"/>
  <c r="P71" s="1"/>
  <c r="M104"/>
  <c r="P104" s="1"/>
  <c r="M107"/>
  <c r="P107" s="1"/>
  <c r="M116"/>
  <c r="P116" s="1"/>
  <c r="M119"/>
  <c r="P119" s="1"/>
  <c r="M26" i="24"/>
  <c r="P26" s="1"/>
  <c r="M29"/>
  <c r="P29" s="1"/>
  <c r="M38"/>
  <c r="P38" s="1"/>
  <c r="M41"/>
  <c r="P41" s="1"/>
  <c r="K35" i="23"/>
  <c r="M74"/>
  <c r="P74" s="1"/>
  <c r="M77"/>
  <c r="P77" s="1"/>
  <c r="M86"/>
  <c r="P86" s="1"/>
  <c r="M89"/>
  <c r="P89" s="1"/>
  <c r="M26"/>
  <c r="P26" s="1"/>
  <c r="M29"/>
  <c r="P29" s="1"/>
  <c r="M38"/>
  <c r="P38" s="1"/>
  <c r="M41"/>
  <c r="P41" s="1"/>
  <c r="K167"/>
  <c r="M14" i="22"/>
  <c r="P14" s="1"/>
  <c r="K11"/>
  <c r="K14"/>
  <c r="L14" s="1"/>
  <c r="O14" s="1"/>
  <c r="K17"/>
  <c r="K20"/>
  <c r="K23"/>
  <c r="K26"/>
  <c r="K29"/>
  <c r="L29" s="1"/>
  <c r="O29" s="1"/>
  <c r="K32"/>
  <c r="K44"/>
  <c r="K56"/>
  <c r="K59"/>
  <c r="L59" s="1"/>
  <c r="O59" s="1"/>
  <c r="K77"/>
  <c r="M29"/>
  <c r="P29" s="1"/>
  <c r="M32"/>
  <c r="P32" s="1"/>
  <c r="M41"/>
  <c r="P41" s="1"/>
  <c r="M44"/>
  <c r="P44" s="1"/>
  <c r="M77"/>
  <c r="P77" s="1"/>
  <c r="M80"/>
  <c r="P80" s="1"/>
  <c r="M89"/>
  <c r="P89" s="1"/>
  <c r="M92"/>
  <c r="P92" s="1"/>
  <c r="M125"/>
  <c r="P125" s="1"/>
  <c r="M95"/>
  <c r="P95" s="1"/>
  <c r="M98"/>
  <c r="P98" s="1"/>
  <c r="M107"/>
  <c r="P107" s="1"/>
  <c r="M110"/>
  <c r="P110" s="1"/>
  <c r="M47"/>
  <c r="P47" s="1"/>
  <c r="M50"/>
  <c r="P50" s="1"/>
  <c r="M59"/>
  <c r="P59" s="1"/>
  <c r="M62"/>
  <c r="P62" s="1"/>
  <c r="M92" i="21"/>
  <c r="P92" s="1"/>
  <c r="M95"/>
  <c r="P95" s="1"/>
  <c r="K113"/>
  <c r="K116"/>
  <c r="L143" i="23"/>
  <c r="O143" s="1"/>
  <c r="K7"/>
  <c r="L7" s="1"/>
  <c r="O7" s="1"/>
  <c r="K7" i="22"/>
  <c r="L7" s="1"/>
  <c r="O7" s="1"/>
  <c r="M14" i="24"/>
  <c r="P14" s="1"/>
  <c r="M17"/>
  <c r="P17" s="1"/>
  <c r="K26"/>
  <c r="L26" s="1"/>
  <c r="O26" s="1"/>
  <c r="K29"/>
  <c r="L29" s="1"/>
  <c r="O29" s="1"/>
  <c r="K32"/>
  <c r="L32" s="1"/>
  <c r="O32" s="1"/>
  <c r="M44"/>
  <c r="P44" s="1"/>
  <c r="M47"/>
  <c r="P47" s="1"/>
  <c r="M62"/>
  <c r="P62" s="1"/>
  <c r="M65"/>
  <c r="P65" s="1"/>
  <c r="M7"/>
  <c r="P7" s="1"/>
  <c r="K14"/>
  <c r="K17"/>
  <c r="L17" s="1"/>
  <c r="O17" s="1"/>
  <c r="K20"/>
  <c r="L20" s="1"/>
  <c r="O20" s="1"/>
  <c r="M32"/>
  <c r="P32" s="1"/>
  <c r="M35"/>
  <c r="P35" s="1"/>
  <c r="M50"/>
  <c r="P50" s="1"/>
  <c r="M53"/>
  <c r="P53" s="1"/>
  <c r="K62"/>
  <c r="L62" s="1"/>
  <c r="O62" s="1"/>
  <c r="K65"/>
  <c r="K68"/>
  <c r="L68" s="1"/>
  <c r="O68" s="1"/>
  <c r="M14" i="23"/>
  <c r="P14" s="1"/>
  <c r="M17"/>
  <c r="P17" s="1"/>
  <c r="K26"/>
  <c r="K29"/>
  <c r="K32"/>
  <c r="L32" s="1"/>
  <c r="O32" s="1"/>
  <c r="M44"/>
  <c r="P44" s="1"/>
  <c r="M47"/>
  <c r="P47" s="1"/>
  <c r="M62"/>
  <c r="P62" s="1"/>
  <c r="M65"/>
  <c r="P65" s="1"/>
  <c r="K74"/>
  <c r="K77"/>
  <c r="K80"/>
  <c r="M92"/>
  <c r="P92" s="1"/>
  <c r="M95"/>
  <c r="P95" s="1"/>
  <c r="M110"/>
  <c r="P110" s="1"/>
  <c r="M113"/>
  <c r="P113" s="1"/>
  <c r="K122"/>
  <c r="L122" s="1"/>
  <c r="O122" s="1"/>
  <c r="K125"/>
  <c r="K128"/>
  <c r="M140"/>
  <c r="P140" s="1"/>
  <c r="M143"/>
  <c r="P143" s="1"/>
  <c r="M149"/>
  <c r="P149" s="1"/>
  <c r="K158"/>
  <c r="K161"/>
  <c r="K164"/>
  <c r="L164" s="1"/>
  <c r="O164" s="1"/>
  <c r="M7"/>
  <c r="P7" s="1"/>
  <c r="K14"/>
  <c r="K17"/>
  <c r="K20"/>
  <c r="M32"/>
  <c r="P32" s="1"/>
  <c r="M35"/>
  <c r="P35" s="1"/>
  <c r="M50"/>
  <c r="P50" s="1"/>
  <c r="M53"/>
  <c r="P53" s="1"/>
  <c r="K62"/>
  <c r="K65"/>
  <c r="K68"/>
  <c r="M80"/>
  <c r="P80" s="1"/>
  <c r="M83"/>
  <c r="P83" s="1"/>
  <c r="M98"/>
  <c r="P98" s="1"/>
  <c r="M101"/>
  <c r="P101" s="1"/>
  <c r="K110"/>
  <c r="K113"/>
  <c r="L113" s="1"/>
  <c r="O113" s="1"/>
  <c r="K116"/>
  <c r="L116" s="1"/>
  <c r="O116" s="1"/>
  <c r="M128"/>
  <c r="P128" s="1"/>
  <c r="M131"/>
  <c r="P131" s="1"/>
  <c r="K149"/>
  <c r="K152"/>
  <c r="M164"/>
  <c r="P164" s="1"/>
  <c r="M167"/>
  <c r="P167" s="1"/>
  <c r="M7" i="22"/>
  <c r="P7" s="1"/>
  <c r="M17"/>
  <c r="P17" s="1"/>
  <c r="M20"/>
  <c r="P20" s="1"/>
  <c r="M35"/>
  <c r="P35" s="1"/>
  <c r="M38"/>
  <c r="P38" s="1"/>
  <c r="K47"/>
  <c r="K50"/>
  <c r="K53"/>
  <c r="M65"/>
  <c r="P65" s="1"/>
  <c r="M68"/>
  <c r="P68" s="1"/>
  <c r="M83"/>
  <c r="P83" s="1"/>
  <c r="M86"/>
  <c r="P86" s="1"/>
  <c r="K95"/>
  <c r="L95" s="1"/>
  <c r="O95" s="1"/>
  <c r="K98"/>
  <c r="K101"/>
  <c r="M113"/>
  <c r="P113" s="1"/>
  <c r="M116"/>
  <c r="P116" s="1"/>
  <c r="M23"/>
  <c r="P23" s="1"/>
  <c r="M26"/>
  <c r="P26" s="1"/>
  <c r="K35"/>
  <c r="L35" s="1"/>
  <c r="O35" s="1"/>
  <c r="K38"/>
  <c r="K41"/>
  <c r="L41" s="1"/>
  <c r="O41" s="1"/>
  <c r="M53"/>
  <c r="P53" s="1"/>
  <c r="M56"/>
  <c r="P56" s="1"/>
  <c r="M71"/>
  <c r="P71" s="1"/>
  <c r="M74"/>
  <c r="P74" s="1"/>
  <c r="K83"/>
  <c r="L83" s="1"/>
  <c r="O83" s="1"/>
  <c r="K86"/>
  <c r="L86" s="1"/>
  <c r="O86" s="1"/>
  <c r="K89"/>
  <c r="M101"/>
  <c r="P101" s="1"/>
  <c r="M104"/>
  <c r="P104" s="1"/>
  <c r="M119"/>
  <c r="P119" s="1"/>
  <c r="M122"/>
  <c r="P122" s="1"/>
  <c r="M89" i="21"/>
  <c r="P89" s="1"/>
  <c r="K98"/>
  <c r="K101"/>
  <c r="K104"/>
  <c r="K86"/>
  <c r="K89"/>
  <c r="K92"/>
  <c r="M104"/>
  <c r="P104" s="1"/>
  <c r="M107"/>
  <c r="P107" s="1"/>
  <c r="L23" i="24"/>
  <c r="O23" s="1"/>
  <c r="L53"/>
  <c r="O53" s="1"/>
  <c r="L56"/>
  <c r="O56" s="1"/>
  <c r="L71"/>
  <c r="O71" s="1"/>
  <c r="L11"/>
  <c r="O11" s="1"/>
  <c r="L41"/>
  <c r="O41" s="1"/>
  <c r="L44"/>
  <c r="O44" s="1"/>
  <c r="L59"/>
  <c r="O59" s="1"/>
  <c r="L47"/>
  <c r="O47" s="1"/>
  <c r="L14"/>
  <c r="O14" s="1"/>
  <c r="L35"/>
  <c r="O35" s="1"/>
  <c r="L65"/>
  <c r="O65" s="1"/>
  <c r="L71" i="23"/>
  <c r="O71" s="1"/>
  <c r="L98"/>
  <c r="O98" s="1"/>
  <c r="L11"/>
  <c r="O11" s="1"/>
  <c r="L38"/>
  <c r="O38" s="1"/>
  <c r="L107"/>
  <c r="O107" s="1"/>
  <c r="L134"/>
  <c r="O134" s="1"/>
  <c r="L53" i="22"/>
  <c r="O53" s="1"/>
  <c r="L107"/>
  <c r="O107" s="1"/>
  <c r="L110"/>
  <c r="O110" s="1"/>
  <c r="L20"/>
  <c r="O20" s="1"/>
  <c r="L44"/>
  <c r="O44" s="1"/>
  <c r="L77"/>
  <c r="O77" s="1"/>
  <c r="L92"/>
  <c r="O92" s="1"/>
  <c r="L125"/>
  <c r="O125" s="1"/>
  <c r="K107" i="19"/>
  <c r="M107"/>
  <c r="P107" s="1"/>
  <c r="M86" i="21"/>
  <c r="P86" s="1"/>
  <c r="M11" i="19"/>
  <c r="P11" s="1"/>
  <c r="K44" i="21"/>
  <c r="K80"/>
  <c r="M11"/>
  <c r="P11" s="1"/>
  <c r="M14"/>
  <c r="P14" s="1"/>
  <c r="M50"/>
  <c r="P50" s="1"/>
  <c r="M83"/>
  <c r="P83" s="1"/>
  <c r="M47"/>
  <c r="P47" s="1"/>
  <c r="K56" i="19"/>
  <c r="K95"/>
  <c r="K98"/>
  <c r="K101"/>
  <c r="K104"/>
  <c r="K47" i="21"/>
  <c r="K50"/>
  <c r="K53"/>
  <c r="K56"/>
  <c r="K59"/>
  <c r="K62"/>
  <c r="K65"/>
  <c r="K68"/>
  <c r="K71"/>
  <c r="K74"/>
  <c r="K77"/>
  <c r="K83"/>
  <c r="M7"/>
  <c r="P7" s="1"/>
  <c r="M17" i="19"/>
  <c r="P17" s="1"/>
  <c r="M20"/>
  <c r="P20" s="1"/>
  <c r="M29"/>
  <c r="P29" s="1"/>
  <c r="M32"/>
  <c r="P32" s="1"/>
  <c r="M41"/>
  <c r="P41" s="1"/>
  <c r="M44"/>
  <c r="P44" s="1"/>
  <c r="M53"/>
  <c r="P53" s="1"/>
  <c r="M56"/>
  <c r="P56" s="1"/>
  <c r="K92"/>
  <c r="K7"/>
  <c r="L7" s="1"/>
  <c r="O7" s="1"/>
  <c r="M62"/>
  <c r="P62" s="1"/>
  <c r="M95"/>
  <c r="P95" s="1"/>
  <c r="M98"/>
  <c r="P98" s="1"/>
  <c r="K7" i="21"/>
  <c r="L7" s="1"/>
  <c r="O7" s="1"/>
  <c r="K11"/>
  <c r="K14"/>
  <c r="K17"/>
  <c r="K20"/>
  <c r="K23"/>
  <c r="K26"/>
  <c r="K29"/>
  <c r="K32"/>
  <c r="K35"/>
  <c r="K38"/>
  <c r="K41"/>
  <c r="M53"/>
  <c r="P53" s="1"/>
  <c r="M56"/>
  <c r="P56" s="1"/>
  <c r="M59"/>
  <c r="P59" s="1"/>
  <c r="M65"/>
  <c r="P65" s="1"/>
  <c r="M68"/>
  <c r="P68" s="1"/>
  <c r="M77"/>
  <c r="P77" s="1"/>
  <c r="M80"/>
  <c r="P80" s="1"/>
  <c r="M17"/>
  <c r="P17" s="1"/>
  <c r="M20"/>
  <c r="P20" s="1"/>
  <c r="M29"/>
  <c r="P29" s="1"/>
  <c r="M32"/>
  <c r="P32" s="1"/>
  <c r="M41"/>
  <c r="P41" s="1"/>
  <c r="M44"/>
  <c r="P44" s="1"/>
  <c r="M35"/>
  <c r="P35" s="1"/>
  <c r="M38"/>
  <c r="P38" s="1"/>
  <c r="M71"/>
  <c r="P71" s="1"/>
  <c r="M74"/>
  <c r="P74" s="1"/>
  <c r="M23"/>
  <c r="P23" s="1"/>
  <c r="M26"/>
  <c r="P26" s="1"/>
  <c r="M62"/>
  <c r="P62" s="1"/>
  <c r="M7" i="19"/>
  <c r="P7" s="1"/>
  <c r="K59"/>
  <c r="K62"/>
  <c r="K65"/>
  <c r="K68"/>
  <c r="K71"/>
  <c r="K74"/>
  <c r="K77"/>
  <c r="K80"/>
  <c r="L80" s="1"/>
  <c r="O80" s="1"/>
  <c r="K83"/>
  <c r="K86"/>
  <c r="K89"/>
  <c r="M101"/>
  <c r="P101" s="1"/>
  <c r="M104"/>
  <c r="P104" s="1"/>
  <c r="K11"/>
  <c r="K14"/>
  <c r="K17"/>
  <c r="L17" s="1"/>
  <c r="O17" s="1"/>
  <c r="K20"/>
  <c r="K23"/>
  <c r="K26"/>
  <c r="K29"/>
  <c r="K32"/>
  <c r="K35"/>
  <c r="K38"/>
  <c r="K41"/>
  <c r="L41" s="1"/>
  <c r="O41" s="1"/>
  <c r="K44"/>
  <c r="K47"/>
  <c r="K50"/>
  <c r="K53"/>
  <c r="M59"/>
  <c r="P59" s="1"/>
  <c r="M65"/>
  <c r="P65" s="1"/>
  <c r="M68"/>
  <c r="P68" s="1"/>
  <c r="M77"/>
  <c r="P77" s="1"/>
  <c r="M80"/>
  <c r="P80" s="1"/>
  <c r="M89"/>
  <c r="P89" s="1"/>
  <c r="M92"/>
  <c r="P92" s="1"/>
  <c r="L101"/>
  <c r="O101" s="1"/>
  <c r="M47"/>
  <c r="P47" s="1"/>
  <c r="M50"/>
  <c r="P50" s="1"/>
  <c r="M83"/>
  <c r="P83" s="1"/>
  <c r="M86"/>
  <c r="P86" s="1"/>
  <c r="M35"/>
  <c r="P35" s="1"/>
  <c r="M38"/>
  <c r="P38" s="1"/>
  <c r="M71"/>
  <c r="P71" s="1"/>
  <c r="M74"/>
  <c r="P74" s="1"/>
  <c r="M152" i="13"/>
  <c r="P152" s="1"/>
  <c r="M149"/>
  <c r="P149" s="1"/>
  <c r="M146"/>
  <c r="P146" s="1"/>
  <c r="M131"/>
  <c r="P131" s="1"/>
  <c r="M161"/>
  <c r="P161" s="1"/>
  <c r="K155"/>
  <c r="K125"/>
  <c r="K128"/>
  <c r="K161"/>
  <c r="K158"/>
  <c r="M140"/>
  <c r="P140" s="1"/>
  <c r="M137"/>
  <c r="P137" s="1"/>
  <c r="M128"/>
  <c r="P128" s="1"/>
  <c r="K149"/>
  <c r="K146"/>
  <c r="K143"/>
  <c r="K137"/>
  <c r="K134"/>
  <c r="K131"/>
  <c r="M125"/>
  <c r="P125" s="1"/>
  <c r="M155"/>
  <c r="P155" s="1"/>
  <c r="K152"/>
  <c r="M134"/>
  <c r="P134" s="1"/>
  <c r="M158"/>
  <c r="P158" s="1"/>
  <c r="M143"/>
  <c r="P143" s="1"/>
  <c r="K140"/>
  <c r="K7"/>
  <c r="L7" s="1"/>
  <c r="O7" s="1"/>
  <c r="M7"/>
  <c r="P7" s="1"/>
  <c r="K44"/>
  <c r="K56"/>
  <c r="K68"/>
  <c r="K74"/>
  <c r="K86"/>
  <c r="K98"/>
  <c r="K104"/>
  <c r="K113"/>
  <c r="K116"/>
  <c r="M47"/>
  <c r="P47" s="1"/>
  <c r="M50"/>
  <c r="P50" s="1"/>
  <c r="M59"/>
  <c r="P59" s="1"/>
  <c r="M62"/>
  <c r="P62" s="1"/>
  <c r="M77"/>
  <c r="P77" s="1"/>
  <c r="M80"/>
  <c r="P80" s="1"/>
  <c r="M89"/>
  <c r="P89" s="1"/>
  <c r="M92"/>
  <c r="P92" s="1"/>
  <c r="M104"/>
  <c r="P104" s="1"/>
  <c r="M107"/>
  <c r="P107" s="1"/>
  <c r="M116"/>
  <c r="P116" s="1"/>
  <c r="M119"/>
  <c r="P119" s="1"/>
  <c r="M95"/>
  <c r="P95" s="1"/>
  <c r="M98"/>
  <c r="P98" s="1"/>
  <c r="M101"/>
  <c r="P101" s="1"/>
  <c r="M110"/>
  <c r="P110" s="1"/>
  <c r="M113"/>
  <c r="P113" s="1"/>
  <c r="K14"/>
  <c r="K17"/>
  <c r="K20"/>
  <c r="K26"/>
  <c r="K29"/>
  <c r="K32"/>
  <c r="K38"/>
  <c r="K41"/>
  <c r="K47"/>
  <c r="K50"/>
  <c r="K53"/>
  <c r="K59"/>
  <c r="K62"/>
  <c r="K65"/>
  <c r="K71"/>
  <c r="K77"/>
  <c r="K80"/>
  <c r="K83"/>
  <c r="K89"/>
  <c r="K92"/>
  <c r="K95"/>
  <c r="K101"/>
  <c r="K107"/>
  <c r="K110"/>
  <c r="M122"/>
  <c r="P122" s="1"/>
  <c r="M20"/>
  <c r="P20" s="1"/>
  <c r="M23"/>
  <c r="P23" s="1"/>
  <c r="M32"/>
  <c r="P32" s="1"/>
  <c r="M35"/>
  <c r="P35" s="1"/>
  <c r="M44"/>
  <c r="P44" s="1"/>
  <c r="M53"/>
  <c r="P53" s="1"/>
  <c r="M56"/>
  <c r="P56" s="1"/>
  <c r="M65"/>
  <c r="P65" s="1"/>
  <c r="M68"/>
  <c r="P68" s="1"/>
  <c r="M71"/>
  <c r="P71" s="1"/>
  <c r="M74"/>
  <c r="P74" s="1"/>
  <c r="M83"/>
  <c r="P83" s="1"/>
  <c r="M86"/>
  <c r="P86" s="1"/>
  <c r="K119"/>
  <c r="K122"/>
  <c r="K11"/>
  <c r="L11" s="1"/>
  <c r="O11" s="1"/>
  <c r="M11"/>
  <c r="P11" s="1"/>
  <c r="K23"/>
  <c r="K35"/>
  <c r="M14"/>
  <c r="P14" s="1"/>
  <c r="M17"/>
  <c r="P17" s="1"/>
  <c r="M26"/>
  <c r="P26" s="1"/>
  <c r="M29"/>
  <c r="P29" s="1"/>
  <c r="M38"/>
  <c r="P38" s="1"/>
  <c r="M41"/>
  <c r="P41" s="1"/>
  <c r="L170" i="23" l="1"/>
  <c r="O170" s="1"/>
  <c r="L59"/>
  <c r="O59" s="1"/>
  <c r="L119"/>
  <c r="O119" s="1"/>
  <c r="L23"/>
  <c r="O23" s="1"/>
  <c r="L35"/>
  <c r="O35" s="1"/>
  <c r="L86"/>
  <c r="O86" s="1"/>
  <c r="L146"/>
  <c r="O146" s="1"/>
  <c r="L50"/>
  <c r="O50" s="1"/>
  <c r="L68"/>
  <c r="O68" s="1"/>
  <c r="L161"/>
  <c r="O161" s="1"/>
  <c r="L80"/>
  <c r="O80" s="1"/>
  <c r="L29"/>
  <c r="O29" s="1"/>
  <c r="L47"/>
  <c r="O47" s="1"/>
  <c r="L50" i="22"/>
  <c r="O50" s="1"/>
  <c r="L137" i="23"/>
  <c r="O137" s="1"/>
  <c r="L89"/>
  <c r="O89" s="1"/>
  <c r="L41"/>
  <c r="O41" s="1"/>
  <c r="L155"/>
  <c r="O155" s="1"/>
  <c r="L101"/>
  <c r="O101" s="1"/>
  <c r="L53"/>
  <c r="O53" s="1"/>
  <c r="L131"/>
  <c r="O131" s="1"/>
  <c r="L83"/>
  <c r="O83" s="1"/>
  <c r="L149"/>
  <c r="O149" s="1"/>
  <c r="L62"/>
  <c r="O62" s="1"/>
  <c r="L140"/>
  <c r="O140" s="1"/>
  <c r="L92"/>
  <c r="O92" s="1"/>
  <c r="L44"/>
  <c r="O44" s="1"/>
  <c r="L17"/>
  <c r="O17" s="1"/>
  <c r="L104"/>
  <c r="O104" s="1"/>
  <c r="L56"/>
  <c r="O56" s="1"/>
  <c r="L167"/>
  <c r="O167" s="1"/>
  <c r="L110"/>
  <c r="O110" s="1"/>
  <c r="L20"/>
  <c r="O20" s="1"/>
  <c r="L152"/>
  <c r="O152" s="1"/>
  <c r="L65"/>
  <c r="O65" s="1"/>
  <c r="L14"/>
  <c r="O14" s="1"/>
  <c r="L158"/>
  <c r="O158" s="1"/>
  <c r="L128"/>
  <c r="O128" s="1"/>
  <c r="L77"/>
  <c r="O77" s="1"/>
  <c r="L26"/>
  <c r="O26" s="1"/>
  <c r="L95"/>
  <c r="O95" s="1"/>
  <c r="L125"/>
  <c r="O125" s="1"/>
  <c r="L74"/>
  <c r="O74" s="1"/>
  <c r="L113" i="21"/>
  <c r="O113" s="1"/>
  <c r="L116"/>
  <c r="O116" s="1"/>
  <c r="L110"/>
  <c r="O110" s="1"/>
  <c r="L119" i="22"/>
  <c r="O119" s="1"/>
  <c r="L71"/>
  <c r="O71" s="1"/>
  <c r="L23"/>
  <c r="O23" s="1"/>
  <c r="L68"/>
  <c r="O68" s="1"/>
  <c r="L113"/>
  <c r="O113" s="1"/>
  <c r="L65"/>
  <c r="O65" s="1"/>
  <c r="L17"/>
  <c r="O17" s="1"/>
  <c r="L89"/>
  <c r="O89" s="1"/>
  <c r="L101"/>
  <c r="O101" s="1"/>
  <c r="L98"/>
  <c r="O98" s="1"/>
  <c r="L122"/>
  <c r="O122" s="1"/>
  <c r="L74"/>
  <c r="O74" s="1"/>
  <c r="L26"/>
  <c r="O26" s="1"/>
  <c r="L116"/>
  <c r="O116" s="1"/>
  <c r="L80"/>
  <c r="O80" s="1"/>
  <c r="L32"/>
  <c r="O32" s="1"/>
  <c r="L104"/>
  <c r="O104" s="1"/>
  <c r="L38"/>
  <c r="O38" s="1"/>
  <c r="L11"/>
  <c r="O11" s="1"/>
  <c r="L56"/>
  <c r="O56" s="1"/>
  <c r="L47"/>
  <c r="O47" s="1"/>
  <c r="L95" i="13"/>
  <c r="O95" s="1"/>
  <c r="L95" i="21"/>
  <c r="O95" s="1"/>
  <c r="L92"/>
  <c r="O92" s="1"/>
  <c r="L101"/>
  <c r="O101" s="1"/>
  <c r="L107"/>
  <c r="O107" s="1"/>
  <c r="L104"/>
  <c r="O104" s="1"/>
  <c r="L86"/>
  <c r="O86" s="1"/>
  <c r="L89"/>
  <c r="O89" s="1"/>
  <c r="L98"/>
  <c r="O98" s="1"/>
  <c r="L107" i="19"/>
  <c r="O107" s="1"/>
  <c r="L62"/>
  <c r="O62" s="1"/>
  <c r="L53"/>
  <c r="O53" s="1"/>
  <c r="L95"/>
  <c r="O95" s="1"/>
  <c r="L35" i="21"/>
  <c r="O35" s="1"/>
  <c r="L38"/>
  <c r="O38" s="1"/>
  <c r="L89" i="19"/>
  <c r="O89" s="1"/>
  <c r="L98"/>
  <c r="O98" s="1"/>
  <c r="L83"/>
  <c r="O83" s="1"/>
  <c r="L47"/>
  <c r="O47" s="1"/>
  <c r="L35"/>
  <c r="O35" s="1"/>
  <c r="L23"/>
  <c r="O23" s="1"/>
  <c r="L11"/>
  <c r="O11" s="1"/>
  <c r="L86"/>
  <c r="O86" s="1"/>
  <c r="L74"/>
  <c r="O74" s="1"/>
  <c r="L56"/>
  <c r="O56" s="1"/>
  <c r="L104"/>
  <c r="O104" s="1"/>
  <c r="L29"/>
  <c r="O29" s="1"/>
  <c r="L50"/>
  <c r="O50" s="1"/>
  <c r="L38"/>
  <c r="O38" s="1"/>
  <c r="L26"/>
  <c r="O26" s="1"/>
  <c r="L14"/>
  <c r="O14" s="1"/>
  <c r="L77"/>
  <c r="O77" s="1"/>
  <c r="L65"/>
  <c r="O65" s="1"/>
  <c r="L68"/>
  <c r="O68" s="1"/>
  <c r="L92"/>
  <c r="O92" s="1"/>
  <c r="L80" i="13"/>
  <c r="O80" s="1"/>
  <c r="L44" i="21"/>
  <c r="O44" s="1"/>
  <c r="L59"/>
  <c r="O59" s="1"/>
  <c r="L56"/>
  <c r="O56" s="1"/>
  <c r="L59" i="19"/>
  <c r="O59" s="1"/>
  <c r="L44"/>
  <c r="O44" s="1"/>
  <c r="L32"/>
  <c r="O32" s="1"/>
  <c r="L20"/>
  <c r="O20" s="1"/>
  <c r="L71"/>
  <c r="O71" s="1"/>
  <c r="L80" i="21"/>
  <c r="O80" s="1"/>
  <c r="L14"/>
  <c r="O14" s="1"/>
  <c r="L62"/>
  <c r="O62" s="1"/>
  <c r="L41"/>
  <c r="O41" s="1"/>
  <c r="L11"/>
  <c r="O11" s="1"/>
  <c r="L65"/>
  <c r="O65" s="1"/>
  <c r="L23"/>
  <c r="O23" s="1"/>
  <c r="L20"/>
  <c r="O20" s="1"/>
  <c r="L68"/>
  <c r="O68" s="1"/>
  <c r="L17"/>
  <c r="O17" s="1"/>
  <c r="L71"/>
  <c r="O71" s="1"/>
  <c r="L47"/>
  <c r="O47" s="1"/>
  <c r="L26"/>
  <c r="O26" s="1"/>
  <c r="L32"/>
  <c r="O32" s="1"/>
  <c r="L77"/>
  <c r="O77" s="1"/>
  <c r="L50"/>
  <c r="O50" s="1"/>
  <c r="L83"/>
  <c r="O83" s="1"/>
  <c r="L29"/>
  <c r="O29" s="1"/>
  <c r="L74"/>
  <c r="O74" s="1"/>
  <c r="L53"/>
  <c r="O53" s="1"/>
  <c r="L62" i="13"/>
  <c r="O62" s="1"/>
  <c r="L47"/>
  <c r="O47" s="1"/>
  <c r="L29"/>
  <c r="O29" s="1"/>
  <c r="L104"/>
  <c r="O104" s="1"/>
  <c r="L68"/>
  <c r="O68" s="1"/>
  <c r="L35"/>
  <c r="O35" s="1"/>
  <c r="L122"/>
  <c r="O122" s="1"/>
  <c r="L110"/>
  <c r="O110" s="1"/>
  <c r="L92"/>
  <c r="O92" s="1"/>
  <c r="L77"/>
  <c r="O77" s="1"/>
  <c r="L41"/>
  <c r="O41" s="1"/>
  <c r="L26"/>
  <c r="O26" s="1"/>
  <c r="L140"/>
  <c r="O140" s="1"/>
  <c r="L152"/>
  <c r="O152" s="1"/>
  <c r="L131"/>
  <c r="O131" s="1"/>
  <c r="L146"/>
  <c r="O146" s="1"/>
  <c r="L128"/>
  <c r="O128" s="1"/>
  <c r="L143"/>
  <c r="O143" s="1"/>
  <c r="L137"/>
  <c r="O137" s="1"/>
  <c r="L161"/>
  <c r="O161" s="1"/>
  <c r="L155"/>
  <c r="O155" s="1"/>
  <c r="L134"/>
  <c r="O134" s="1"/>
  <c r="L149"/>
  <c r="O149" s="1"/>
  <c r="L158"/>
  <c r="O158" s="1"/>
  <c r="L125"/>
  <c r="O125" s="1"/>
  <c r="L14"/>
  <c r="O14" s="1"/>
  <c r="L32"/>
  <c r="O32" s="1"/>
  <c r="L17"/>
  <c r="O17" s="1"/>
  <c r="L101"/>
  <c r="O101" s="1"/>
  <c r="L83"/>
  <c r="O83" s="1"/>
  <c r="L65"/>
  <c r="O65" s="1"/>
  <c r="L50"/>
  <c r="O50" s="1"/>
  <c r="L113"/>
  <c r="O113" s="1"/>
  <c r="L74"/>
  <c r="O74" s="1"/>
  <c r="L38"/>
  <c r="O38" s="1"/>
  <c r="L20"/>
  <c r="O20" s="1"/>
  <c r="L23"/>
  <c r="O23" s="1"/>
  <c r="L119"/>
  <c r="O119" s="1"/>
  <c r="L107"/>
  <c r="O107" s="1"/>
  <c r="L89"/>
  <c r="O89" s="1"/>
  <c r="L71"/>
  <c r="O71" s="1"/>
  <c r="L53"/>
  <c r="O53" s="1"/>
  <c r="L116"/>
  <c r="O116" s="1"/>
  <c r="L86"/>
  <c r="O86" s="1"/>
  <c r="L44"/>
  <c r="O44" s="1"/>
  <c r="L59"/>
  <c r="O59" s="1"/>
  <c r="L98"/>
  <c r="O98" s="1"/>
  <c r="L56"/>
  <c r="O56" s="1"/>
</calcChain>
</file>

<file path=xl/sharedStrings.xml><?xml version="1.0" encoding="utf-8"?>
<sst xmlns="http://schemas.openxmlformats.org/spreadsheetml/2006/main" count="803" uniqueCount="246">
  <si>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</si>
  <si>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</si>
  <si>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</si>
  <si>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</si>
  <si>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</si>
  <si>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</si>
  <si>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</si>
  <si>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</si>
  <si>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</si>
  <si>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Bact</t>
  </si>
  <si>
    <t>Undetermined</t>
  </si>
  <si>
    <t>INFG</t>
  </si>
  <si>
    <t>C1_PMA</t>
  </si>
  <si>
    <t>C1_SEB</t>
  </si>
  <si>
    <t>C1_72h</t>
  </si>
  <si>
    <t>C2_PMA</t>
  </si>
  <si>
    <t>C2_SEB</t>
  </si>
  <si>
    <t>C2_72h</t>
  </si>
  <si>
    <t>C3_PMA</t>
  </si>
  <si>
    <t>C3_SEB</t>
  </si>
  <si>
    <t>C3_72h</t>
  </si>
  <si>
    <t>C4_PMA</t>
  </si>
  <si>
    <t>C4_SEB</t>
  </si>
  <si>
    <t>C4_72h</t>
  </si>
  <si>
    <t>C5_PMA</t>
  </si>
  <si>
    <t>C5_SEB</t>
  </si>
  <si>
    <t>C5_72h</t>
  </si>
  <si>
    <t>C6_PMA</t>
  </si>
  <si>
    <t>C6_SEB</t>
  </si>
  <si>
    <t>C6_72h</t>
  </si>
  <si>
    <t>C7_PMA</t>
  </si>
  <si>
    <t>C7_SEB</t>
  </si>
  <si>
    <t>C7_72h</t>
  </si>
  <si>
    <t>C8_PMA</t>
  </si>
  <si>
    <t>C8_SEB</t>
  </si>
  <si>
    <t>C8_72h</t>
  </si>
  <si>
    <t>C9_PMA</t>
  </si>
  <si>
    <t>C9_SEB</t>
  </si>
  <si>
    <t>C9_72h</t>
  </si>
  <si>
    <t>C10_PMA</t>
  </si>
  <si>
    <t>C10_SEB</t>
  </si>
  <si>
    <t>C10_72h</t>
  </si>
  <si>
    <t>C12_PMA</t>
  </si>
  <si>
    <t>C12_SEB</t>
  </si>
  <si>
    <t>C12_72h</t>
  </si>
  <si>
    <t>C13_PMA</t>
  </si>
  <si>
    <t>C13_SEB</t>
  </si>
  <si>
    <t>C13_72h</t>
  </si>
  <si>
    <t>C14_PMA</t>
  </si>
  <si>
    <t>C14_SEB</t>
  </si>
  <si>
    <t>C14_72h</t>
  </si>
  <si>
    <t>C15_PMA</t>
  </si>
  <si>
    <t>C15_SEB</t>
  </si>
  <si>
    <t>C15_72h</t>
  </si>
  <si>
    <t>C16_PMA</t>
  </si>
  <si>
    <t>C16_SEB</t>
  </si>
  <si>
    <t>C16_72h</t>
  </si>
  <si>
    <t>C17_PMA</t>
  </si>
  <si>
    <t>C17_SEB</t>
  </si>
  <si>
    <t>C17_72h</t>
  </si>
  <si>
    <t>C18_PMA</t>
  </si>
  <si>
    <t>C18_SEB</t>
  </si>
  <si>
    <t>C18_72h</t>
  </si>
  <si>
    <t>C19_PMA</t>
  </si>
  <si>
    <t>C19_SEB</t>
  </si>
  <si>
    <t>C19_72h</t>
  </si>
  <si>
    <t>C20_PMA</t>
  </si>
  <si>
    <t>C20_SEB</t>
  </si>
  <si>
    <t>C20_72h</t>
  </si>
  <si>
    <t>C21_PMA</t>
  </si>
  <si>
    <t>C21_SEB</t>
  </si>
  <si>
    <t>C21_72h</t>
  </si>
  <si>
    <t>C22_PMA</t>
  </si>
  <si>
    <t>C22_SEB</t>
  </si>
  <si>
    <t>C22_72h</t>
  </si>
  <si>
    <t>C23_PMA</t>
  </si>
  <si>
    <t>C23_SEB</t>
  </si>
  <si>
    <t>C23_72h</t>
  </si>
  <si>
    <t>C24_PMA</t>
  </si>
  <si>
    <t>C24_SEB</t>
  </si>
  <si>
    <t>C24_72h</t>
  </si>
  <si>
    <t>C25_PMA</t>
  </si>
  <si>
    <t>C25_SEB</t>
  </si>
  <si>
    <t>C25_72h</t>
  </si>
  <si>
    <t>P1_PMA</t>
  </si>
  <si>
    <t>P1_SEB</t>
  </si>
  <si>
    <t>P1_72h</t>
  </si>
  <si>
    <t>P2_PMA</t>
  </si>
  <si>
    <t>P2_SEB</t>
  </si>
  <si>
    <t>P2_72h</t>
  </si>
  <si>
    <t>P3_PMA</t>
  </si>
  <si>
    <t>P3_SEB</t>
  </si>
  <si>
    <t>P3_72h</t>
  </si>
  <si>
    <t>P4_PMA</t>
  </si>
  <si>
    <t>P4_SEB</t>
  </si>
  <si>
    <t>P4_72h</t>
  </si>
  <si>
    <t>P5_PMA</t>
  </si>
  <si>
    <t>P5_SEB</t>
  </si>
  <si>
    <t>P5_72h</t>
  </si>
  <si>
    <t>P6_PMA</t>
  </si>
  <si>
    <t>P6_SEB</t>
  </si>
  <si>
    <t>P6_72h</t>
  </si>
  <si>
    <t>P7_PMA</t>
  </si>
  <si>
    <t>P7_SEB</t>
  </si>
  <si>
    <t>P7_72h</t>
  </si>
  <si>
    <t>P8_PMA</t>
  </si>
  <si>
    <t>P8_SEB</t>
  </si>
  <si>
    <t>P8_72h</t>
  </si>
  <si>
    <t>P9_PMA</t>
  </si>
  <si>
    <t>P9_SEB</t>
  </si>
  <si>
    <t>P9_72h</t>
  </si>
  <si>
    <t>P10_PMA</t>
  </si>
  <si>
    <t>P10_SEB</t>
  </si>
  <si>
    <t>P10_72h</t>
  </si>
  <si>
    <t>P11_PMA</t>
  </si>
  <si>
    <t>P11_SEB</t>
  </si>
  <si>
    <t>P11_72h</t>
  </si>
  <si>
    <t>P12_PMA</t>
  </si>
  <si>
    <t>P12_SEB</t>
  </si>
  <si>
    <t>P12_72h</t>
  </si>
  <si>
    <t>P13_PMA</t>
  </si>
  <si>
    <t>P13_SEB</t>
  </si>
  <si>
    <t>P13_72h</t>
  </si>
  <si>
    <t>P14_PMA</t>
  </si>
  <si>
    <t>P14_SEB</t>
  </si>
  <si>
    <t>P14_72h</t>
  </si>
  <si>
    <t>P15_PMA</t>
  </si>
  <si>
    <t>P15_SEB</t>
  </si>
  <si>
    <t>P15_72h</t>
  </si>
  <si>
    <t>P16_PMA</t>
  </si>
  <si>
    <t>P16_SEB</t>
  </si>
  <si>
    <t>P16_72h</t>
  </si>
  <si>
    <t>P17_PMA</t>
  </si>
  <si>
    <t>P17_SEB</t>
  </si>
  <si>
    <t>P17_72h</t>
  </si>
  <si>
    <t>P018_PMA</t>
  </si>
  <si>
    <t>P018_SEB</t>
  </si>
  <si>
    <t>P018_72h</t>
  </si>
  <si>
    <t>P019_PMA</t>
  </si>
  <si>
    <t>P019_SEB</t>
  </si>
  <si>
    <t>P019_72h</t>
  </si>
  <si>
    <t>P020_PMA</t>
  </si>
  <si>
    <t>P020_SEB</t>
  </si>
  <si>
    <t>P020_72h</t>
  </si>
  <si>
    <t>P021_PMA</t>
  </si>
  <si>
    <t>P021_SEB</t>
  </si>
  <si>
    <t>P021_72h</t>
  </si>
  <si>
    <t>P022_PMA</t>
  </si>
  <si>
    <t>P022_SEB</t>
  </si>
  <si>
    <t>P022_72h</t>
  </si>
  <si>
    <t>P023_PMA</t>
  </si>
  <si>
    <t>P023_SEB</t>
  </si>
  <si>
    <t>P023_72h</t>
  </si>
  <si>
    <t>P024_PMA</t>
  </si>
  <si>
    <t>P024_SEB</t>
  </si>
  <si>
    <t>P024_72h</t>
  </si>
  <si>
    <t>P025_PMA</t>
  </si>
  <si>
    <t>P025_SEB</t>
  </si>
  <si>
    <t>P025_72h</t>
  </si>
  <si>
    <t>P026_PMA</t>
  </si>
  <si>
    <t>P026_SEB</t>
  </si>
  <si>
    <t>P026_72h</t>
  </si>
  <si>
    <t>P027_PMA</t>
  </si>
  <si>
    <t>P027_SEB</t>
  </si>
  <si>
    <t>P027_72h</t>
  </si>
  <si>
    <t>P028_PMA</t>
  </si>
  <si>
    <t>P028_SEB</t>
  </si>
  <si>
    <t>P028_72h</t>
  </si>
  <si>
    <t>P029_PMA</t>
  </si>
  <si>
    <t>P029_SEB</t>
  </si>
  <si>
    <t>P029_72h</t>
  </si>
  <si>
    <t>P030_PMA</t>
  </si>
  <si>
    <t>P030_SEB</t>
  </si>
  <si>
    <t>P030_72h</t>
  </si>
  <si>
    <t>P031_PMA</t>
  </si>
  <si>
    <t>P031_SEB</t>
  </si>
  <si>
    <t>P031_72h</t>
  </si>
  <si>
    <t>P032_PMA</t>
  </si>
  <si>
    <t>P032_SEB</t>
  </si>
  <si>
    <t>P032_72h</t>
  </si>
  <si>
    <t>P033_PMA</t>
  </si>
  <si>
    <t>P033_SEB</t>
  </si>
  <si>
    <t>P033_72h</t>
  </si>
  <si>
    <t>P034_PMA</t>
  </si>
  <si>
    <t>P034_SEB</t>
  </si>
  <si>
    <t>P034_72h</t>
  </si>
  <si>
    <t>P035_PMA</t>
  </si>
  <si>
    <t>P035_SEB</t>
  </si>
  <si>
    <t>P035_72h</t>
  </si>
  <si>
    <t>V1_PMA</t>
  </si>
  <si>
    <t>V1_SEB</t>
  </si>
  <si>
    <t>V1_72h</t>
  </si>
  <si>
    <t>V2_PMA</t>
  </si>
  <si>
    <t>V2_SEB</t>
  </si>
  <si>
    <t>V2_72h</t>
  </si>
  <si>
    <t>V3_PMA</t>
  </si>
  <si>
    <t>V3_SEB</t>
  </si>
  <si>
    <t>V3_72h</t>
  </si>
  <si>
    <t>V4_PMA</t>
  </si>
  <si>
    <t>V4_SEB</t>
  </si>
  <si>
    <t>V4_72h</t>
  </si>
  <si>
    <t>V5_PMA</t>
  </si>
  <si>
    <t>V5_SEB</t>
  </si>
  <si>
    <t>V5_72h</t>
  </si>
  <si>
    <t>V6_PMA</t>
  </si>
  <si>
    <t>V6_SEB</t>
  </si>
  <si>
    <t>V6_72h</t>
  </si>
  <si>
    <t>V7_PMA</t>
  </si>
  <si>
    <t>V7_SEB</t>
  </si>
  <si>
    <t>V7_72h</t>
  </si>
  <si>
    <t>V8_PMA</t>
  </si>
  <si>
    <t>V8_SEB</t>
  </si>
  <si>
    <t>V8_72h</t>
  </si>
  <si>
    <t>V9_PMA</t>
  </si>
  <si>
    <t>V9_SEB</t>
  </si>
  <si>
    <t>V9_72h</t>
  </si>
  <si>
    <t>V10_PMA</t>
  </si>
  <si>
    <t>V10_SEB</t>
  </si>
  <si>
    <t>V10_72h</t>
  </si>
  <si>
    <t>V11_PMA</t>
  </si>
  <si>
    <t>V11_SEB</t>
  </si>
  <si>
    <t>V11_72h</t>
  </si>
  <si>
    <t>V12_PMA</t>
  </si>
  <si>
    <t>V12_SEB</t>
  </si>
  <si>
    <t>V12_72h</t>
  </si>
  <si>
    <t>V13_PMA</t>
  </si>
  <si>
    <t>V13_SEB</t>
  </si>
  <si>
    <t>V13_72h</t>
  </si>
  <si>
    <t>V14_PMA</t>
  </si>
  <si>
    <t>V14_SEB</t>
  </si>
  <si>
    <t>V14_72h</t>
  </si>
  <si>
    <t>V15_PMA</t>
  </si>
  <si>
    <t>V15_SEB</t>
  </si>
  <si>
    <t>V15_72h</t>
  </si>
  <si>
    <t>V16_PMA</t>
  </si>
  <si>
    <t>V16_SEB</t>
  </si>
  <si>
    <t>V16_72h</t>
  </si>
  <si>
    <t>V17_PMA</t>
  </si>
  <si>
    <t>V17_SEB</t>
  </si>
  <si>
    <t>V17_72h</t>
  </si>
  <si>
    <t>V18_PMA</t>
  </si>
  <si>
    <t>V18_SEB</t>
  </si>
  <si>
    <t>V18_72h</t>
  </si>
  <si>
    <t>C11_PMA</t>
  </si>
  <si>
    <t>C11_SEB</t>
  </si>
  <si>
    <t>C11_72h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</si>
</sst>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FF000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5" fillId="0" borderId="0" xfId="0" applyFont="1"/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33"/>
  <sheetViews>
    <sheetView showGridLines="0" topLeftCell="A7" workbookViewId="0">
      <selection activeCell="O11" sqref="O11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s="37" t="s">
        <v>12</v>
      </c>
      <c r="C9" s="32">
        <v>16.150999069213867</v>
      </c>
      <c r="D9" s="12"/>
      <c r="E9" s="9"/>
      <c r="F9" s="9"/>
      <c r="G9" s="32">
        <v>17.101999282836914</v>
      </c>
      <c r="I9" s="9"/>
      <c r="J9" s="9"/>
      <c r="K9" s="9"/>
      <c r="L9" s="9"/>
      <c r="M9" s="9"/>
      <c r="N9" s="9"/>
      <c r="O9" s="35"/>
    </row>
    <row r="10" spans="2:16">
      <c r="B10" s="37" t="s">
        <v>12</v>
      </c>
      <c r="C10" s="32"/>
      <c r="D10" s="11"/>
      <c r="E10" s="9"/>
      <c r="F10" s="9"/>
      <c r="G10" s="32">
        <v>17.339000701904297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s="37" t="s">
        <v>12</v>
      </c>
      <c r="C11" s="32">
        <v>15.531999588012695</v>
      </c>
      <c r="D11" s="5">
        <f>STDEV(C9:C11)</f>
        <v>0.43769873070830345</v>
      </c>
      <c r="E11" s="1">
        <f>AVERAGE(C9:C11)</f>
        <v>15.841499328613281</v>
      </c>
      <c r="F11" s="9"/>
      <c r="G11" s="32">
        <v>17.093000411987305</v>
      </c>
      <c r="H11" s="4">
        <f>STDEV(G9:G11)</f>
        <v>0.13950316302008572</v>
      </c>
      <c r="I11" s="1">
        <f>AVERAGE(G9:G11)</f>
        <v>17.17800013224284</v>
      </c>
      <c r="J11" s="9"/>
      <c r="K11" s="1">
        <f>E11-I11</f>
        <v>-1.3365008036295585</v>
      </c>
      <c r="L11" s="1">
        <f>K11-$K$7</f>
        <v>0.32149950663248816</v>
      </c>
      <c r="M11" s="29">
        <f>SQRT((D11*D11)+(H11*H11))</f>
        <v>0.45939232836026828</v>
      </c>
      <c r="N11" s="16"/>
      <c r="O11" s="42">
        <f>POWER(2,-L11)</f>
        <v>0.80023769509724629</v>
      </c>
      <c r="P11" s="28">
        <f>M11/SQRT((COUNT(C9:C11)+COUNT(G9:G11)/2))</f>
        <v>0.24555552840521111</v>
      </c>
    </row>
    <row r="12" spans="2:16">
      <c r="B12" t="s">
        <v>13</v>
      </c>
      <c r="C12" s="32">
        <v>15.805999755859375</v>
      </c>
      <c r="D12" s="12"/>
      <c r="E12" s="9"/>
      <c r="F12" s="9"/>
      <c r="G12" s="32">
        <v>13.373000144958496</v>
      </c>
      <c r="I12" s="9"/>
      <c r="J12" s="9"/>
      <c r="K12" s="9"/>
      <c r="L12" s="9"/>
      <c r="M12" s="9"/>
      <c r="N12" s="9"/>
      <c r="O12" s="35"/>
    </row>
    <row r="13" spans="2:16">
      <c r="B13" t="s">
        <v>13</v>
      </c>
      <c r="C13" s="32"/>
      <c r="D13" s="11"/>
      <c r="E13" s="9"/>
      <c r="F13" s="9"/>
      <c r="G13" s="32">
        <v>13.406000137329102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13</v>
      </c>
      <c r="C14" s="32">
        <v>15.439000129699707</v>
      </c>
      <c r="D14" s="5">
        <f>STDEV(C12:C14)</f>
        <v>0.25950792435042908</v>
      </c>
      <c r="E14" s="1">
        <f>AVERAGE(C12:C14)</f>
        <v>15.622499942779541</v>
      </c>
      <c r="F14" s="9"/>
      <c r="G14" s="32">
        <v>13.387999534606934</v>
      </c>
      <c r="H14" s="4">
        <f>STDEV(G12:G14)</f>
        <v>1.6522726190750091E-2</v>
      </c>
      <c r="I14" s="1">
        <f>AVERAGE(G12:G14)</f>
        <v>13.388999938964844</v>
      </c>
      <c r="J14" s="9"/>
      <c r="K14" s="1">
        <f>E14-I14</f>
        <v>2.2335000038146973</v>
      </c>
      <c r="L14" s="1">
        <f>K14-$K$7</f>
        <v>3.8915003140767439</v>
      </c>
      <c r="M14" s="29">
        <f>SQRT((D14*D14)+(H14*H14))</f>
        <v>0.26003338878198418</v>
      </c>
      <c r="N14" s="16"/>
      <c r="O14" s="36">
        <f>POWER(2,-L14)</f>
        <v>6.7381655557267495E-2</v>
      </c>
      <c r="P14" s="28">
        <f>M14/SQRT((COUNT(C12:C14)+COUNT(G12:G14)/2))</f>
        <v>0.13899369284913876</v>
      </c>
    </row>
    <row r="15" spans="2:16">
      <c r="B15" t="s">
        <v>14</v>
      </c>
      <c r="C15" s="32">
        <v>30.329000473022461</v>
      </c>
      <c r="D15" s="12"/>
      <c r="E15" s="9"/>
      <c r="F15" s="9"/>
      <c r="G15" s="32">
        <v>17.433000564575195</v>
      </c>
      <c r="I15" s="9"/>
      <c r="J15" s="9"/>
      <c r="K15" s="9"/>
      <c r="L15" s="9"/>
      <c r="M15" s="9"/>
      <c r="N15" s="9"/>
      <c r="O15" s="35"/>
    </row>
    <row r="16" spans="2:16">
      <c r="B16" t="s">
        <v>14</v>
      </c>
      <c r="C16" s="32">
        <v>30.884000778198242</v>
      </c>
      <c r="D16" s="11"/>
      <c r="E16" s="9"/>
      <c r="F16" s="9"/>
      <c r="G16" s="32">
        <v>17.545000076293945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t="s">
        <v>14</v>
      </c>
      <c r="C17" s="32">
        <v>30.422000885009766</v>
      </c>
      <c r="D17" s="5">
        <f>STDEV(C15:C17)</f>
        <v>0.29724241416749608</v>
      </c>
      <c r="E17" s="1">
        <f>AVERAGE(C15:C17)</f>
        <v>30.545000712076824</v>
      </c>
      <c r="F17" s="9"/>
      <c r="G17" s="32">
        <v>17.465000152587891</v>
      </c>
      <c r="H17" s="4">
        <f>STDEV(G15:G17)</f>
        <v>5.7688606690280454E-2</v>
      </c>
      <c r="I17" s="1">
        <f>AVERAGE(G15:G17)</f>
        <v>17.481000264485676</v>
      </c>
      <c r="J17" s="9"/>
      <c r="K17" s="1">
        <f>E17-I17</f>
        <v>13.064000447591148</v>
      </c>
      <c r="L17" s="1">
        <f>K17-$K$7</f>
        <v>14.722000757853195</v>
      </c>
      <c r="M17" s="29">
        <f>SQRT((D17*D17)+(H17*H17))</f>
        <v>0.30278875164376096</v>
      </c>
      <c r="N17" s="16"/>
      <c r="O17" s="36">
        <f>POWER(2,-L17)</f>
        <v>3.7002935245492747E-5</v>
      </c>
      <c r="P17" s="28">
        <f>M17/SQRT((COUNT(C15:C17)+COUNT(G15:G17)/2))</f>
        <v>0.14273598636954185</v>
      </c>
    </row>
    <row r="18" spans="2:16">
      <c r="B18" t="s">
        <v>15</v>
      </c>
      <c r="C18" s="32">
        <v>17.017999649047852</v>
      </c>
      <c r="D18" s="12"/>
      <c r="E18" s="9"/>
      <c r="F18" s="9"/>
      <c r="G18" s="32">
        <v>19.768999099731445</v>
      </c>
      <c r="I18" s="9"/>
      <c r="J18" s="9"/>
      <c r="K18" s="9"/>
      <c r="L18" s="9"/>
      <c r="M18" s="9"/>
      <c r="N18" s="9"/>
      <c r="O18" s="35"/>
    </row>
    <row r="19" spans="2:16">
      <c r="B19" t="s">
        <v>15</v>
      </c>
      <c r="C19" s="32">
        <v>16.999000549316406</v>
      </c>
      <c r="D19" s="11"/>
      <c r="E19" s="9"/>
      <c r="F19" s="9"/>
      <c r="G19" s="32">
        <v>19.754999160766602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15</v>
      </c>
      <c r="C20" s="32">
        <v>17.006000518798828</v>
      </c>
      <c r="D20" s="5">
        <f>STDEV(C18:C20)</f>
        <v>9.6085421205410783E-3</v>
      </c>
      <c r="E20" s="1">
        <f>AVERAGE(C18:C20)</f>
        <v>17.007666905721027</v>
      </c>
      <c r="F20" s="9"/>
      <c r="G20" s="32">
        <v>19.863000869750977</v>
      </c>
      <c r="H20" s="4">
        <f>STDEV(G18:G20)</f>
        <v>5.8732018810540111E-2</v>
      </c>
      <c r="I20" s="1">
        <f>AVERAGE(G18:G20)</f>
        <v>19.795666376749676</v>
      </c>
      <c r="J20" s="9"/>
      <c r="K20" s="1">
        <f>E20-I20</f>
        <v>-2.7879994710286482</v>
      </c>
      <c r="L20" s="1">
        <f>K20-$K$7</f>
        <v>-1.1299991607666016</v>
      </c>
      <c r="M20" s="29">
        <f>SQRT((D20*D20)+(H20*H20))</f>
        <v>5.9512806312959646E-2</v>
      </c>
      <c r="N20" s="16"/>
      <c r="O20" s="36">
        <f>POWER(2,-L20)</f>
        <v>2.1885861293937166</v>
      </c>
      <c r="P20" s="28">
        <f>M20/SQRT((COUNT(C18:C20)+COUNT(G18:G20)/2))</f>
        <v>2.805460594089023E-2</v>
      </c>
    </row>
    <row r="21" spans="2:16">
      <c r="B21" t="s">
        <v>16</v>
      </c>
      <c r="C21" s="32">
        <v>16.402000427246094</v>
      </c>
      <c r="D21" s="12"/>
      <c r="E21" s="9"/>
      <c r="F21" s="9"/>
      <c r="G21" s="32">
        <v>13.180000305175781</v>
      </c>
      <c r="I21" s="9"/>
      <c r="J21" s="9"/>
      <c r="K21" s="9"/>
      <c r="L21" s="9"/>
      <c r="M21" s="9"/>
      <c r="N21" s="9"/>
      <c r="O21" s="35"/>
    </row>
    <row r="22" spans="2:16">
      <c r="B22" t="s">
        <v>16</v>
      </c>
      <c r="C22" s="32">
        <v>16.780000686645508</v>
      </c>
      <c r="D22" s="11"/>
      <c r="E22" s="9"/>
      <c r="F22" s="9"/>
      <c r="G22" s="32">
        <v>13.170999526977539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t="s">
        <v>16</v>
      </c>
      <c r="C23" s="32">
        <v>16.548000335693359</v>
      </c>
      <c r="D23" s="5">
        <f>STDEV(C21:C23)</f>
        <v>0.19062368347717648</v>
      </c>
      <c r="E23" s="1">
        <f>AVERAGE(C21:C23)</f>
        <v>16.576667149861652</v>
      </c>
      <c r="F23" s="9"/>
      <c r="G23" s="32">
        <v>13.211999893188477</v>
      </c>
      <c r="H23" s="4">
        <f>STDEV(G21:G23)</f>
        <v>2.1548463481909683E-2</v>
      </c>
      <c r="I23" s="1">
        <f>AVERAGE(G21:G23)</f>
        <v>13.187666575113932</v>
      </c>
      <c r="J23" s="9"/>
      <c r="K23" s="1">
        <f>E23-I23</f>
        <v>3.3890005747477208</v>
      </c>
      <c r="L23" s="1">
        <f>K23-$K$7</f>
        <v>5.0470008850097674</v>
      </c>
      <c r="M23" s="29">
        <f>SQRT((D23*D23)+(H23*H23))</f>
        <v>0.1918377569219312</v>
      </c>
      <c r="N23" s="16"/>
      <c r="O23" s="36">
        <f>POWER(2,-L23)</f>
        <v>3.0248326034829236E-2</v>
      </c>
      <c r="P23" s="28">
        <f>M23/SQRT((COUNT(C21:C23)+COUNT(G21:G23)/2))</f>
        <v>9.0433185871409402E-2</v>
      </c>
    </row>
    <row r="24" spans="2:16">
      <c r="B24" t="s">
        <v>17</v>
      </c>
      <c r="C24" s="32">
        <v>17.167999267578125</v>
      </c>
      <c r="D24" s="12"/>
      <c r="E24" s="9"/>
      <c r="F24" s="9"/>
      <c r="G24" s="32">
        <v>18.559999465942383</v>
      </c>
      <c r="I24" s="9"/>
      <c r="J24" s="9"/>
      <c r="K24" s="9"/>
      <c r="L24" s="9"/>
      <c r="M24" s="9"/>
      <c r="N24" s="9"/>
      <c r="O24" s="35"/>
    </row>
    <row r="25" spans="2:16">
      <c r="B25" t="s">
        <v>17</v>
      </c>
      <c r="C25" s="32">
        <v>17.117000579833984</v>
      </c>
      <c r="D25" s="11"/>
      <c r="E25" s="9"/>
      <c r="F25" s="9"/>
      <c r="G25" s="32">
        <v>18.466999053955078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17.253999710083008</v>
      </c>
      <c r="D26" s="5">
        <f>STDEV(C24:C26)</f>
        <v>6.9240768279543841E-2</v>
      </c>
      <c r="E26" s="1">
        <f>AVERAGE(C24:C26)</f>
        <v>17.179666519165039</v>
      </c>
      <c r="F26" s="9"/>
      <c r="G26" s="32">
        <v>18.492000579833984</v>
      </c>
      <c r="H26" s="4">
        <f>STDEV(G24:G26)</f>
        <v>4.8128303242591333E-2</v>
      </c>
      <c r="I26" s="1">
        <f>AVERAGE(G24:G26)</f>
        <v>18.506333033243816</v>
      </c>
      <c r="J26" s="9"/>
      <c r="K26" s="1">
        <f>E26-I26</f>
        <v>-1.3266665140787772</v>
      </c>
      <c r="L26" s="1">
        <f>K26-$K$7</f>
        <v>0.33133379618326941</v>
      </c>
      <c r="M26" s="29">
        <f>SQRT((D26*D26)+(H26*H26))</f>
        <v>8.4324477851643487E-2</v>
      </c>
      <c r="N26" s="16"/>
      <c r="O26" s="36">
        <f>POWER(2,-L26)</f>
        <v>0.79480133658116836</v>
      </c>
      <c r="P26" s="28">
        <f>M26/SQRT((COUNT(C24:C26)+COUNT(G24:G26)/2))</f>
        <v>3.9750940072607967E-2</v>
      </c>
    </row>
    <row r="27" spans="2:16">
      <c r="B27" t="s">
        <v>18</v>
      </c>
      <c r="C27" s="32">
        <v>17.959999084472656</v>
      </c>
      <c r="D27" s="12"/>
      <c r="E27" s="9"/>
      <c r="F27" s="9"/>
      <c r="G27" s="32">
        <v>18.902999877929688</v>
      </c>
      <c r="I27" s="9"/>
      <c r="J27" s="9"/>
      <c r="K27" s="9"/>
      <c r="L27" s="9"/>
      <c r="M27" s="9"/>
      <c r="N27" s="9"/>
      <c r="O27" s="35"/>
    </row>
    <row r="28" spans="2:16">
      <c r="B28" t="s">
        <v>18</v>
      </c>
      <c r="C28" s="32">
        <v>17.990999221801758</v>
      </c>
      <c r="D28" s="11"/>
      <c r="E28" s="9"/>
      <c r="F28" s="9"/>
      <c r="G28" s="32">
        <v>18.857999801635742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t="s">
        <v>18</v>
      </c>
      <c r="C29" s="32">
        <v>17.746999740600586</v>
      </c>
      <c r="D29" s="5">
        <f>STDEV(C27:C29)</f>
        <v>0.13283164521980234</v>
      </c>
      <c r="E29" s="1">
        <f>AVERAGE(C27:C29)</f>
        <v>17.899332682291668</v>
      </c>
      <c r="F29" s="9"/>
      <c r="G29" s="32">
        <v>18.882999420166016</v>
      </c>
      <c r="H29" s="4">
        <f>STDEV(G27:G29)</f>
        <v>2.2546271324679949E-2</v>
      </c>
      <c r="I29" s="1">
        <f>AVERAGE(G27:G29)</f>
        <v>18.881333033243816</v>
      </c>
      <c r="J29" s="9"/>
      <c r="K29" s="1">
        <f>E29-I29</f>
        <v>-0.98200035095214844</v>
      </c>
      <c r="L29" s="1">
        <f>K29-$K$7</f>
        <v>0.6759999593098982</v>
      </c>
      <c r="M29" s="29">
        <f>SQRT((D29*D29)+(H29*H29))</f>
        <v>0.13473151198752845</v>
      </c>
      <c r="N29" s="16"/>
      <c r="O29" s="36">
        <f>POWER(2,-L29)</f>
        <v>0.62589824697997465</v>
      </c>
      <c r="P29" s="28">
        <f>M29/SQRT((COUNT(C27:C29)+COUNT(G27:G29)/2))</f>
        <v>6.3513043843931999E-2</v>
      </c>
    </row>
    <row r="30" spans="2:16">
      <c r="B30" s="37" t="s">
        <v>19</v>
      </c>
      <c r="C30" s="32">
        <v>38.061000823974609</v>
      </c>
      <c r="D30" s="12"/>
      <c r="E30" s="9"/>
      <c r="F30" s="9"/>
      <c r="G30" s="32">
        <v>14.218999862670898</v>
      </c>
      <c r="I30" s="9"/>
      <c r="J30" s="9"/>
      <c r="K30" s="9"/>
      <c r="L30" s="9"/>
      <c r="M30" s="9"/>
      <c r="N30" s="9"/>
      <c r="O30" s="35"/>
    </row>
    <row r="31" spans="2:16">
      <c r="B31" s="37" t="s">
        <v>19</v>
      </c>
      <c r="C31" t="s">
        <v>10</v>
      </c>
      <c r="D31" s="11"/>
      <c r="E31" s="9"/>
      <c r="F31" s="9"/>
      <c r="G31" s="32">
        <v>14.288000106811523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s="37" t="s">
        <v>19</v>
      </c>
      <c r="C32" t="s">
        <v>10</v>
      </c>
      <c r="D32" s="5" t="e">
        <f>STDEV(C30:C32)</f>
        <v>#DIV/0!</v>
      </c>
      <c r="E32" s="1">
        <f>AVERAGE(C30:C32)</f>
        <v>38.061000823974609</v>
      </c>
      <c r="F32" s="9"/>
      <c r="G32" s="32">
        <v>14.173000335693359</v>
      </c>
      <c r="H32" s="4">
        <f>STDEV(G30:G32)</f>
        <v>5.7881974066274607E-2</v>
      </c>
      <c r="I32" s="1">
        <f>AVERAGE(G30:G32)</f>
        <v>14.226666768391928</v>
      </c>
      <c r="J32" s="9"/>
      <c r="K32" s="1">
        <f>E32-I32</f>
        <v>23.83433405558268</v>
      </c>
      <c r="L32" s="1">
        <f>K32-$K$7</f>
        <v>25.492334365844727</v>
      </c>
      <c r="M32" s="29" t="e">
        <f>SQRT((D32*D32)+(H32*H32))</f>
        <v>#DIV/0!</v>
      </c>
      <c r="N32" s="16"/>
      <c r="O32" s="36">
        <f>POWER(2,-L32)</f>
        <v>2.1185694059323488E-8</v>
      </c>
      <c r="P32" s="28" t="e">
        <f>M32/SQRT((COUNT(C30:C32)+COUNT(G30:G32)/2))</f>
        <v>#DIV/0!</v>
      </c>
    </row>
    <row r="33" spans="2:16">
      <c r="B33" t="s">
        <v>20</v>
      </c>
      <c r="C33" s="32">
        <v>27.297000885009766</v>
      </c>
      <c r="D33" s="12"/>
      <c r="E33" s="9"/>
      <c r="F33" s="9"/>
      <c r="G33" s="32">
        <v>18.017999649047852</v>
      </c>
      <c r="I33" s="9"/>
      <c r="J33" s="9"/>
      <c r="K33" s="9"/>
      <c r="L33" s="9"/>
      <c r="M33" s="9"/>
      <c r="N33" s="9"/>
      <c r="O33" s="35"/>
    </row>
    <row r="34" spans="2:16">
      <c r="B34" t="s">
        <v>20</v>
      </c>
      <c r="C34" s="32">
        <v>26.979999542236328</v>
      </c>
      <c r="D34" s="11"/>
      <c r="E34" s="9"/>
      <c r="F34" s="9"/>
      <c r="G34" s="32">
        <v>17.898000717163086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t="s">
        <v>20</v>
      </c>
      <c r="C35" s="32">
        <v>27.316999435424805</v>
      </c>
      <c r="D35" s="5">
        <f>STDEV(C33:C35)</f>
        <v>0.18905851005615074</v>
      </c>
      <c r="E35" s="1">
        <f>AVERAGE(C33:C35)</f>
        <v>27.197999954223633</v>
      </c>
      <c r="F35" s="9"/>
      <c r="G35" s="32">
        <v>17.607000350952148</v>
      </c>
      <c r="H35" s="4">
        <f>STDEV(G33:G35)</f>
        <v>0.21134544385256701</v>
      </c>
      <c r="I35" s="1">
        <f>AVERAGE(G33:G35)</f>
        <v>17.841000239054363</v>
      </c>
      <c r="J35" s="9"/>
      <c r="K35" s="1">
        <f>E35-I35</f>
        <v>9.3569997151692696</v>
      </c>
      <c r="L35" s="1">
        <f>K35-$K$7</f>
        <v>11.015000025431316</v>
      </c>
      <c r="M35" s="29">
        <f>SQRT((D35*D35)+(H35*H35))</f>
        <v>0.28356660039907766</v>
      </c>
      <c r="N35" s="16"/>
      <c r="O35" s="36">
        <f>POWER(2,-L35)</f>
        <v>4.8323078074701692E-4</v>
      </c>
      <c r="P35" s="28">
        <f>M35/SQRT((COUNT(C33:C35)+COUNT(G33:G35)/2))</f>
        <v>0.13367457737346919</v>
      </c>
    </row>
    <row r="36" spans="2:16">
      <c r="B36" t="s">
        <v>21</v>
      </c>
      <c r="C36" s="32">
        <v>15.991000175476074</v>
      </c>
      <c r="D36" s="12"/>
      <c r="E36" s="9"/>
      <c r="F36" s="9"/>
      <c r="G36" s="32">
        <v>17.777000427246094</v>
      </c>
      <c r="I36" s="9"/>
      <c r="J36" s="9"/>
      <c r="K36" s="9"/>
      <c r="L36" s="9"/>
      <c r="M36" s="9"/>
      <c r="N36" s="9"/>
      <c r="O36" s="35"/>
    </row>
    <row r="37" spans="2:16">
      <c r="B37" t="s">
        <v>21</v>
      </c>
      <c r="C37" s="32">
        <v>16.232999801635742</v>
      </c>
      <c r="D37" s="11"/>
      <c r="E37" s="9"/>
      <c r="F37" s="9"/>
      <c r="G37" s="32">
        <v>17.715000152587891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t="s">
        <v>21</v>
      </c>
      <c r="C38" s="32">
        <v>15.98799991607666</v>
      </c>
      <c r="D38" s="5">
        <f>STDEV(C36:C38)</f>
        <v>0.14059265304520269</v>
      </c>
      <c r="E38" s="1">
        <f>AVERAGE(C36:C38)</f>
        <v>16.070666631062824</v>
      </c>
      <c r="F38" s="9"/>
      <c r="G38" s="32">
        <v>17.694000244140625</v>
      </c>
      <c r="H38" s="4">
        <f>STDEV(G36:G38)</f>
        <v>4.3154877298762544E-2</v>
      </c>
      <c r="I38" s="1">
        <f>AVERAGE(G36:G38)</f>
        <v>17.728666941324871</v>
      </c>
      <c r="J38" s="9"/>
      <c r="K38" s="1">
        <f>E38-I38</f>
        <v>-1.6580003102620466</v>
      </c>
      <c r="L38" s="1">
        <f>K38-$K$7</f>
        <v>0</v>
      </c>
      <c r="M38" s="29">
        <f>SQRT((D38*D38)+(H38*H38))</f>
        <v>0.14706677913437824</v>
      </c>
      <c r="N38" s="16"/>
      <c r="O38" s="36">
        <f>POWER(2,-L38)</f>
        <v>1</v>
      </c>
      <c r="P38" s="28">
        <f>M38/SQRT((COUNT(C36:C38)+COUNT(G36:G38)/2))</f>
        <v>6.9327944542122072E-2</v>
      </c>
    </row>
    <row r="39" spans="2:16">
      <c r="B39" t="s">
        <v>22</v>
      </c>
      <c r="C39" s="32">
        <v>15.206999778747559</v>
      </c>
      <c r="D39" s="12"/>
      <c r="E39" s="9"/>
      <c r="F39" s="9"/>
      <c r="G39" s="32">
        <v>12.704999923706055</v>
      </c>
      <c r="I39" s="9"/>
      <c r="J39" s="9"/>
      <c r="K39" s="9"/>
      <c r="L39" s="9"/>
      <c r="M39" s="9"/>
      <c r="N39" s="9"/>
      <c r="O39" s="35"/>
    </row>
    <row r="40" spans="2:16">
      <c r="B40" t="s">
        <v>22</v>
      </c>
      <c r="C40" s="32">
        <v>15.472999572753906</v>
      </c>
      <c r="D40" s="11"/>
      <c r="E40" s="9"/>
      <c r="F40" s="9"/>
      <c r="G40" s="32">
        <v>12.753999710083008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22</v>
      </c>
      <c r="C41" s="32">
        <v>15.39799976348877</v>
      </c>
      <c r="D41" s="5">
        <f>STDEV(C39:C41)</f>
        <v>0.13715068110923906</v>
      </c>
      <c r="E41" s="1">
        <f>AVERAGE(C39:C41)</f>
        <v>15.359333038330078</v>
      </c>
      <c r="F41" s="9"/>
      <c r="G41" s="32">
        <v>12.843000411987305</v>
      </c>
      <c r="H41" s="4">
        <f>STDEV(G39:G41)</f>
        <v>6.9959796514745973E-2</v>
      </c>
      <c r="I41" s="1">
        <f>AVERAGE(G39:G41)</f>
        <v>12.767333348592123</v>
      </c>
      <c r="J41" s="9"/>
      <c r="K41" s="1">
        <f>E41-I41</f>
        <v>2.5919996897379551</v>
      </c>
      <c r="L41" s="1">
        <f>K41-$K$7</f>
        <v>4.2500000000000018</v>
      </c>
      <c r="M41" s="29">
        <f>SQRT((D41*D41)+(H41*H41))</f>
        <v>0.15396325034602526</v>
      </c>
      <c r="N41" s="16"/>
      <c r="O41" s="36">
        <f>POWER(2,-L41)</f>
        <v>5.2556025953357094E-2</v>
      </c>
      <c r="P41" s="28">
        <f>M41/SQRT((COUNT(C39:C41)+COUNT(G39:G41)/2))</f>
        <v>7.2578972248797682E-2</v>
      </c>
    </row>
    <row r="42" spans="2:16">
      <c r="B42" t="s">
        <v>23</v>
      </c>
      <c r="C42" s="32">
        <v>29.674999237060547</v>
      </c>
      <c r="D42" s="12"/>
      <c r="E42" s="9"/>
      <c r="F42" s="9"/>
      <c r="G42" s="32">
        <v>16.101999282836914</v>
      </c>
      <c r="I42" s="9"/>
      <c r="J42" s="9"/>
      <c r="K42" s="9"/>
      <c r="L42" s="9"/>
      <c r="M42" s="9"/>
      <c r="N42" s="9"/>
      <c r="O42" s="35"/>
    </row>
    <row r="43" spans="2:16">
      <c r="B43" t="s">
        <v>23</v>
      </c>
      <c r="C43" s="32">
        <v>29.481000900268555</v>
      </c>
      <c r="D43" s="11"/>
      <c r="E43" s="9"/>
      <c r="F43" s="9"/>
      <c r="G43" s="32">
        <v>16.184000015258789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t="s">
        <v>23</v>
      </c>
      <c r="C44" s="32">
        <v>29.108999252319336</v>
      </c>
      <c r="D44" s="5">
        <f>STDEV(C42:C44)</f>
        <v>0.28762723662221501</v>
      </c>
      <c r="E44" s="1">
        <f>AVERAGE(C42:C44)</f>
        <v>29.421666463216145</v>
      </c>
      <c r="F44" s="9"/>
      <c r="G44" s="32">
        <v>16.149999618530273</v>
      </c>
      <c r="H44" s="4">
        <f>STDEV(G42:G44)</f>
        <v>4.1199068197585058E-2</v>
      </c>
      <c r="I44" s="1">
        <f>AVERAGE(G42:G44)</f>
        <v>16.14533297220866</v>
      </c>
      <c r="J44" s="9"/>
      <c r="K44" s="1">
        <f>E44-I44</f>
        <v>13.276333491007485</v>
      </c>
      <c r="L44" s="1">
        <f>K44-$K$7</f>
        <v>14.934333801269531</v>
      </c>
      <c r="M44" s="29">
        <f>SQRT((D44*D44)+(H44*H44))</f>
        <v>0.29056288556400478</v>
      </c>
      <c r="N44" s="16"/>
      <c r="O44" s="36">
        <f>POWER(2,-L44)</f>
        <v>3.1938723935817046E-5</v>
      </c>
      <c r="P44" s="28">
        <f>M44/SQRT((COUNT(C42:C44)+COUNT(G42:G44)/2))</f>
        <v>0.13697265782895907</v>
      </c>
    </row>
    <row r="45" spans="2:16">
      <c r="B45" t="s">
        <v>24</v>
      </c>
      <c r="C45" s="32">
        <v>17.339000701904297</v>
      </c>
      <c r="D45" s="12"/>
      <c r="E45" s="9"/>
      <c r="F45" s="9"/>
      <c r="G45" s="32">
        <v>18.701000213623047</v>
      </c>
      <c r="I45" s="9"/>
      <c r="J45" s="9"/>
      <c r="K45" s="9"/>
      <c r="L45" s="9"/>
      <c r="M45" s="9"/>
      <c r="N45" s="9"/>
      <c r="O45" s="35"/>
    </row>
    <row r="46" spans="2:16">
      <c r="B46" t="s">
        <v>24</v>
      </c>
      <c r="C46" s="32">
        <v>17.481000900268555</v>
      </c>
      <c r="D46" s="11"/>
      <c r="E46" s="9"/>
      <c r="F46" s="9"/>
      <c r="G46" s="32">
        <v>18.485000610351562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24</v>
      </c>
      <c r="C47" s="32">
        <v>17.295000076293945</v>
      </c>
      <c r="D47" s="5">
        <f>STDEV(C45:C47)</f>
        <v>9.7208039712793737E-2</v>
      </c>
      <c r="E47" s="1">
        <f>AVERAGE(C45:C47)</f>
        <v>17.371667226155598</v>
      </c>
      <c r="F47" s="9"/>
      <c r="G47" s="32">
        <v>18.677000045776367</v>
      </c>
      <c r="H47" s="4">
        <f>STDEV(G45:G47)</f>
        <v>0.11838892112690218</v>
      </c>
      <c r="I47" s="1">
        <f>AVERAGE(G45:G47)</f>
        <v>18.621000289916992</v>
      </c>
      <c r="J47" s="9"/>
      <c r="K47" s="1">
        <f>E47-I47</f>
        <v>-1.2493330637613944</v>
      </c>
      <c r="L47" s="1">
        <f>K47-$K$7</f>
        <v>0.40866724650065223</v>
      </c>
      <c r="M47" s="29">
        <f>SQRT((D47*D47)+(H47*H47))</f>
        <v>0.15318400579171426</v>
      </c>
      <c r="N47" s="16"/>
      <c r="O47" s="36">
        <f>POWER(2,-L47)</f>
        <v>0.75331896415291821</v>
      </c>
      <c r="P47" s="28">
        <f>M47/SQRT((COUNT(C45:C47)+COUNT(G45:G47)/2))</f>
        <v>7.221163284309369E-2</v>
      </c>
    </row>
    <row r="48" spans="2:16">
      <c r="B48" t="s">
        <v>25</v>
      </c>
      <c r="C48" s="32">
        <v>15.194000244140625</v>
      </c>
      <c r="D48" s="12"/>
      <c r="E48" s="9"/>
      <c r="F48" s="9"/>
      <c r="G48" s="32">
        <v>13.284000396728516</v>
      </c>
      <c r="I48" s="9"/>
      <c r="J48" s="9"/>
      <c r="K48" s="9"/>
      <c r="L48" s="9"/>
      <c r="M48" s="9"/>
      <c r="N48" s="9"/>
      <c r="O48" s="35"/>
    </row>
    <row r="49" spans="2:16">
      <c r="B49" t="s">
        <v>25</v>
      </c>
      <c r="C49" s="32">
        <v>15.029000282287598</v>
      </c>
      <c r="D49" s="11"/>
      <c r="E49" s="9"/>
      <c r="F49" s="9"/>
      <c r="G49" s="32">
        <v>13.295999526977539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t="s">
        <v>25</v>
      </c>
      <c r="C50" s="32">
        <v>15.003000259399414</v>
      </c>
      <c r="D50" s="5">
        <f>STDEV(C48:C50)</f>
        <v>0.10358730840280689</v>
      </c>
      <c r="E50" s="1">
        <f>AVERAGE(C48:C50)</f>
        <v>15.075333595275879</v>
      </c>
      <c r="F50" s="9"/>
      <c r="G50" s="32">
        <v>13.277000427246094</v>
      </c>
      <c r="H50" s="4">
        <f>STDEV(G48:G50)</f>
        <v>9.6085421205410783E-3</v>
      </c>
      <c r="I50" s="1">
        <f>AVERAGE(G48:G50)</f>
        <v>13.285666783650717</v>
      </c>
      <c r="J50" s="9"/>
      <c r="K50" s="1">
        <f>E50-I50</f>
        <v>1.7896668116251622</v>
      </c>
      <c r="L50" s="1">
        <f>K50-$K$7</f>
        <v>3.4476671218872088</v>
      </c>
      <c r="M50" s="29">
        <f>SQRT((D50*D50)+(H50*H50))</f>
        <v>0.1040319880797269</v>
      </c>
      <c r="N50" s="16"/>
      <c r="O50" s="36">
        <f>POWER(2,-L50)</f>
        <v>9.1653442406669172E-2</v>
      </c>
      <c r="P50" s="28">
        <f>M50/SQRT((COUNT(C48:C50)+COUNT(G48:G50)/2))</f>
        <v>4.9041149487661979E-2</v>
      </c>
    </row>
    <row r="51" spans="2:16">
      <c r="B51" t="s">
        <v>26</v>
      </c>
      <c r="C51" s="32">
        <v>31.813999176025391</v>
      </c>
      <c r="D51" s="12"/>
      <c r="E51" s="9"/>
      <c r="F51" s="9"/>
      <c r="G51" s="32">
        <v>16.684000015258789</v>
      </c>
      <c r="I51" s="9"/>
      <c r="J51" s="9"/>
      <c r="K51" s="9"/>
      <c r="L51" s="9"/>
      <c r="M51" s="9"/>
      <c r="N51" s="9"/>
      <c r="O51" s="35"/>
    </row>
    <row r="52" spans="2:16">
      <c r="B52" t="s">
        <v>26</v>
      </c>
      <c r="C52" s="32">
        <v>32.291999816894531</v>
      </c>
      <c r="D52" s="11"/>
      <c r="E52" s="9"/>
      <c r="F52" s="9"/>
      <c r="G52" s="32">
        <v>16.733999252319336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t="s">
        <v>26</v>
      </c>
      <c r="C53" s="32"/>
      <c r="D53" s="5">
        <f>STDEV(C51:C53)</f>
        <v>0.33799749457008493</v>
      </c>
      <c r="E53" s="1">
        <f>AVERAGE(C51:C53)</f>
        <v>32.052999496459961</v>
      </c>
      <c r="F53" s="9"/>
      <c r="G53" s="32">
        <v>16.743999481201172</v>
      </c>
      <c r="H53" s="4">
        <f>STDEV(G51:G53)</f>
        <v>3.2145150483644823E-2</v>
      </c>
      <c r="I53" s="1">
        <f>AVERAGE(G51:G53)</f>
        <v>16.720666249593098</v>
      </c>
      <c r="J53" s="9"/>
      <c r="K53" s="1">
        <f>E53-I53</f>
        <v>15.332333246866863</v>
      </c>
      <c r="L53" s="1">
        <f>K53-$K$7</f>
        <v>16.99033355712891</v>
      </c>
      <c r="M53" s="29">
        <f>SQRT((D53*D53)+(H53*H53))</f>
        <v>0.33952263110913644</v>
      </c>
      <c r="N53" s="16"/>
      <c r="O53" s="36">
        <f>POWER(2,-L53)</f>
        <v>7.6806851549721314E-6</v>
      </c>
      <c r="P53" s="28">
        <f>M53/SQRT((COUNT(C51:C53)+COUNT(G51:G53)/2))</f>
        <v>0.18148248009520349</v>
      </c>
    </row>
    <row r="54" spans="2:16">
      <c r="B54" t="s">
        <v>27</v>
      </c>
      <c r="C54" s="32">
        <v>14.984999656677246</v>
      </c>
      <c r="D54" s="12"/>
      <c r="E54" s="9"/>
      <c r="F54" s="9"/>
      <c r="G54" s="32">
        <v>17.139999389648438</v>
      </c>
      <c r="I54" s="9"/>
      <c r="J54" s="9"/>
      <c r="K54" s="9"/>
      <c r="L54" s="9"/>
      <c r="M54" s="9"/>
      <c r="N54" s="9"/>
      <c r="O54" s="35"/>
    </row>
    <row r="55" spans="2:16">
      <c r="B55" t="s">
        <v>27</v>
      </c>
      <c r="C55" s="32">
        <v>15.628999710083008</v>
      </c>
      <c r="D55" s="11"/>
      <c r="E55" s="9"/>
      <c r="F55" s="9"/>
      <c r="G55" s="32">
        <v>17.215999603271484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27</v>
      </c>
      <c r="C56" s="32">
        <v>14.996000289916992</v>
      </c>
      <c r="D56" s="5">
        <f>STDEV(C54:C56)</f>
        <v>0.36867902676282377</v>
      </c>
      <c r="E56" s="1">
        <f>AVERAGE(C54:C56)</f>
        <v>15.203333218892416</v>
      </c>
      <c r="F56" s="9"/>
      <c r="G56" s="32">
        <v>17.200000762939453</v>
      </c>
      <c r="H56" s="4">
        <f>STDEV(G54:G56)</f>
        <v>4.0066944313083476E-2</v>
      </c>
      <c r="I56" s="1">
        <f>AVERAGE(G54:G56)</f>
        <v>17.185333251953125</v>
      </c>
      <c r="J56" s="9"/>
      <c r="K56" s="1">
        <f>E56-I56</f>
        <v>-1.982000033060709</v>
      </c>
      <c r="L56" s="1">
        <f>K56-$K$7</f>
        <v>-0.3239997227986624</v>
      </c>
      <c r="M56" s="29">
        <f>SQRT((D56*D56)+(H56*H56))</f>
        <v>0.37084981434722419</v>
      </c>
      <c r="N56" s="16"/>
      <c r="O56" s="36">
        <f>POWER(2,-L56)</f>
        <v>1.2517962181321864</v>
      </c>
      <c r="P56" s="28">
        <f>M56/SQRT((COUNT(C54:C56)+COUNT(G54:G56)/2))</f>
        <v>0.17482027901779632</v>
      </c>
    </row>
    <row r="57" spans="2:16">
      <c r="B57" t="s">
        <v>28</v>
      </c>
      <c r="C57" s="32">
        <v>16.527000427246094</v>
      </c>
      <c r="D57" s="12"/>
      <c r="E57" s="9"/>
      <c r="F57" s="9"/>
      <c r="G57" s="32">
        <v>14.118000030517578</v>
      </c>
      <c r="I57" s="9"/>
      <c r="J57" s="9"/>
      <c r="K57" s="9"/>
      <c r="L57" s="9"/>
      <c r="M57" s="9"/>
      <c r="N57" s="9"/>
      <c r="O57" s="35"/>
    </row>
    <row r="58" spans="2:16">
      <c r="B58" t="s">
        <v>28</v>
      </c>
      <c r="C58" s="32">
        <v>16.795000076293945</v>
      </c>
      <c r="D58" s="11"/>
      <c r="E58" s="9"/>
      <c r="F58" s="9"/>
      <c r="G58" s="32">
        <v>14.168000221252441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t="s">
        <v>28</v>
      </c>
      <c r="C59" s="32">
        <v>16.51300048828125</v>
      </c>
      <c r="D59" s="5">
        <f>STDEV(C57:C59)</f>
        <v>0.15892533772184092</v>
      </c>
      <c r="E59" s="1">
        <f>AVERAGE(C57:C59)</f>
        <v>16.611666997273762</v>
      </c>
      <c r="F59" s="9"/>
      <c r="G59" s="32">
        <v>14.119999885559082</v>
      </c>
      <c r="H59" s="4">
        <f>STDEV(G57:G59)</f>
        <v>2.830798097234808E-2</v>
      </c>
      <c r="I59" s="1">
        <f>AVERAGE(G57:G59)</f>
        <v>14.135333379109701</v>
      </c>
      <c r="J59" s="9"/>
      <c r="K59" s="1">
        <f>E59-I59</f>
        <v>2.4763336181640607</v>
      </c>
      <c r="L59" s="1">
        <f>K59-$K$7</f>
        <v>4.1343339284261074</v>
      </c>
      <c r="M59" s="29">
        <f>SQRT((D59*D59)+(H59*H59))</f>
        <v>0.16142677831367389</v>
      </c>
      <c r="N59" s="16"/>
      <c r="O59" s="36">
        <f>POWER(2,-L59)</f>
        <v>5.6943148365139439E-2</v>
      </c>
      <c r="P59" s="28">
        <f>M59/SQRT((COUNT(C57:C59)+COUNT(G57:G59)/2))</f>
        <v>7.6097313073797551E-2</v>
      </c>
    </row>
    <row r="60" spans="2:16">
      <c r="B60" t="s">
        <v>29</v>
      </c>
      <c r="C60" s="32"/>
      <c r="D60" s="12"/>
      <c r="E60" s="9"/>
      <c r="F60" s="9"/>
      <c r="G60" s="32">
        <v>16.222999572753906</v>
      </c>
      <c r="I60" s="9"/>
      <c r="J60" s="9"/>
      <c r="K60" s="9"/>
      <c r="L60" s="9"/>
      <c r="M60" s="9"/>
      <c r="N60" s="9"/>
      <c r="O60" s="35"/>
    </row>
    <row r="61" spans="2:16">
      <c r="B61" t="s">
        <v>29</v>
      </c>
      <c r="C61" s="32">
        <v>30.468000411987305</v>
      </c>
      <c r="D61" s="11"/>
      <c r="E61" s="9"/>
      <c r="F61" s="9"/>
      <c r="G61" s="32">
        <v>16.297000885009766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t="s">
        <v>29</v>
      </c>
      <c r="C62" s="32">
        <v>29.899999618530273</v>
      </c>
      <c r="D62" s="5">
        <f>STDEV(C60:C62)</f>
        <v>0.4016372127728064</v>
      </c>
      <c r="E62" s="1">
        <f>AVERAGE(C60:C62)</f>
        <v>30.184000015258789</v>
      </c>
      <c r="F62" s="9"/>
      <c r="G62" s="32">
        <v>16.35099983215332</v>
      </c>
      <c r="H62" s="4">
        <f>STDEV(G60:G62)</f>
        <v>6.426007951354E-2</v>
      </c>
      <c r="I62" s="1">
        <f>AVERAGE(G60:G62)</f>
        <v>16.290333429972332</v>
      </c>
      <c r="J62" s="9"/>
      <c r="K62" s="1">
        <f>E62-I62</f>
        <v>13.893666585286457</v>
      </c>
      <c r="L62" s="1">
        <f>K62-$K$7</f>
        <v>15.551666895548504</v>
      </c>
      <c r="M62" s="29">
        <f>SQRT((D62*D62)+(H62*H62))</f>
        <v>0.40674538534935473</v>
      </c>
      <c r="N62" s="16"/>
      <c r="O62" s="36">
        <f>POWER(2,-L62)</f>
        <v>2.0820050657631885E-5</v>
      </c>
      <c r="P62" s="28">
        <f>M62/SQRT((COUNT(C60:C62)+COUNT(G60:G62)/2))</f>
        <v>0.21741455366123236</v>
      </c>
    </row>
    <row r="63" spans="2:16">
      <c r="B63" t="s">
        <v>30</v>
      </c>
      <c r="C63" s="32">
        <v>21.034000396728516</v>
      </c>
      <c r="D63" s="12"/>
      <c r="E63" s="9"/>
      <c r="F63" s="9"/>
      <c r="G63" s="32">
        <v>18.898000717163086</v>
      </c>
      <c r="I63" s="9"/>
      <c r="J63" s="9"/>
      <c r="K63" s="9"/>
      <c r="L63" s="9"/>
      <c r="M63" s="9"/>
      <c r="N63" s="9"/>
      <c r="O63" s="35"/>
    </row>
    <row r="64" spans="2:16">
      <c r="B64" t="s">
        <v>30</v>
      </c>
      <c r="C64" s="32">
        <v>21.191999435424805</v>
      </c>
      <c r="D64" s="11"/>
      <c r="E64" s="9"/>
      <c r="F64" s="9"/>
      <c r="G64" s="32">
        <v>18.820999145507813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t="s">
        <v>30</v>
      </c>
      <c r="C65" s="32">
        <v>21.048999786376953</v>
      </c>
      <c r="D65" s="5">
        <f>STDEV(C63:C65)</f>
        <v>8.7213891808765015E-2</v>
      </c>
      <c r="E65" s="1">
        <f>AVERAGE(C63:C65)</f>
        <v>21.09166653951009</v>
      </c>
      <c r="F65" s="9"/>
      <c r="G65" s="32">
        <v>18.906000137329102</v>
      </c>
      <c r="H65" s="4">
        <f>STDEV(G63:G65)</f>
        <v>4.6936839424517277E-2</v>
      </c>
      <c r="I65" s="1">
        <f>AVERAGE(G63:G65)</f>
        <v>18.875</v>
      </c>
      <c r="J65" s="9"/>
      <c r="K65" s="1">
        <f>E65-I65</f>
        <v>2.21666653951009</v>
      </c>
      <c r="L65" s="1">
        <f>K65-$K$7</f>
        <v>3.8746668497721366</v>
      </c>
      <c r="M65" s="29">
        <f>SQRT((D65*D65)+(H65*H65))</f>
        <v>9.9042060860999287E-2</v>
      </c>
      <c r="N65" s="16"/>
      <c r="O65" s="36">
        <f>POWER(2,-L65)</f>
        <v>6.8172474007733852E-2</v>
      </c>
      <c r="P65" s="28">
        <f>M65/SQRT((COUNT(C63:C65)+COUNT(G63:G65)/2))</f>
        <v>4.6688875238335571E-2</v>
      </c>
    </row>
    <row r="66" spans="2:16">
      <c r="B66" t="s">
        <v>31</v>
      </c>
      <c r="C66" s="32">
        <v>16.663999557495117</v>
      </c>
      <c r="D66" s="12"/>
      <c r="E66" s="9"/>
      <c r="F66" s="9"/>
      <c r="G66" s="32">
        <v>13.916999816894531</v>
      </c>
      <c r="I66" s="9"/>
      <c r="J66" s="9"/>
      <c r="K66" s="9"/>
      <c r="L66" s="9"/>
      <c r="M66" s="9"/>
      <c r="N66" s="9"/>
      <c r="O66" s="35"/>
    </row>
    <row r="67" spans="2:16">
      <c r="B67" t="s">
        <v>31</v>
      </c>
      <c r="C67" s="32">
        <v>16.562000274658203</v>
      </c>
      <c r="D67" s="11"/>
      <c r="E67" s="9"/>
      <c r="F67" s="9"/>
      <c r="G67" s="32">
        <v>14.046999931335449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31</v>
      </c>
      <c r="C68" s="32">
        <v>16.486000061035156</v>
      </c>
      <c r="D68" s="5">
        <f>STDEV(C66:C68)</f>
        <v>8.9315645242022776E-2</v>
      </c>
      <c r="E68" s="1">
        <f>AVERAGE(C66:C68)</f>
        <v>16.570666631062824</v>
      </c>
      <c r="F68" s="9"/>
      <c r="G68" s="32">
        <v>13.986000061035156</v>
      </c>
      <c r="H68" s="4">
        <f>STDEV(G66:G68)</f>
        <v>6.5041073718548781E-2</v>
      </c>
      <c r="I68" s="1">
        <f>AVERAGE(G66:G68)</f>
        <v>13.983333269755045</v>
      </c>
      <c r="J68" s="9"/>
      <c r="K68" s="1">
        <f>E68-I68</f>
        <v>2.5873333613077794</v>
      </c>
      <c r="L68" s="1">
        <f>K68-$K$7</f>
        <v>4.245333671569826</v>
      </c>
      <c r="M68" s="29">
        <f>SQRT((D68*D68)+(H68*H68))</f>
        <v>0.1104881249522344</v>
      </c>
      <c r="N68" s="16"/>
      <c r="O68" s="36">
        <f>POWER(2,-L68)</f>
        <v>5.2726291126230396E-2</v>
      </c>
      <c r="P68" s="28">
        <f>M68/SQRT((COUNT(C66:C68)+COUNT(G66:G68)/2))</f>
        <v>5.2084601596207689E-2</v>
      </c>
    </row>
    <row r="69" spans="2:16">
      <c r="B69" t="s">
        <v>32</v>
      </c>
      <c r="C69" s="32">
        <v>30.288000106811523</v>
      </c>
      <c r="D69" s="12"/>
      <c r="E69" s="9"/>
      <c r="F69" s="9"/>
      <c r="G69" s="32">
        <v>16.184999465942383</v>
      </c>
      <c r="I69" s="9"/>
      <c r="J69" s="9"/>
      <c r="K69" s="9"/>
      <c r="L69" s="9"/>
      <c r="M69" s="9"/>
      <c r="N69" s="9"/>
      <c r="O69" s="35"/>
    </row>
    <row r="70" spans="2:16">
      <c r="B70" t="s">
        <v>32</v>
      </c>
      <c r="C70" s="32">
        <v>30.714000701904297</v>
      </c>
      <c r="D70" s="11"/>
      <c r="E70" s="9"/>
      <c r="F70" s="9"/>
      <c r="G70" s="32">
        <v>16.159999847412109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32</v>
      </c>
      <c r="C71" s="32"/>
      <c r="D71" s="5">
        <f>STDEV(C69:C71)</f>
        <v>0.30122790957960477</v>
      </c>
      <c r="E71" s="1">
        <f>AVERAGE(C69:C71)</f>
        <v>30.50100040435791</v>
      </c>
      <c r="F71" s="9"/>
      <c r="G71" s="32">
        <v>16.232000350952148</v>
      </c>
      <c r="H71" s="4">
        <f>STDEV(G69:G71)</f>
        <v>3.6556204736404599E-2</v>
      </c>
      <c r="I71" s="1">
        <f>AVERAGE(G69:G71)</f>
        <v>16.192333221435547</v>
      </c>
      <c r="J71" s="9"/>
      <c r="K71" s="1">
        <f>E71-I71</f>
        <v>14.308667182922363</v>
      </c>
      <c r="L71" s="1">
        <f>K71-$K$7</f>
        <v>15.96666749318441</v>
      </c>
      <c r="M71" s="29">
        <f>SQRT((D71*D71)+(H71*H71))</f>
        <v>0.30343798314388476</v>
      </c>
      <c r="N71" s="16"/>
      <c r="O71" s="36">
        <f>POWER(2,-L71)</f>
        <v>1.5615437403986104E-5</v>
      </c>
      <c r="P71" s="28">
        <f>M71/SQRT((COUNT(C69:C71)+COUNT(G69:G71)/2))</f>
        <v>0.16219442443687188</v>
      </c>
    </row>
    <row r="72" spans="2:16">
      <c r="B72" t="s">
        <v>33</v>
      </c>
      <c r="C72" s="32">
        <v>16.270999908447266</v>
      </c>
      <c r="D72" s="12"/>
      <c r="E72" s="9"/>
      <c r="F72" s="9"/>
      <c r="G72" s="32">
        <v>17.349000930786133</v>
      </c>
      <c r="I72" s="9"/>
      <c r="J72" s="9"/>
      <c r="K72" s="9"/>
      <c r="L72" s="9"/>
      <c r="M72" s="9"/>
      <c r="N72" s="9"/>
      <c r="O72" s="35"/>
    </row>
    <row r="73" spans="2:16">
      <c r="B73" t="s">
        <v>33</v>
      </c>
      <c r="C73" s="32">
        <v>16.201999664306641</v>
      </c>
      <c r="D73" s="11"/>
      <c r="E73" s="9"/>
      <c r="F73" s="9"/>
      <c r="G73" s="32">
        <v>17.431999206542969</v>
      </c>
      <c r="H73" s="11"/>
      <c r="I73" s="9"/>
      <c r="J73" s="9"/>
      <c r="K73" s="9"/>
      <c r="L73" s="9"/>
      <c r="M73" s="9"/>
      <c r="N73" s="9"/>
      <c r="O73" s="35"/>
    </row>
    <row r="74" spans="2:16" ht="15.75">
      <c r="B74" t="s">
        <v>33</v>
      </c>
      <c r="C74" s="32">
        <v>16.11199951171875</v>
      </c>
      <c r="D74" s="5">
        <f>STDEV(C72:C74)</f>
        <v>7.9730992841695311E-2</v>
      </c>
      <c r="E74" s="1">
        <f>AVERAGE(C72:C74)</f>
        <v>16.194999694824219</v>
      </c>
      <c r="F74" s="9"/>
      <c r="G74" s="32">
        <v>17.402999877929688</v>
      </c>
      <c r="H74" s="4">
        <f>STDEV(G72:G74)</f>
        <v>4.2121968004121213E-2</v>
      </c>
      <c r="I74" s="1">
        <f>AVERAGE(G72:G74)</f>
        <v>17.39466667175293</v>
      </c>
      <c r="J74" s="9"/>
      <c r="K74" s="1">
        <f>E74-I74</f>
        <v>-1.1996669769287109</v>
      </c>
      <c r="L74" s="1">
        <f>K74-$K$7</f>
        <v>0.4583333333333357</v>
      </c>
      <c r="M74" s="29">
        <f>SQRT((D74*D74)+(H74*H74))</f>
        <v>9.0173673586378192E-2</v>
      </c>
      <c r="N74" s="16"/>
      <c r="O74" s="36">
        <f>POWER(2,-L74)</f>
        <v>0.72782659142109252</v>
      </c>
      <c r="P74" s="28">
        <f>M74/SQRT((COUNT(C72:C74)+COUNT(G72:G74)/2))</f>
        <v>4.2508277384953524E-2</v>
      </c>
    </row>
    <row r="75" spans="2:16">
      <c r="B75" t="s">
        <v>34</v>
      </c>
      <c r="C75" s="32">
        <v>16.597000122070313</v>
      </c>
      <c r="D75" s="12"/>
      <c r="E75" s="9"/>
      <c r="F75" s="9"/>
      <c r="G75" s="32">
        <v>14.152000427246094</v>
      </c>
      <c r="I75" s="9"/>
      <c r="J75" s="9"/>
      <c r="K75" s="9"/>
      <c r="L75" s="9"/>
      <c r="M75" s="9"/>
      <c r="N75" s="9"/>
      <c r="O75" s="35"/>
    </row>
    <row r="76" spans="2:16">
      <c r="B76" t="s">
        <v>34</v>
      </c>
      <c r="C76" s="32">
        <v>16.455999374389648</v>
      </c>
      <c r="D76" s="11"/>
      <c r="E76" s="9"/>
      <c r="F76" s="9"/>
      <c r="G76" s="32">
        <v>14.147000312805176</v>
      </c>
      <c r="H76" s="11"/>
      <c r="I76" s="9"/>
      <c r="J76" s="9"/>
      <c r="K76" s="9"/>
      <c r="L76" s="9"/>
      <c r="M76" s="9"/>
      <c r="N76" s="9"/>
      <c r="O76" s="35"/>
    </row>
    <row r="77" spans="2:16" ht="15.75">
      <c r="B77" t="s">
        <v>34</v>
      </c>
      <c r="C77" s="32">
        <v>16.481000900268555</v>
      </c>
      <c r="D77" s="5">
        <f>STDEV(C75:C77)</f>
        <v>7.5235304878974341E-2</v>
      </c>
      <c r="E77" s="1">
        <f>AVERAGE(C75:C77)</f>
        <v>16.511333465576172</v>
      </c>
      <c r="F77" s="9"/>
      <c r="G77" s="32">
        <v>14.163999557495117</v>
      </c>
      <c r="H77" s="4">
        <f>STDEV(G75:G77)</f>
        <v>8.7364618237190921E-3</v>
      </c>
      <c r="I77" s="1">
        <f>AVERAGE(G75:G77)</f>
        <v>14.154333432515463</v>
      </c>
      <c r="J77" s="9"/>
      <c r="K77" s="1">
        <f>E77-I77</f>
        <v>2.357000033060709</v>
      </c>
      <c r="L77" s="1">
        <f>K77-$K$7</f>
        <v>4.0150003433227557</v>
      </c>
      <c r="M77" s="29">
        <f>SQRT((D77*D77)+(H77*H77))</f>
        <v>7.5740853345004772E-2</v>
      </c>
      <c r="N77" s="16"/>
      <c r="O77" s="36">
        <f>POWER(2,-L77)</f>
        <v>6.1853526306467087E-2</v>
      </c>
      <c r="P77" s="28">
        <f>M77/SQRT((COUNT(C75:C77)+COUNT(G75:G77)/2))</f>
        <v>3.5704580675405787E-2</v>
      </c>
    </row>
    <row r="78" spans="2:16">
      <c r="B78" t="s">
        <v>35</v>
      </c>
      <c r="C78" s="32">
        <v>30.874000549316406</v>
      </c>
      <c r="D78" s="12"/>
      <c r="E78" s="9"/>
      <c r="F78" s="9"/>
      <c r="G78" s="32">
        <v>16.809999465942383</v>
      </c>
      <c r="I78" s="9"/>
      <c r="J78" s="9"/>
      <c r="K78" s="9"/>
      <c r="L78" s="9"/>
      <c r="M78" s="9"/>
      <c r="N78" s="9"/>
      <c r="O78" s="35"/>
    </row>
    <row r="79" spans="2:16">
      <c r="B79" t="s">
        <v>35</v>
      </c>
      <c r="C79" s="32">
        <v>30.680000305175781</v>
      </c>
      <c r="D79" s="11"/>
      <c r="E79" s="9"/>
      <c r="F79" s="9"/>
      <c r="G79" s="32">
        <v>16.826000213623047</v>
      </c>
      <c r="H79" s="11"/>
      <c r="I79" s="9"/>
      <c r="J79" s="9"/>
      <c r="K79" s="9"/>
      <c r="L79" s="9"/>
      <c r="M79" s="9"/>
      <c r="N79" s="9"/>
      <c r="O79" s="35"/>
    </row>
    <row r="80" spans="2:16" ht="15.75">
      <c r="B80" t="s">
        <v>35</v>
      </c>
      <c r="C80" s="32">
        <v>31.343999862670898</v>
      </c>
      <c r="D80" s="5">
        <f>STDEV(C78:C80)</f>
        <v>0.34142614175288649</v>
      </c>
      <c r="E80" s="1">
        <f>AVERAGE(C78:C80)</f>
        <v>30.966000239054363</v>
      </c>
      <c r="F80" s="9"/>
      <c r="G80" s="32">
        <v>16.871999740600586</v>
      </c>
      <c r="H80" s="4">
        <f>STDEV(G78:G80)</f>
        <v>3.2186991332395568E-2</v>
      </c>
      <c r="I80" s="1">
        <f>AVERAGE(G78:G80)</f>
        <v>16.835999806722004</v>
      </c>
      <c r="J80" s="9"/>
      <c r="K80" s="1">
        <f>E80-I80</f>
        <v>14.130000432332359</v>
      </c>
      <c r="L80" s="1">
        <f>K80-$K$7</f>
        <v>15.788000742594406</v>
      </c>
      <c r="M80" s="29">
        <f>SQRT((D80*D80)+(H80*H80))</f>
        <v>0.34293995492402723</v>
      </c>
      <c r="N80" s="16"/>
      <c r="O80" s="36">
        <f>POWER(2,-L80)</f>
        <v>1.7674136504973785E-5</v>
      </c>
      <c r="P80" s="28">
        <f>M80/SQRT((COUNT(C78:C80)+COUNT(G78:G80)/2))</f>
        <v>0.16166344511105907</v>
      </c>
    </row>
    <row r="81" spans="2:16">
      <c r="B81" t="s">
        <v>36</v>
      </c>
      <c r="C81" s="32">
        <v>16.295999526977539</v>
      </c>
      <c r="D81" s="12"/>
      <c r="E81" s="9"/>
      <c r="F81" s="9"/>
      <c r="G81" s="32">
        <v>16.71299934387207</v>
      </c>
      <c r="I81" s="9"/>
      <c r="J81" s="9"/>
      <c r="K81" s="9"/>
      <c r="L81" s="9"/>
      <c r="M81" s="9"/>
      <c r="N81" s="9"/>
      <c r="O81" s="35"/>
    </row>
    <row r="82" spans="2:16">
      <c r="B82" t="s">
        <v>36</v>
      </c>
      <c r="C82" s="32">
        <v>16.101999282836914</v>
      </c>
      <c r="D82" s="11"/>
      <c r="E82" s="9"/>
      <c r="F82" s="9"/>
      <c r="G82" s="32">
        <v>17.016000747680664</v>
      </c>
      <c r="H82" s="11"/>
      <c r="I82" s="9"/>
      <c r="J82" s="9"/>
      <c r="K82" s="9"/>
      <c r="L82" s="9"/>
      <c r="M82" s="9"/>
      <c r="N82" s="9"/>
      <c r="O82" s="35"/>
    </row>
    <row r="83" spans="2:16" ht="15.75">
      <c r="B83" t="s">
        <v>36</v>
      </c>
      <c r="C83" s="32">
        <v>16.124000549316406</v>
      </c>
      <c r="D83" s="5">
        <f>STDEV(C81:C83)</f>
        <v>0.10622601593598952</v>
      </c>
      <c r="E83" s="1">
        <f>AVERAGE(C81:C83)</f>
        <v>16.173999786376953</v>
      </c>
      <c r="F83" s="9"/>
      <c r="G83" s="32">
        <v>16.979999542236328</v>
      </c>
      <c r="H83" s="4">
        <f>STDEV(G81:G83)</f>
        <v>0.16552695824244501</v>
      </c>
      <c r="I83" s="1">
        <f>AVERAGE(G81:G83)</f>
        <v>16.902999877929687</v>
      </c>
      <c r="J83" s="9"/>
      <c r="K83" s="1">
        <f>E83-I83</f>
        <v>-0.72900009155273438</v>
      </c>
      <c r="L83" s="1">
        <f>K83-$K$7</f>
        <v>0.92900021870931226</v>
      </c>
      <c r="M83" s="29">
        <f>SQRT((D83*D83)+(H83*H83))</f>
        <v>0.19668029989459856</v>
      </c>
      <c r="N83" s="16"/>
      <c r="O83" s="36">
        <f>POWER(2,-L83)</f>
        <v>0.5252221923828716</v>
      </c>
      <c r="P83" s="28">
        <f>M83/SQRT((COUNT(C81:C83)+COUNT(G81:G83)/2))</f>
        <v>9.2715982520849644E-2</v>
      </c>
    </row>
    <row r="84" spans="2:16">
      <c r="B84" t="s">
        <v>37</v>
      </c>
      <c r="C84" s="32">
        <v>15.913000106811523</v>
      </c>
      <c r="D84" s="12"/>
      <c r="E84" s="9"/>
      <c r="F84" s="9"/>
      <c r="G84" s="32">
        <v>13.541999816894531</v>
      </c>
      <c r="I84" s="9"/>
      <c r="J84" s="9"/>
      <c r="K84" s="9"/>
      <c r="L84" s="9"/>
      <c r="M84" s="9"/>
      <c r="N84" s="9"/>
      <c r="O84" s="35"/>
    </row>
    <row r="85" spans="2:16">
      <c r="B85" t="s">
        <v>37</v>
      </c>
      <c r="C85" s="32">
        <v>15.921999931335449</v>
      </c>
      <c r="D85" s="11"/>
      <c r="E85" s="9"/>
      <c r="F85" s="9"/>
      <c r="G85" s="32">
        <v>13.607000350952148</v>
      </c>
      <c r="H85" s="11"/>
      <c r="I85" s="9"/>
      <c r="J85" s="9"/>
      <c r="K85" s="9"/>
      <c r="L85" s="9"/>
      <c r="M85" s="9"/>
      <c r="N85" s="9"/>
      <c r="O85" s="35"/>
    </row>
    <row r="86" spans="2:16" ht="15.75">
      <c r="B86" t="s">
        <v>37</v>
      </c>
      <c r="C86" s="32">
        <v>15.958999633789063</v>
      </c>
      <c r="D86" s="5">
        <f>STDEV(C84:C86)</f>
        <v>2.437871785415412E-2</v>
      </c>
      <c r="E86" s="1">
        <f>AVERAGE(C84:C86)</f>
        <v>15.931333223978678</v>
      </c>
      <c r="F86" s="9"/>
      <c r="G86" s="32">
        <v>13.578000068664551</v>
      </c>
      <c r="H86" s="4">
        <f>STDEV(G84:G86)</f>
        <v>3.2563025883253431E-2</v>
      </c>
      <c r="I86" s="1">
        <f>AVERAGE(G84:G86)</f>
        <v>13.575666745503744</v>
      </c>
      <c r="J86" s="9"/>
      <c r="K86" s="1">
        <f>E86-I86</f>
        <v>2.3556664784749337</v>
      </c>
      <c r="L86" s="1">
        <f>K86-$K$7</f>
        <v>4.0136667887369804</v>
      </c>
      <c r="M86" s="29">
        <f>SQRT((D86*D86)+(H86*H86))</f>
        <v>4.0677666340215315E-2</v>
      </c>
      <c r="N86" s="16"/>
      <c r="O86" s="36">
        <f>POWER(2,-L86)</f>
        <v>6.1910727021500848E-2</v>
      </c>
      <c r="P86" s="28">
        <f>M86/SQRT((COUNT(C84:C86)+COUNT(G84:G86)/2))</f>
        <v>1.9175635808006682E-2</v>
      </c>
    </row>
    <row r="87" spans="2:16">
      <c r="B87" t="s">
        <v>38</v>
      </c>
      <c r="C87" s="32">
        <v>30.989999771118164</v>
      </c>
      <c r="D87" s="12"/>
      <c r="E87" s="9"/>
      <c r="F87" s="9"/>
      <c r="G87" s="32">
        <v>17.229000091552734</v>
      </c>
      <c r="I87" s="9"/>
      <c r="J87" s="9"/>
      <c r="K87" s="9"/>
      <c r="L87" s="9"/>
      <c r="M87" s="9"/>
      <c r="N87" s="9"/>
      <c r="O87" s="35"/>
    </row>
    <row r="88" spans="2:16">
      <c r="B88" t="s">
        <v>38</v>
      </c>
      <c r="C88" s="32">
        <v>30.444999694824219</v>
      </c>
      <c r="D88" s="11"/>
      <c r="E88" s="9"/>
      <c r="F88" s="9"/>
      <c r="G88" s="32">
        <v>17.336000442504883</v>
      </c>
      <c r="H88" s="11"/>
      <c r="I88" s="9"/>
      <c r="J88" s="9"/>
      <c r="K88" s="9"/>
      <c r="L88" s="9"/>
      <c r="M88" s="9"/>
      <c r="N88" s="9"/>
      <c r="O88" s="35"/>
    </row>
    <row r="89" spans="2:16" ht="15.75">
      <c r="B89" t="s">
        <v>38</v>
      </c>
      <c r="C89" s="32">
        <v>30.658000946044922</v>
      </c>
      <c r="D89" s="5">
        <f>STDEV(C87:C89)</f>
        <v>0.27465670573510181</v>
      </c>
      <c r="E89" s="1">
        <f>AVERAGE(C87:C89)</f>
        <v>30.697666803995769</v>
      </c>
      <c r="F89" s="9"/>
      <c r="G89" s="32">
        <v>17.329000473022461</v>
      </c>
      <c r="H89" s="4">
        <f>STDEV(G87:G89)</f>
        <v>5.9858375869949063E-2</v>
      </c>
      <c r="I89" s="1">
        <f>AVERAGE(G87:G89)</f>
        <v>17.298000335693359</v>
      </c>
      <c r="J89" s="9"/>
      <c r="K89" s="1">
        <f>E89-I89</f>
        <v>13.39966646830241</v>
      </c>
      <c r="L89" s="1">
        <f>K89-$K$7</f>
        <v>15.057666778564457</v>
      </c>
      <c r="M89" s="29">
        <f>SQRT((D89*D89)+(H89*H89))</f>
        <v>0.28110377295057143</v>
      </c>
      <c r="N89" s="16"/>
      <c r="O89" s="36">
        <f>POWER(2,-L89)</f>
        <v>2.9321800525314399E-5</v>
      </c>
      <c r="P89" s="28">
        <f>M89/SQRT((COUNT(C87:C89)+COUNT(G87:G89)/2))</f>
        <v>0.1325135893803151</v>
      </c>
    </row>
    <row r="90" spans="2:16">
      <c r="B90" t="s">
        <v>39</v>
      </c>
      <c r="C90" s="32">
        <v>20.708000183105469</v>
      </c>
      <c r="D90" s="12"/>
      <c r="E90" s="9"/>
      <c r="F90" s="9"/>
      <c r="G90" s="32">
        <v>21.128999710083008</v>
      </c>
      <c r="I90" s="9"/>
      <c r="J90" s="9"/>
      <c r="K90" s="9"/>
      <c r="L90" s="9"/>
      <c r="M90" s="9"/>
      <c r="N90" s="9"/>
      <c r="O90" s="35"/>
    </row>
    <row r="91" spans="2:16">
      <c r="B91" t="s">
        <v>39</v>
      </c>
      <c r="C91" s="32">
        <v>20.379999160766602</v>
      </c>
      <c r="D91" s="11"/>
      <c r="E91" s="9"/>
      <c r="F91" s="9"/>
      <c r="G91" s="32"/>
      <c r="H91" s="11"/>
      <c r="I91" s="9"/>
      <c r="J91" s="9"/>
      <c r="K91" s="9"/>
      <c r="L91" s="9"/>
      <c r="M91" s="9"/>
      <c r="N91" s="9"/>
      <c r="O91" s="35"/>
    </row>
    <row r="92" spans="2:16" ht="15.75">
      <c r="B92" t="s">
        <v>39</v>
      </c>
      <c r="C92" s="32">
        <v>20.285999298095703</v>
      </c>
      <c r="D92" s="5">
        <f>STDEV(C90:C92)</f>
        <v>0.22154961513046487</v>
      </c>
      <c r="E92" s="1">
        <f>AVERAGE(C90:C92)</f>
        <v>20.45799954732259</v>
      </c>
      <c r="F92" s="9"/>
      <c r="G92" s="32">
        <v>21.26300048828125</v>
      </c>
      <c r="H92" s="4">
        <f>STDEV(G90:G92)</f>
        <v>9.4752858948251528E-2</v>
      </c>
      <c r="I92" s="1">
        <f>AVERAGE(G90:G92)</f>
        <v>21.196000099182129</v>
      </c>
      <c r="J92" s="9"/>
      <c r="K92" s="1">
        <f>E92-I92</f>
        <v>-0.73800055185953894</v>
      </c>
      <c r="L92" s="1">
        <f>K92-$K$7</f>
        <v>0.91999975840250769</v>
      </c>
      <c r="M92" s="29">
        <f>SQRT((D92*D92)+(H92*H92))</f>
        <v>0.24096127540192916</v>
      </c>
      <c r="N92" s="16"/>
      <c r="O92" s="36">
        <f>POWER(2,-L92)</f>
        <v>0.52850910878620316</v>
      </c>
      <c r="P92" s="28">
        <f>M92/SQRT((COUNT(C90:C92)+COUNT(G90:G92)/2))</f>
        <v>0.12048063770096458</v>
      </c>
    </row>
    <row r="93" spans="2:16">
      <c r="B93" t="s">
        <v>40</v>
      </c>
      <c r="C93" s="32">
        <v>16.978000640869141</v>
      </c>
      <c r="D93" s="12"/>
      <c r="E93" s="9"/>
      <c r="F93" s="9"/>
      <c r="G93" s="32">
        <v>14.189000129699707</v>
      </c>
      <c r="I93" s="9"/>
      <c r="J93" s="9"/>
      <c r="K93" s="9"/>
      <c r="L93" s="9"/>
      <c r="M93" s="9"/>
      <c r="N93" s="9"/>
      <c r="O93" s="35"/>
    </row>
    <row r="94" spans="2:16">
      <c r="B94" t="s">
        <v>40</v>
      </c>
      <c r="C94" s="32">
        <v>17.193000793457031</v>
      </c>
      <c r="D94" s="11"/>
      <c r="E94" s="9"/>
      <c r="F94" s="9"/>
      <c r="G94" s="32">
        <v>14.342000007629395</v>
      </c>
      <c r="H94" s="11"/>
      <c r="I94" s="9"/>
      <c r="J94" s="9"/>
      <c r="K94" s="9"/>
      <c r="L94" s="9"/>
      <c r="M94" s="9"/>
      <c r="N94" s="9"/>
      <c r="O94" s="35"/>
    </row>
    <row r="95" spans="2:16" ht="15.75">
      <c r="B95" t="s">
        <v>40</v>
      </c>
      <c r="C95" s="32">
        <v>17.041000366210937</v>
      </c>
      <c r="D95" s="5">
        <f>STDEV(C93:C95)</f>
        <v>0.11052764427128109</v>
      </c>
      <c r="E95" s="1">
        <f>AVERAGE(C93:C95)</f>
        <v>17.070667266845703</v>
      </c>
      <c r="F95" s="9"/>
      <c r="G95" s="32">
        <v>14.340999603271484</v>
      </c>
      <c r="H95" s="4">
        <f>STDEV(G93:G95)</f>
        <v>8.8047149699726268E-2</v>
      </c>
      <c r="I95" s="1">
        <f>AVERAGE(G93:G95)</f>
        <v>14.290666580200195</v>
      </c>
      <c r="J95" s="9"/>
      <c r="K95" s="1">
        <f>E95-I95</f>
        <v>2.7800006866455078</v>
      </c>
      <c r="L95" s="1">
        <f>K95-$K$7</f>
        <v>4.4380009969075545</v>
      </c>
      <c r="M95" s="29">
        <f>SQRT((D95*D95)+(H95*H95))</f>
        <v>0.14131051170526862</v>
      </c>
      <c r="N95" s="16"/>
      <c r="O95" s="36">
        <f>POWER(2,-L95)</f>
        <v>4.6134793298266474E-2</v>
      </c>
      <c r="P95" s="28">
        <f>M95/SQRT((COUNT(C93:C95)+COUNT(G93:G95)/2))</f>
        <v>6.6614414053157628E-2</v>
      </c>
    </row>
    <row r="96" spans="2:16">
      <c r="B96" t="s">
        <v>41</v>
      </c>
      <c r="C96" s="32">
        <v>32.490001678466797</v>
      </c>
      <c r="D96" s="12"/>
      <c r="E96" s="9"/>
      <c r="F96" s="9"/>
      <c r="G96" s="32">
        <v>16.368999481201172</v>
      </c>
      <c r="I96" s="9"/>
      <c r="J96" s="9"/>
      <c r="K96" s="9"/>
      <c r="L96" s="9"/>
      <c r="M96" s="9"/>
      <c r="N96" s="9"/>
      <c r="O96" s="35"/>
    </row>
    <row r="97" spans="2:17">
      <c r="B97" t="s">
        <v>41</v>
      </c>
      <c r="C97" s="32">
        <v>31.955999374389648</v>
      </c>
      <c r="D97" s="11"/>
      <c r="E97" s="9"/>
      <c r="F97" s="9"/>
      <c r="G97" s="32">
        <v>16.402999877929688</v>
      </c>
      <c r="H97" s="11"/>
      <c r="I97" s="9"/>
      <c r="J97" s="9"/>
      <c r="K97" s="9"/>
      <c r="L97" s="9"/>
      <c r="M97" s="9"/>
      <c r="N97" s="9"/>
      <c r="O97" s="35"/>
    </row>
    <row r="98" spans="2:17" ht="15.75">
      <c r="B98" t="s">
        <v>41</v>
      </c>
      <c r="C98" s="32"/>
      <c r="D98" s="5">
        <f>STDEV(C96:C98)</f>
        <v>0.37759665038219242</v>
      </c>
      <c r="E98" s="1">
        <f>AVERAGE(C96:C98)</f>
        <v>32.223000526428223</v>
      </c>
      <c r="F98" s="9"/>
      <c r="G98" s="32">
        <v>16.302000045776367</v>
      </c>
      <c r="H98" s="4">
        <f>STDEV(G96:G98)</f>
        <v>5.139052672094651E-2</v>
      </c>
      <c r="I98" s="1">
        <f>AVERAGE(G96:G98)</f>
        <v>16.357999801635742</v>
      </c>
      <c r="J98" s="9"/>
      <c r="K98" s="1">
        <f>E98-I98</f>
        <v>15.86500072479248</v>
      </c>
      <c r="L98" s="1">
        <f>K98-$K$7</f>
        <v>17.523001035054527</v>
      </c>
      <c r="M98" s="29">
        <f>SQRT((D98*D98)+(H98*H98))</f>
        <v>0.38107770417135134</v>
      </c>
      <c r="N98" s="16"/>
      <c r="O98" s="36">
        <f>POWER(2,-L98)</f>
        <v>5.3094688158342298E-6</v>
      </c>
      <c r="P98" s="28">
        <f>M98/SQRT((COUNT(C96:C98)+COUNT(G96:G98)/2))</f>
        <v>0.20369460096394165</v>
      </c>
    </row>
    <row r="99" spans="2:17">
      <c r="B99" t="s">
        <v>243</v>
      </c>
      <c r="C99" s="32">
        <v>15.456000328063965</v>
      </c>
      <c r="D99" s="12"/>
      <c r="E99" s="9"/>
      <c r="F99" s="9"/>
      <c r="G99" s="32">
        <v>17.586999893188477</v>
      </c>
      <c r="I99" s="9"/>
      <c r="J99" s="9"/>
      <c r="K99" s="9"/>
      <c r="L99" s="9"/>
      <c r="M99" s="9"/>
      <c r="N99" s="9"/>
      <c r="O99" s="35"/>
    </row>
    <row r="100" spans="2:17">
      <c r="B100" t="s">
        <v>243</v>
      </c>
      <c r="C100" s="32">
        <v>15.496999740600586</v>
      </c>
      <c r="D100" s="11"/>
      <c r="E100" s="9"/>
      <c r="F100" s="9"/>
      <c r="G100" s="32">
        <v>17.583000183105469</v>
      </c>
      <c r="H100" s="11"/>
      <c r="I100" s="9"/>
      <c r="J100" s="9"/>
      <c r="K100" s="9"/>
      <c r="L100" s="9"/>
      <c r="M100" s="9"/>
      <c r="N100" s="9"/>
      <c r="O100" s="35"/>
    </row>
    <row r="101" spans="2:17" ht="15.75">
      <c r="B101" t="s">
        <v>243</v>
      </c>
      <c r="C101" s="32">
        <v>15.333000183105469</v>
      </c>
      <c r="D101" s="5">
        <f>STDEV(C99:C101)</f>
        <v>8.5348152046732823E-2</v>
      </c>
      <c r="E101" s="1">
        <f>AVERAGE(C99:C101)</f>
        <v>15.428666750590006</v>
      </c>
      <c r="F101" s="9"/>
      <c r="G101" s="32">
        <v>17.471000671386719</v>
      </c>
      <c r="H101" s="4">
        <f>STDEV(G99:G101)</f>
        <v>6.5847940697488699E-2</v>
      </c>
      <c r="I101" s="1">
        <f>AVERAGE(G99:G101)</f>
        <v>17.547000249226887</v>
      </c>
      <c r="J101" s="9"/>
      <c r="K101" s="1">
        <f>E101-I101</f>
        <v>-2.1183334986368809</v>
      </c>
      <c r="L101" s="1">
        <f>K101-$K$7</f>
        <v>-0.46033318837483428</v>
      </c>
      <c r="M101" s="29">
        <f>SQRT((D101*D101)+(H101*H101))</f>
        <v>0.10779730215498073</v>
      </c>
      <c r="N101" s="16"/>
      <c r="O101" s="36">
        <f>POWER(2,-L101)</f>
        <v>1.3758595342595978</v>
      </c>
      <c r="P101" s="28">
        <f>M101/SQRT((COUNT(C99:C101)+COUNT(G99:G101)/2))</f>
        <v>5.0816135564934743E-2</v>
      </c>
    </row>
    <row r="102" spans="2:17">
      <c r="B102" t="s">
        <v>244</v>
      </c>
      <c r="C102" s="32">
        <v>14.996999740600586</v>
      </c>
      <c r="D102" s="12"/>
      <c r="E102" s="9"/>
      <c r="F102" s="9"/>
      <c r="G102" s="32">
        <v>13.833999633789063</v>
      </c>
      <c r="I102" s="9"/>
      <c r="J102" s="9"/>
      <c r="K102" s="9"/>
      <c r="L102" s="9"/>
      <c r="M102" s="9"/>
      <c r="N102" s="9"/>
      <c r="O102" s="35"/>
    </row>
    <row r="103" spans="2:17">
      <c r="B103" t="s">
        <v>244</v>
      </c>
      <c r="C103" s="32">
        <v>15.298000335693359</v>
      </c>
      <c r="D103" s="11"/>
      <c r="E103" s="9"/>
      <c r="F103" s="9"/>
      <c r="G103" s="32">
        <v>13.857999801635742</v>
      </c>
      <c r="H103" s="11"/>
      <c r="I103" s="9"/>
      <c r="J103" s="9"/>
      <c r="K103" s="9"/>
      <c r="L103" s="9"/>
      <c r="M103" s="9"/>
      <c r="N103" s="9"/>
      <c r="O103" s="35"/>
    </row>
    <row r="104" spans="2:17" ht="15.75">
      <c r="B104" t="s">
        <v>244</v>
      </c>
      <c r="C104" s="32">
        <v>15.019000053405762</v>
      </c>
      <c r="D104" s="5">
        <f>STDEV(C102:C104)</f>
        <v>0.16779279361079472</v>
      </c>
      <c r="E104" s="1">
        <f>AVERAGE(C102:C104)</f>
        <v>15.104666709899902</v>
      </c>
      <c r="F104" s="9"/>
      <c r="G104" s="32">
        <v>13.748000144958496</v>
      </c>
      <c r="H104" s="4">
        <f>STDEV(G102:G104)</f>
        <v>5.7838632713351039E-2</v>
      </c>
      <c r="I104" s="1">
        <f>AVERAGE(G102:G104)</f>
        <v>13.8133331934611</v>
      </c>
      <c r="J104" s="9"/>
      <c r="K104" s="1">
        <f>E104-I104</f>
        <v>1.2913335164388027</v>
      </c>
      <c r="L104" s="1">
        <f>K104-$K$7</f>
        <v>2.9493338267008493</v>
      </c>
      <c r="M104" s="29">
        <f>SQRT((D104*D104)+(H104*H104))</f>
        <v>0.17748163009693335</v>
      </c>
      <c r="N104" s="16"/>
      <c r="O104" s="36">
        <f>POWER(2,-L104)</f>
        <v>0.12946788427082895</v>
      </c>
      <c r="P104" s="28">
        <f>M104/SQRT((COUNT(C102:C104)+COUNT(G102:G104)/2))</f>
        <v>8.3665642785056019E-2</v>
      </c>
    </row>
    <row r="105" spans="2:17">
      <c r="B105" s="37" t="s">
        <v>245</v>
      </c>
      <c r="C105" s="32">
        <v>32.423999786376953</v>
      </c>
      <c r="D105" s="12"/>
      <c r="E105" s="9"/>
      <c r="F105" s="9"/>
      <c r="G105" s="32">
        <v>17.069000244140625</v>
      </c>
      <c r="I105" s="9"/>
      <c r="J105" s="9"/>
      <c r="K105" s="9"/>
      <c r="L105" s="9"/>
      <c r="M105" s="9"/>
      <c r="N105" s="9"/>
      <c r="O105" s="35"/>
    </row>
    <row r="106" spans="2:17">
      <c r="B106" s="37" t="s">
        <v>245</v>
      </c>
      <c r="C106" s="32"/>
      <c r="D106" s="11"/>
      <c r="E106" s="9"/>
      <c r="F106" s="9"/>
      <c r="G106" s="32">
        <v>17.143999099731445</v>
      </c>
      <c r="H106" s="11"/>
      <c r="I106" s="9"/>
      <c r="J106" s="9"/>
      <c r="K106" s="9"/>
      <c r="L106" s="9"/>
      <c r="M106" s="9"/>
      <c r="N106" s="9"/>
      <c r="O106" s="35"/>
    </row>
    <row r="107" spans="2:17" ht="15.75">
      <c r="B107" s="37" t="s">
        <v>245</v>
      </c>
      <c r="C107" s="32">
        <v>33.106998443603516</v>
      </c>
      <c r="D107" s="5">
        <f>STDEV(C105:C107)</f>
        <v>0.48295298206620868</v>
      </c>
      <c r="E107" s="1">
        <f>AVERAGE(C105:C107)</f>
        <v>32.765499114990234</v>
      </c>
      <c r="F107" s="9"/>
      <c r="G107" s="32">
        <v>17.097000122070312</v>
      </c>
      <c r="H107" s="4">
        <f>STDEV(G105:G107)</f>
        <v>3.7898384761538721E-2</v>
      </c>
      <c r="I107" s="1">
        <f>AVERAGE(G105:G107)</f>
        <v>17.103333155314129</v>
      </c>
      <c r="J107" s="9"/>
      <c r="K107" s="1">
        <f>E107-I107</f>
        <v>15.662165959676106</v>
      </c>
      <c r="L107" s="1">
        <f>K107-$K$7</f>
        <v>17.320166269938152</v>
      </c>
      <c r="M107" s="29">
        <f>SQRT((D107*D107)+(H107*H107))</f>
        <v>0.48443768479978655</v>
      </c>
      <c r="N107" s="16"/>
      <c r="O107" s="36">
        <f>POWER(2,-L107)</f>
        <v>6.1109738157313037E-6</v>
      </c>
      <c r="P107" s="28">
        <f>M107/SQRT((COUNT(C105:C107)+COUNT(G105:G107)/2))</f>
        <v>0.25894283453754108</v>
      </c>
    </row>
    <row r="108" spans="2:17">
      <c r="B108" t="s">
        <v>42</v>
      </c>
      <c r="C108" s="32">
        <v>17.143999099731445</v>
      </c>
      <c r="D108" s="12"/>
      <c r="E108" s="9"/>
      <c r="F108" s="9"/>
      <c r="G108" s="32">
        <v>17.478000640869141</v>
      </c>
      <c r="I108" s="9"/>
      <c r="J108" s="9"/>
      <c r="K108" s="9"/>
      <c r="L108" s="9"/>
      <c r="M108" s="9"/>
      <c r="N108" s="9"/>
      <c r="O108" s="35"/>
      <c r="Q108"/>
    </row>
    <row r="109" spans="2:17">
      <c r="B109" t="s">
        <v>42</v>
      </c>
      <c r="C109" s="32">
        <v>17.072000503540039</v>
      </c>
      <c r="D109" s="11"/>
      <c r="E109" s="9"/>
      <c r="F109" s="9"/>
      <c r="G109" s="32">
        <v>17.478000640869141</v>
      </c>
      <c r="H109" s="11"/>
      <c r="I109" s="9"/>
      <c r="J109" s="9"/>
      <c r="K109" s="9"/>
      <c r="L109" s="9"/>
      <c r="M109" s="9"/>
      <c r="N109" s="9"/>
      <c r="O109" s="35"/>
      <c r="Q109"/>
    </row>
    <row r="110" spans="2:17" ht="15.75">
      <c r="B110" t="s">
        <v>42</v>
      </c>
      <c r="C110" s="32">
        <v>17.076000213623047</v>
      </c>
      <c r="D110" s="5">
        <f>STDEV(C108:C110)</f>
        <v>4.0463242674193899E-2</v>
      </c>
      <c r="E110" s="1">
        <f>AVERAGE(C108:C110)</f>
        <v>17.097333272298176</v>
      </c>
      <c r="F110" s="9"/>
      <c r="G110" s="32">
        <v>17.500999450683594</v>
      </c>
      <c r="H110" s="4">
        <f>STDEV(G108:G110)</f>
        <v>1.3278369037415519E-2</v>
      </c>
      <c r="I110" s="1">
        <f>AVERAGE(G108:G110)</f>
        <v>17.485666910807293</v>
      </c>
      <c r="J110" s="9"/>
      <c r="K110" s="1">
        <f>E110-I110</f>
        <v>-0.38833363850911695</v>
      </c>
      <c r="L110" s="1">
        <f>K110-$K$7</f>
        <v>1.2696666717529297</v>
      </c>
      <c r="M110" s="29">
        <f>SQRT((D110*D110)+(H110*H110))</f>
        <v>4.258625473089294E-2</v>
      </c>
      <c r="N110" s="16"/>
      <c r="O110" s="36">
        <f>POWER(2,-L110)</f>
        <v>0.4147555892646978</v>
      </c>
      <c r="P110" s="28">
        <f>M110/SQRT((COUNT(C108:C110)+COUNT(G108:G110)/2))</f>
        <v>2.0075353003701394E-2</v>
      </c>
      <c r="Q110"/>
    </row>
    <row r="111" spans="2:17">
      <c r="B111" t="s">
        <v>43</v>
      </c>
      <c r="C111" s="32">
        <v>17.41200065612793</v>
      </c>
      <c r="D111" s="12"/>
      <c r="E111" s="9"/>
      <c r="F111" s="9"/>
      <c r="G111" s="32">
        <v>13.956999778747559</v>
      </c>
      <c r="I111" s="9"/>
      <c r="J111" s="9"/>
      <c r="K111" s="9"/>
      <c r="L111" s="9"/>
      <c r="M111" s="9"/>
      <c r="N111" s="9"/>
      <c r="O111" s="35"/>
      <c r="Q111"/>
    </row>
    <row r="112" spans="2:17">
      <c r="B112" t="s">
        <v>43</v>
      </c>
      <c r="C112" s="32">
        <v>17.298000335693359</v>
      </c>
      <c r="D112" s="11"/>
      <c r="E112" s="9"/>
      <c r="F112" s="9"/>
      <c r="G112" s="32">
        <v>14.053000450134277</v>
      </c>
      <c r="H112" s="11"/>
      <c r="I112" s="9"/>
      <c r="J112" s="9"/>
      <c r="K112" s="9"/>
      <c r="L112" s="9"/>
      <c r="M112" s="9"/>
      <c r="N112" s="9"/>
      <c r="O112" s="35"/>
      <c r="Q112"/>
    </row>
    <row r="113" spans="2:17" ht="15.75">
      <c r="B113" t="s">
        <v>43</v>
      </c>
      <c r="C113" s="32">
        <v>17.110000610351563</v>
      </c>
      <c r="D113" s="5">
        <f>STDEV(C111:C113)</f>
        <v>0.15250355047046718</v>
      </c>
      <c r="E113" s="1">
        <f>AVERAGE(C111:C113)</f>
        <v>17.273333867390949</v>
      </c>
      <c r="F113" s="9"/>
      <c r="G113" s="32">
        <v>14.031000137329102</v>
      </c>
      <c r="H113" s="4">
        <f>STDEV(G111:G113)</f>
        <v>5.0292802235878779E-2</v>
      </c>
      <c r="I113" s="1">
        <f>AVERAGE(G111:G113)</f>
        <v>14.013666788736979</v>
      </c>
      <c r="J113" s="9"/>
      <c r="K113" s="1">
        <f>E113-I113</f>
        <v>3.2596670786539708</v>
      </c>
      <c r="L113" s="1">
        <f>K113-$K$7</f>
        <v>4.9176673889160174</v>
      </c>
      <c r="M113" s="29">
        <f>SQRT((D113*D113)+(H113*H113))</f>
        <v>0.16058237407273421</v>
      </c>
      <c r="N113" s="16"/>
      <c r="O113" s="36">
        <f>POWER(2,-L113)</f>
        <v>3.3085264216521387E-2</v>
      </c>
      <c r="P113" s="28">
        <f>M113/SQRT((COUNT(C111:C113)+COUNT(G111:G113)/2))</f>
        <v>7.5699257097243469E-2</v>
      </c>
      <c r="Q113"/>
    </row>
    <row r="114" spans="2:17">
      <c r="B114" s="37" t="s">
        <v>44</v>
      </c>
      <c r="C114" s="32"/>
      <c r="D114" s="12"/>
      <c r="E114" s="9"/>
      <c r="F114" s="9"/>
      <c r="G114" s="32">
        <v>16.527000427246094</v>
      </c>
      <c r="I114" s="9"/>
      <c r="J114" s="9"/>
      <c r="K114" s="9"/>
      <c r="L114" s="9"/>
      <c r="M114" s="9"/>
      <c r="N114" s="9"/>
      <c r="O114" s="35"/>
      <c r="Q114"/>
    </row>
    <row r="115" spans="2:17">
      <c r="B115" s="37" t="s">
        <v>44</v>
      </c>
      <c r="C115" s="32">
        <v>32.764999389648438</v>
      </c>
      <c r="D115" s="11"/>
      <c r="E115" s="9"/>
      <c r="F115" s="9"/>
      <c r="G115" s="32">
        <v>16.511999130249023</v>
      </c>
      <c r="H115" s="11"/>
      <c r="I115" s="9"/>
      <c r="J115" s="9"/>
      <c r="K115" s="9"/>
      <c r="L115" s="9"/>
      <c r="M115" s="9"/>
      <c r="N115" s="9"/>
      <c r="O115" s="35"/>
      <c r="Q115"/>
    </row>
    <row r="116" spans="2:17" ht="15.75">
      <c r="B116" s="37" t="s">
        <v>44</v>
      </c>
      <c r="C116" s="32">
        <v>31.496000289916992</v>
      </c>
      <c r="D116" s="5">
        <f>STDEV(C114:C116)</f>
        <v>0.89731786873972885</v>
      </c>
      <c r="E116" s="1">
        <f>AVERAGE(C114:C116)</f>
        <v>32.130499839782715</v>
      </c>
      <c r="F116" s="9"/>
      <c r="G116" s="32">
        <v>16.514999389648437</v>
      </c>
      <c r="H116" s="4">
        <f>STDEV(G114:G116)</f>
        <v>7.9379402395336179E-3</v>
      </c>
      <c r="I116" s="1">
        <f>AVERAGE(G114:G116)</f>
        <v>16.517999649047852</v>
      </c>
      <c r="J116" s="9"/>
      <c r="K116" s="1">
        <f>E116-I116</f>
        <v>15.612500190734863</v>
      </c>
      <c r="L116" s="1">
        <f>K116-$K$7</f>
        <v>17.27050050099691</v>
      </c>
      <c r="M116" s="29">
        <f>SQRT((D116*D116)+(H116*H116))</f>
        <v>0.89735297874072695</v>
      </c>
      <c r="N116" s="16"/>
      <c r="O116" s="36">
        <f>POWER(2,-L116)</f>
        <v>6.3250113484868496E-6</v>
      </c>
      <c r="P116" s="28">
        <f>M116/SQRT((COUNT(C114:C116)+COUNT(G114:G116)/2))</f>
        <v>0.47965534306412011</v>
      </c>
      <c r="Q116"/>
    </row>
    <row r="117" spans="2:17">
      <c r="B117" s="14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2:17">
      <c r="B118" s="14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2:17">
      <c r="B119" s="14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2:17">
      <c r="B120" s="14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2:17">
      <c r="B121" s="14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2:17">
      <c r="B122" s="14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2:17"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2:17">
      <c r="B124" s="1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2:17">
      <c r="B125" s="14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2:17">
      <c r="B126" s="14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2:17">
      <c r="B127" s="14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2:17">
      <c r="B128" s="14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2:17">
      <c r="B129" s="14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2:17">
      <c r="B130" s="14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2:17">
      <c r="B131" s="14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2:17">
      <c r="B132" s="14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2:17">
      <c r="B133" s="14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2:17">
      <c r="B134" s="1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2:17">
      <c r="B135" s="14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2:17">
      <c r="B136" s="14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2:17">
      <c r="B137" s="14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2:17">
      <c r="B138" s="14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2:17">
      <c r="B139" s="14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2:17">
      <c r="B140" s="14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2:17">
      <c r="B141" s="14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2:17">
      <c r="B142" s="14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2:17">
      <c r="B143" s="14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2:17">
      <c r="B144" s="1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2:17">
      <c r="B145" s="14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2:17">
      <c r="B146" s="14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2:17">
      <c r="B147" s="14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2:17">
      <c r="B148" s="14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2:17">
      <c r="B149" s="14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2:17">
      <c r="B150" s="14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2:17">
      <c r="B151" s="14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2:17">
      <c r="B152" s="14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2:17">
      <c r="B153" s="14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2:17">
      <c r="B154" s="1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2:17">
      <c r="B155" s="14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2:17">
      <c r="B156" s="14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2:17">
      <c r="B157" s="14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2:17">
      <c r="B158" s="14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2:17">
      <c r="B159" s="14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2:17">
      <c r="B160" s="14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2:17">
      <c r="B161" s="14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2:17">
      <c r="B162" s="14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2:17">
      <c r="B163" s="14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2:17">
      <c r="B164" s="1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2:17">
      <c r="B165" s="14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2:17">
      <c r="B166" s="14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2:17">
      <c r="B167" s="14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2:17">
      <c r="B168" s="14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2:17">
      <c r="B169" s="14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2:17">
      <c r="B170" s="14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2:17">
      <c r="B171" s="14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2:17">
      <c r="B172" s="14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2:17">
      <c r="B173" s="14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2:17">
      <c r="B174" s="1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2:17">
      <c r="B175" s="14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2:17">
      <c r="B176" s="14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2:17">
      <c r="B177" s="14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2:17">
      <c r="B178" s="14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2:17">
      <c r="B179" s="14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2:17">
      <c r="B180" s="14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2:17">
      <c r="B181" s="14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2:17">
      <c r="B182" s="14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2:17">
      <c r="B183" s="14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2:17">
      <c r="B184" s="1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2:17">
      <c r="B185" s="14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2:17">
      <c r="B186" s="14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2:17">
      <c r="B187" s="14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2:17">
      <c r="B188" s="14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2:17">
      <c r="B189" s="14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2:17">
      <c r="B190" s="14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2:17">
      <c r="B191" s="14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2:17">
      <c r="B192" s="14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2:17">
      <c r="B193" s="14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2:17">
      <c r="B194" s="1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2:17">
      <c r="B195" s="14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2:17">
      <c r="B196" s="14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2:17">
      <c r="B197" s="14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2:17">
      <c r="B198" s="14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2:17">
      <c r="B199" s="14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2:17">
      <c r="B200" s="14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2:17">
      <c r="B201" s="14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2:17">
      <c r="B202" s="14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2:17">
      <c r="B203" s="14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2:17">
      <c r="B204" s="1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2:17">
      <c r="B205" s="14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2:17">
      <c r="B206" s="14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2:17">
      <c r="B207" s="14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2:17">
      <c r="B208" s="14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2:17">
      <c r="B209" s="14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2:17">
      <c r="B210" s="14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2:17">
      <c r="B211" s="14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2:17">
      <c r="B212" s="14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2:17">
      <c r="B213" s="14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2:17">
      <c r="B214" s="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2:17">
      <c r="B215" s="14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2:17">
      <c r="B216" s="14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2:17">
      <c r="B217" s="14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2:17">
      <c r="B218" s="14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2:17">
      <c r="B219" s="14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2:17">
      <c r="B220" s="14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2:17">
      <c r="B221" s="14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2:17">
      <c r="B222" s="14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2:17">
      <c r="B223" s="14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2:17">
      <c r="B224" s="1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2:17">
      <c r="B225" s="14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2:17">
      <c r="B226" s="14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2:17">
      <c r="B227" s="14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2:17">
      <c r="B228" s="14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2:17">
      <c r="B229" s="14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2:17">
      <c r="B230" s="14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2:17">
      <c r="B231" s="14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2:17">
      <c r="B232" s="14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2:17">
      <c r="B233" s="14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34"/>
  <sheetViews>
    <sheetView showGridLines="0" topLeftCell="A103" workbookViewId="0">
      <selection activeCell="O65" sqref="O65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4.57031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45</v>
      </c>
      <c r="C9" s="32"/>
      <c r="D9" s="12"/>
      <c r="E9" s="9"/>
      <c r="F9" s="9"/>
      <c r="G9" s="32">
        <v>18.927000045776367</v>
      </c>
      <c r="I9" s="9"/>
      <c r="J9" s="9"/>
      <c r="K9" s="9"/>
      <c r="L9" s="9"/>
      <c r="M9" s="9"/>
      <c r="N9" s="9"/>
      <c r="O9" s="35"/>
    </row>
    <row r="10" spans="2:16">
      <c r="B10" t="s">
        <v>45</v>
      </c>
      <c r="C10" s="32">
        <v>17.368999481201172</v>
      </c>
      <c r="D10" s="11"/>
      <c r="E10" s="9"/>
      <c r="F10" s="9"/>
      <c r="G10" s="32">
        <v>18.972999572753906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t="s">
        <v>45</v>
      </c>
      <c r="C11" s="32">
        <v>17.349000930786133</v>
      </c>
      <c r="D11" s="5">
        <f>STDEV(C9:C11)</f>
        <v>1.4141110612375166E-2</v>
      </c>
      <c r="E11" s="1">
        <f>AVERAGE(C9:C11)</f>
        <v>17.359000205993652</v>
      </c>
      <c r="F11" s="9"/>
      <c r="G11" s="32">
        <v>18.75</v>
      </c>
      <c r="H11" s="4">
        <f>STDEV(G9:G11)</f>
        <v>0.1177382564104365</v>
      </c>
      <c r="I11" s="1">
        <f>AVERAGE(G9:G11)</f>
        <v>18.883333206176758</v>
      </c>
      <c r="J11" s="9"/>
      <c r="K11" s="1">
        <f>E11-I11</f>
        <v>-1.5243330001831055</v>
      </c>
      <c r="L11" s="1">
        <f>K11-$K$7</f>
        <v>0.13366731007894117</v>
      </c>
      <c r="M11" s="29">
        <f>SQRT((D11*D11)+(H11*H11))</f>
        <v>0.1185844341889825</v>
      </c>
      <c r="N11" s="16"/>
      <c r="O11" s="36">
        <f>POWER(2,-L11)</f>
        <v>0.91151145375233023</v>
      </c>
      <c r="P11" s="28">
        <f>M11/SQRT((COUNT(C9:C11)+COUNT(G9:G11)/2))</f>
        <v>6.3386046305659235E-2</v>
      </c>
    </row>
    <row r="12" spans="2:16">
      <c r="B12" t="s">
        <v>46</v>
      </c>
      <c r="C12" s="32"/>
      <c r="D12" s="12"/>
      <c r="E12" s="9"/>
      <c r="F12" s="9"/>
      <c r="G12" s="32">
        <v>13.442000389099121</v>
      </c>
      <c r="I12" s="9"/>
      <c r="J12" s="9"/>
      <c r="K12" s="9"/>
      <c r="L12" s="9"/>
      <c r="M12" s="9"/>
      <c r="N12" s="9"/>
      <c r="O12" s="35"/>
    </row>
    <row r="13" spans="2:16">
      <c r="B13" t="s">
        <v>46</v>
      </c>
      <c r="C13" s="32">
        <v>15.74899959564209</v>
      </c>
      <c r="D13" s="11"/>
      <c r="E13" s="9"/>
      <c r="F13" s="9"/>
      <c r="G13" s="32">
        <v>13.548000335693359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46</v>
      </c>
      <c r="C14" s="32">
        <v>15.756999969482422</v>
      </c>
      <c r="D14" s="5">
        <f>STDEV(C12:C14)</f>
        <v>5.6571185945262408E-3</v>
      </c>
      <c r="E14" s="1">
        <f>AVERAGE(C12:C14)</f>
        <v>15.752999782562256</v>
      </c>
      <c r="F14" s="9"/>
      <c r="G14" s="32">
        <v>13.52299976348877</v>
      </c>
      <c r="H14" s="4">
        <f>STDEV(G12:G14)</f>
        <v>5.5410462219170474E-2</v>
      </c>
      <c r="I14" s="1">
        <f>AVERAGE(G12:G14)</f>
        <v>13.50433349609375</v>
      </c>
      <c r="J14" s="9"/>
      <c r="K14" s="1">
        <f>E14-I14</f>
        <v>2.2486662864685059</v>
      </c>
      <c r="L14" s="1">
        <f>K14-$K$7</f>
        <v>3.9066665967305525</v>
      </c>
      <c r="M14" s="29">
        <f>SQRT((D14*D14)+(H14*H14))</f>
        <v>5.5698494720545659E-2</v>
      </c>
      <c r="N14" s="16"/>
      <c r="O14" s="36">
        <f>POWER(2,-L14)</f>
        <v>6.6677018416321288E-2</v>
      </c>
      <c r="P14" s="28">
        <f>M14/SQRT((COUNT(C12:C14)+COUNT(G12:G14)/2))</f>
        <v>2.9772097743331293E-2</v>
      </c>
    </row>
    <row r="15" spans="2:16">
      <c r="B15" s="37" t="s">
        <v>47</v>
      </c>
      <c r="C15" t="s">
        <v>10</v>
      </c>
      <c r="D15" s="12"/>
      <c r="E15" s="9"/>
      <c r="F15" s="9"/>
      <c r="G15" s="32">
        <v>20.117000579833984</v>
      </c>
      <c r="I15" s="9"/>
      <c r="J15" s="9"/>
      <c r="K15" s="9"/>
      <c r="L15" s="9"/>
      <c r="M15" s="9"/>
      <c r="N15" s="9"/>
      <c r="O15" s="35"/>
    </row>
    <row r="16" spans="2:16">
      <c r="B16" s="37" t="s">
        <v>47</v>
      </c>
      <c r="C16" s="32">
        <v>31.812999725341797</v>
      </c>
      <c r="D16" s="11"/>
      <c r="E16" s="9"/>
      <c r="F16" s="9"/>
      <c r="G16" s="32">
        <v>17.666999816894531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s="37" t="s">
        <v>47</v>
      </c>
      <c r="C17" s="32">
        <v>31.947999954223633</v>
      </c>
      <c r="D17" s="5">
        <f>STDEV(C15:C17)</f>
        <v>9.5459577304082194E-2</v>
      </c>
      <c r="E17" s="1">
        <f>AVERAGE(C15:C17)</f>
        <v>31.880499839782715</v>
      </c>
      <c r="F17" s="9"/>
      <c r="G17" s="32">
        <v>17.579999923706055</v>
      </c>
      <c r="H17" s="4">
        <f>STDEV(G15:G17)</f>
        <v>1.4402803574890168</v>
      </c>
      <c r="I17" s="1">
        <f>AVERAGE(G15:G17)</f>
        <v>18.454666773478191</v>
      </c>
      <c r="J17" s="9"/>
      <c r="K17" s="1">
        <f>E17-I17</f>
        <v>13.425833066304524</v>
      </c>
      <c r="L17" s="1">
        <f>K17-$K$7</f>
        <v>15.08383337656657</v>
      </c>
      <c r="M17" s="29">
        <f>SQRT((D17*D17)+(H17*H17))</f>
        <v>1.4434403482886864</v>
      </c>
      <c r="N17" s="16"/>
      <c r="O17" s="36">
        <f>POWER(2,-L17)</f>
        <v>2.8794775975844055E-5</v>
      </c>
      <c r="P17" s="28">
        <f>M17/SQRT((COUNT(C15:C17)+COUNT(G15:G17)/2))</f>
        <v>0.77155132022027351</v>
      </c>
    </row>
    <row r="18" spans="2:16">
      <c r="B18" s="37" t="s">
        <v>48</v>
      </c>
      <c r="C18" s="32"/>
      <c r="D18" s="12"/>
      <c r="E18" s="9"/>
      <c r="F18" s="9"/>
      <c r="G18" s="32">
        <v>21.488000869750977</v>
      </c>
      <c r="I18" s="9"/>
      <c r="J18" s="9"/>
      <c r="K18" s="9"/>
      <c r="L18" s="9"/>
      <c r="M18" s="9"/>
      <c r="N18" s="9"/>
      <c r="O18" s="35"/>
    </row>
    <row r="19" spans="2:16">
      <c r="B19" s="37" t="s">
        <v>48</v>
      </c>
      <c r="C19" s="32">
        <v>19.443000793457031</v>
      </c>
      <c r="D19" s="11"/>
      <c r="E19" s="9"/>
      <c r="F19" s="9"/>
      <c r="G19" s="32">
        <v>21.603000640869141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s="37" t="s">
        <v>48</v>
      </c>
      <c r="C20" s="32">
        <v>18.705999374389648</v>
      </c>
      <c r="D20" s="5">
        <f>STDEV(C18:C20)</f>
        <v>0.52113870116665484</v>
      </c>
      <c r="E20" s="1">
        <f>AVERAGE(C18:C20)</f>
        <v>19.07450008392334</v>
      </c>
      <c r="F20" s="9"/>
      <c r="G20" s="32">
        <v>21.542999267578125</v>
      </c>
      <c r="H20" s="4">
        <f>STDEV(G18:G20)</f>
        <v>5.7518020245240262E-2</v>
      </c>
      <c r="I20" s="1">
        <f>AVERAGE(G18:G20)</f>
        <v>21.544666926066082</v>
      </c>
      <c r="J20" s="9"/>
      <c r="K20" s="1">
        <f>E20-I20</f>
        <v>-2.4701668421427421</v>
      </c>
      <c r="L20" s="1">
        <f>K20-$K$7</f>
        <v>-0.81216653188069543</v>
      </c>
      <c r="M20" s="29">
        <f>SQRT((D20*D20)+(H20*H20))</f>
        <v>0.5243032219113285</v>
      </c>
      <c r="N20" s="16"/>
      <c r="O20" s="42">
        <f>POWER(2,-L20)</f>
        <v>1.7558462627935691</v>
      </c>
      <c r="P20" s="28">
        <f>M20/SQRT((COUNT(C18:C20)+COUNT(G18:G20)/2))</f>
        <v>0.28025186045341416</v>
      </c>
    </row>
    <row r="21" spans="2:16">
      <c r="B21" t="s">
        <v>49</v>
      </c>
      <c r="C21" s="32">
        <v>19.111000061035156</v>
      </c>
      <c r="D21" s="12"/>
      <c r="E21" s="9"/>
      <c r="F21" s="9"/>
      <c r="G21" s="32">
        <v>16.392999649047852</v>
      </c>
      <c r="I21" s="9"/>
      <c r="J21" s="9"/>
      <c r="K21" s="9"/>
      <c r="L21" s="9"/>
      <c r="M21" s="9"/>
      <c r="N21" s="9"/>
      <c r="O21" s="35"/>
    </row>
    <row r="22" spans="2:16">
      <c r="B22" t="s">
        <v>49</v>
      </c>
      <c r="C22" s="32">
        <v>18.455999374389648</v>
      </c>
      <c r="D22" s="11"/>
      <c r="E22" s="9"/>
      <c r="F22" s="9"/>
      <c r="G22" s="32">
        <v>16.474000930786133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t="s">
        <v>49</v>
      </c>
      <c r="C23" s="32">
        <v>18.669000625610352</v>
      </c>
      <c r="D23" s="5">
        <f>STDEV(C21:C23)</f>
        <v>0.33410550565246733</v>
      </c>
      <c r="E23" s="1">
        <f>AVERAGE(C21:C23)</f>
        <v>18.745333353678387</v>
      </c>
      <c r="F23" s="9"/>
      <c r="G23" s="32">
        <v>16.530000686645508</v>
      </c>
      <c r="H23" s="4">
        <f>STDEV(G21:G23)</f>
        <v>6.8879683267744046E-2</v>
      </c>
      <c r="I23" s="1">
        <f>AVERAGE(G21:G23)</f>
        <v>16.465667088826496</v>
      </c>
      <c r="J23" s="9"/>
      <c r="K23" s="1">
        <f>E23-I23</f>
        <v>2.2796662648518904</v>
      </c>
      <c r="L23" s="1">
        <f>K23-$K$7</f>
        <v>3.937666575113937</v>
      </c>
      <c r="M23" s="29">
        <f>SQRT((D23*D23)+(H23*H23))</f>
        <v>0.34113179223630802</v>
      </c>
      <c r="N23" s="16"/>
      <c r="O23" s="36">
        <f>POWER(2,-L23)</f>
        <v>6.5259576026187108E-2</v>
      </c>
      <c r="P23" s="28">
        <f>M23/SQRT((COUNT(C21:C23)+COUNT(G21:G23)/2))</f>
        <v>0.16081106904574258</v>
      </c>
    </row>
    <row r="24" spans="2:16">
      <c r="B24" s="37" t="s">
        <v>50</v>
      </c>
      <c r="C24" s="32">
        <v>32.389999389648438</v>
      </c>
      <c r="D24" s="12"/>
      <c r="E24" s="9"/>
      <c r="F24" s="9"/>
      <c r="G24" s="32">
        <v>18.704999923706055</v>
      </c>
      <c r="I24" s="9"/>
      <c r="J24" s="9"/>
      <c r="K24" s="9"/>
      <c r="L24" s="9"/>
      <c r="M24" s="9"/>
      <c r="N24" s="9"/>
      <c r="O24" s="35"/>
    </row>
    <row r="25" spans="2:16">
      <c r="B25" s="37" t="s">
        <v>50</v>
      </c>
      <c r="C25" s="32">
        <v>32.935001373291016</v>
      </c>
      <c r="D25" s="11"/>
      <c r="E25" s="9"/>
      <c r="F25" s="9"/>
      <c r="G25" s="32">
        <v>18.606000900268555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s="37" t="s">
        <v>50</v>
      </c>
      <c r="C26" s="32"/>
      <c r="D26" s="5">
        <f>STDEV(C24:C26)</f>
        <v>0.38537459839378685</v>
      </c>
      <c r="E26" s="1">
        <f>AVERAGE(C24:C26)</f>
        <v>32.662500381469727</v>
      </c>
      <c r="F26" s="9"/>
      <c r="G26" s="32">
        <v>18.61199951171875</v>
      </c>
      <c r="H26" s="4">
        <f>STDEV(G24:G26)</f>
        <v>5.5506556085321269E-2</v>
      </c>
      <c r="I26" s="1">
        <f>AVERAGE(G24:G26)</f>
        <v>18.641000111897785</v>
      </c>
      <c r="J26" s="9"/>
      <c r="K26" s="1">
        <f>E26-I26</f>
        <v>14.021500269571941</v>
      </c>
      <c r="L26" s="1">
        <f>K26-$K$7</f>
        <v>15.679500579833988</v>
      </c>
      <c r="M26" s="29">
        <f>SQRT((D26*D26)+(H26*H26))</f>
        <v>0.3893514592956156</v>
      </c>
      <c r="N26" s="16"/>
      <c r="O26" s="36">
        <f>POWER(2,-L26)</f>
        <v>1.9054607549900448E-5</v>
      </c>
      <c r="P26" s="28">
        <f>M26/SQRT((COUNT(C24:C26)+COUNT(G24:G26)/2))</f>
        <v>0.20811710910352196</v>
      </c>
    </row>
    <row r="27" spans="2:16">
      <c r="B27" t="s">
        <v>51</v>
      </c>
      <c r="C27" s="32">
        <v>14.751999855041504</v>
      </c>
      <c r="D27" s="12"/>
      <c r="E27" s="9"/>
      <c r="F27" s="9"/>
      <c r="G27" s="32">
        <v>18.302999496459961</v>
      </c>
      <c r="I27" s="9"/>
      <c r="J27" s="9"/>
      <c r="K27" s="9"/>
      <c r="L27" s="9"/>
      <c r="M27" s="9"/>
      <c r="N27" s="9"/>
      <c r="O27" s="35"/>
    </row>
    <row r="28" spans="2:16">
      <c r="B28" t="s">
        <v>51</v>
      </c>
      <c r="C28" s="32">
        <v>14.901000022888184</v>
      </c>
      <c r="D28" s="11"/>
      <c r="E28" s="9"/>
      <c r="F28" s="9"/>
      <c r="G28" s="32">
        <v>18.350000381469727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t="s">
        <v>51</v>
      </c>
      <c r="C29" s="32">
        <v>14.958000183105469</v>
      </c>
      <c r="D29" s="5">
        <f>STDEV(C27:C29)</f>
        <v>0.10636901447758494</v>
      </c>
      <c r="E29" s="1">
        <f>AVERAGE(C27:C29)</f>
        <v>14.870333353678385</v>
      </c>
      <c r="F29" s="9"/>
      <c r="G29" s="32">
        <v>18.334999084472656</v>
      </c>
      <c r="H29" s="4">
        <f>STDEV(G27:G29)</f>
        <v>2.4007275759228199E-2</v>
      </c>
      <c r="I29" s="1">
        <f>AVERAGE(G27:G29)</f>
        <v>18.329332987467449</v>
      </c>
      <c r="J29" s="9"/>
      <c r="K29" s="1">
        <f>E29-I29</f>
        <v>-3.4589996337890643</v>
      </c>
      <c r="L29" s="1">
        <f>K29-$K$7</f>
        <v>-1.8009993235270176</v>
      </c>
      <c r="M29" s="29">
        <f>SQRT((D29*D29)+(H29*H29))</f>
        <v>0.10904456213086602</v>
      </c>
      <c r="N29" s="16"/>
      <c r="O29" s="36">
        <f>POWER(2,-L29)</f>
        <v>3.4846151346488412</v>
      </c>
      <c r="P29" s="28">
        <f>M29/SQRT((COUNT(C27:C29)+COUNT(G27:G29)/2))</f>
        <v>5.1404099556168786E-2</v>
      </c>
    </row>
    <row r="30" spans="2:16">
      <c r="B30" t="s">
        <v>52</v>
      </c>
      <c r="C30" s="32">
        <v>15.006999969482422</v>
      </c>
      <c r="D30" s="12"/>
      <c r="E30" s="9"/>
      <c r="F30" s="9"/>
      <c r="G30" s="32">
        <v>13.065999984741211</v>
      </c>
      <c r="I30" s="9"/>
      <c r="J30" s="9"/>
      <c r="K30" s="9"/>
      <c r="L30" s="9"/>
      <c r="M30" s="9"/>
      <c r="N30" s="9"/>
      <c r="O30" s="35"/>
    </row>
    <row r="31" spans="2:16">
      <c r="B31" t="s">
        <v>52</v>
      </c>
      <c r="C31" s="32">
        <v>15.102999687194824</v>
      </c>
      <c r="D31" s="11"/>
      <c r="E31" s="9"/>
      <c r="F31" s="9"/>
      <c r="G31" s="32">
        <v>13.069999694824219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t="s">
        <v>52</v>
      </c>
      <c r="C32" s="32">
        <v>15.543000221252441</v>
      </c>
      <c r="D32" s="5">
        <f>STDEV(C30:C32)</f>
        <v>0.28580666124420939</v>
      </c>
      <c r="E32" s="1">
        <f>AVERAGE(C30:C32)</f>
        <v>15.217666625976562</v>
      </c>
      <c r="F32" s="9"/>
      <c r="G32" s="32">
        <v>13.006999969482422</v>
      </c>
      <c r="H32" s="4">
        <f>STDEV(G30:G32)</f>
        <v>3.5275026280234247E-2</v>
      </c>
      <c r="I32" s="1">
        <f>AVERAGE(G30:G32)</f>
        <v>13.047666549682617</v>
      </c>
      <c r="J32" s="9"/>
      <c r="K32" s="1">
        <f>E32-I32</f>
        <v>2.1700000762939453</v>
      </c>
      <c r="L32" s="1">
        <f>K32-$K$7</f>
        <v>3.828000386555992</v>
      </c>
      <c r="M32" s="29">
        <f>SQRT((D32*D32)+(H32*H32))</f>
        <v>0.28797530291786044</v>
      </c>
      <c r="N32" s="16"/>
      <c r="O32" s="36">
        <f>POWER(2,-L32)</f>
        <v>7.0413682914421433E-2</v>
      </c>
      <c r="P32" s="28">
        <f>M32/SQRT((COUNT(C30:C32)+COUNT(G30:G32)/2))</f>
        <v>0.13575285967164621</v>
      </c>
    </row>
    <row r="33" spans="2:16">
      <c r="B33" s="37" t="s">
        <v>53</v>
      </c>
      <c r="C33" s="32"/>
      <c r="D33" s="12"/>
      <c r="E33" s="9"/>
      <c r="F33" s="9"/>
      <c r="G33" s="32">
        <v>17.351999282836914</v>
      </c>
      <c r="I33" s="9"/>
      <c r="J33" s="9"/>
      <c r="K33" s="9"/>
      <c r="L33" s="9"/>
      <c r="M33" s="9"/>
      <c r="N33" s="9"/>
      <c r="O33" s="35"/>
    </row>
    <row r="34" spans="2:16">
      <c r="B34" s="37" t="s">
        <v>53</v>
      </c>
      <c r="C34" s="32">
        <v>25.37299919128418</v>
      </c>
      <c r="D34" s="11"/>
      <c r="E34" s="9"/>
      <c r="F34" s="9"/>
      <c r="G34" s="32">
        <v>17.391000747680664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s="37" t="s">
        <v>53</v>
      </c>
      <c r="C35" s="32">
        <v>26.805999755859375</v>
      </c>
      <c r="D35" s="5">
        <f>STDEV(C33:C35)</f>
        <v>1.0132844166552717</v>
      </c>
      <c r="E35" s="1">
        <f>AVERAGE(C33:C35)</f>
        <v>26.089499473571777</v>
      </c>
      <c r="F35" s="9"/>
      <c r="G35" s="32">
        <v>17.351999282836914</v>
      </c>
      <c r="H35" s="4">
        <f>STDEV(G33:G35)</f>
        <v>2.2517506226328789E-2</v>
      </c>
      <c r="I35" s="1">
        <f>AVERAGE(G33:G35)</f>
        <v>17.364999771118164</v>
      </c>
      <c r="J35" s="9"/>
      <c r="K35" s="1">
        <f>E35-I35</f>
        <v>8.7244997024536133</v>
      </c>
      <c r="L35" s="1">
        <f>K35-$K$7</f>
        <v>10.38250001271566</v>
      </c>
      <c r="M35" s="29">
        <f>SQRT((D35*D35)+(H35*H35))</f>
        <v>1.0135345811185068</v>
      </c>
      <c r="N35" s="16"/>
      <c r="O35" s="36">
        <f>POWER(2,-L35)</f>
        <v>7.4912806258542984E-4</v>
      </c>
      <c r="P35" s="28">
        <f>M35/SQRT((COUNT(C33:C35)+COUNT(G33:G35)/2))</f>
        <v>0.54175702174184193</v>
      </c>
    </row>
    <row r="36" spans="2:16">
      <c r="B36" s="37" t="s">
        <v>54</v>
      </c>
      <c r="C36" s="32"/>
      <c r="D36" s="12"/>
      <c r="E36" s="9"/>
      <c r="F36" s="9"/>
      <c r="G36" s="32">
        <v>18.24799919128418</v>
      </c>
      <c r="I36" s="9"/>
      <c r="J36" s="9"/>
      <c r="K36" s="9"/>
      <c r="L36" s="9"/>
      <c r="M36" s="9"/>
      <c r="N36" s="9"/>
      <c r="O36" s="35"/>
    </row>
    <row r="37" spans="2:16">
      <c r="B37" s="37" t="s">
        <v>54</v>
      </c>
      <c r="C37" s="32">
        <v>19.629999160766602</v>
      </c>
      <c r="D37" s="11"/>
      <c r="E37" s="9"/>
      <c r="F37" s="9"/>
      <c r="G37" s="32">
        <v>18.271999359130859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s="37" t="s">
        <v>54</v>
      </c>
      <c r="C38" s="32">
        <v>18.188999176025391</v>
      </c>
      <c r="D38" s="5">
        <f>STDEV(C36:C38)</f>
        <v>1.0189408609002217</v>
      </c>
      <c r="E38" s="1">
        <f>AVERAGE(C36:C38)</f>
        <v>18.909499168395996</v>
      </c>
      <c r="F38" s="9"/>
      <c r="G38" s="32">
        <v>18.163000106811523</v>
      </c>
      <c r="H38" s="4">
        <f>STDEV(G36:G38)</f>
        <v>5.7273742418949149E-2</v>
      </c>
      <c r="I38" s="1">
        <f>AVERAGE(G36:G38)</f>
        <v>18.22766621907552</v>
      </c>
      <c r="J38" s="9"/>
      <c r="K38" s="1">
        <f>E38-I38</f>
        <v>0.68183294932047644</v>
      </c>
      <c r="L38" s="1">
        <f>K38-$K$7</f>
        <v>2.3398332595825231</v>
      </c>
      <c r="M38" s="29">
        <f>SQRT((D38*D38)+(H38*H38))</f>
        <v>1.0205492440753445</v>
      </c>
      <c r="N38" s="16"/>
      <c r="O38" s="42">
        <f>POWER(2,-L38)</f>
        <v>0.19753315666962765</v>
      </c>
      <c r="P38" s="28">
        <f>M38/SQRT((COUNT(C36:C38)+COUNT(G36:G38)/2))</f>
        <v>0.54550651680872497</v>
      </c>
    </row>
    <row r="39" spans="2:16">
      <c r="B39" t="s">
        <v>55</v>
      </c>
      <c r="C39" s="32">
        <v>14.607000350952148</v>
      </c>
      <c r="D39" s="12"/>
      <c r="E39" s="9"/>
      <c r="F39" s="9"/>
      <c r="G39" s="32">
        <v>13.519000053405762</v>
      </c>
      <c r="I39" s="9"/>
      <c r="J39" s="9"/>
      <c r="K39" s="9"/>
      <c r="L39" s="9"/>
      <c r="M39" s="9"/>
      <c r="N39" s="9"/>
      <c r="O39" s="35"/>
    </row>
    <row r="40" spans="2:16">
      <c r="B40" t="s">
        <v>55</v>
      </c>
      <c r="C40" s="32">
        <v>14.628999710083008</v>
      </c>
      <c r="D40" s="11"/>
      <c r="E40" s="9"/>
      <c r="F40" s="9"/>
      <c r="G40" s="32">
        <v>13.362000465393066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55</v>
      </c>
      <c r="C41" s="32">
        <v>14.640000343322754</v>
      </c>
      <c r="D41" s="5">
        <f>STDEV(C39:C41)</f>
        <v>1.6802704297741042E-2</v>
      </c>
      <c r="E41" s="1">
        <f>AVERAGE(C39:C41)</f>
        <v>14.625333468119303</v>
      </c>
      <c r="F41" s="9"/>
      <c r="G41" s="32">
        <v>13.399999618530273</v>
      </c>
      <c r="H41" s="4">
        <f>STDEV(G39:G41)</f>
        <v>8.1908393725202033E-2</v>
      </c>
      <c r="I41" s="1">
        <f>AVERAGE(G39:G41)</f>
        <v>13.427000045776367</v>
      </c>
      <c r="J41" s="9"/>
      <c r="K41" s="1">
        <f>E41-I41</f>
        <v>1.1983334223429356</v>
      </c>
      <c r="L41" s="1">
        <f>K41-$K$7</f>
        <v>2.8563337326049822</v>
      </c>
      <c r="M41" s="29">
        <f>SQRT((D41*D41)+(H41*H41))</f>
        <v>8.3614088731266106E-2</v>
      </c>
      <c r="N41" s="16"/>
      <c r="O41" s="36">
        <f>POWER(2,-L41)</f>
        <v>0.13808861344409318</v>
      </c>
      <c r="P41" s="28">
        <f>M41/SQRT((COUNT(C39:C41)+COUNT(G39:G41)/2))</f>
        <v>3.9416059429741301E-2</v>
      </c>
    </row>
    <row r="42" spans="2:16">
      <c r="B42" t="s">
        <v>56</v>
      </c>
      <c r="C42" s="32"/>
      <c r="D42" s="12"/>
      <c r="E42" s="9"/>
      <c r="F42" s="9"/>
      <c r="G42" s="32">
        <v>16.485000610351562</v>
      </c>
      <c r="I42" s="9"/>
      <c r="J42" s="9"/>
      <c r="K42" s="9"/>
      <c r="L42" s="9"/>
      <c r="M42" s="9"/>
      <c r="N42" s="9"/>
      <c r="O42" s="35"/>
    </row>
    <row r="43" spans="2:16">
      <c r="B43" t="s">
        <v>56</v>
      </c>
      <c r="C43" s="32">
        <v>32.287998199462891</v>
      </c>
      <c r="D43" s="11"/>
      <c r="E43" s="9"/>
      <c r="F43" s="9"/>
      <c r="G43" s="32">
        <v>16.542999267578125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t="s">
        <v>56</v>
      </c>
      <c r="C44" s="32">
        <v>32.342998504638672</v>
      </c>
      <c r="D44" s="5">
        <f>STDEV(C42:C44)</f>
        <v>3.8891088757124492E-2</v>
      </c>
      <c r="E44" s="1">
        <f>AVERAGE(C42:C44)</f>
        <v>32.315498352050781</v>
      </c>
      <c r="F44" s="9"/>
      <c r="G44" s="32">
        <v>16.559999465942383</v>
      </c>
      <c r="H44" s="4">
        <f>STDEV(G42:G44)</f>
        <v>3.9322765510666387E-2</v>
      </c>
      <c r="I44" s="1">
        <f>AVERAGE(G42:G44)</f>
        <v>16.529333114624023</v>
      </c>
      <c r="J44" s="9"/>
      <c r="K44" s="1">
        <f>E44-I44</f>
        <v>15.786165237426758</v>
      </c>
      <c r="L44" s="1">
        <f>K44-$K$7</f>
        <v>17.444165547688804</v>
      </c>
      <c r="M44" s="29">
        <f>SQRT((D44*D44)+(H44*H44))</f>
        <v>5.5306389071439012E-2</v>
      </c>
      <c r="N44" s="16"/>
      <c r="O44" s="36">
        <f>POWER(2,-L44)</f>
        <v>5.6076761004182113E-6</v>
      </c>
      <c r="P44" s="28">
        <f>M44/SQRT((COUNT(C42:C44)+COUNT(G42:G44)/2))</f>
        <v>2.9562508457849052E-2</v>
      </c>
    </row>
    <row r="45" spans="2:16">
      <c r="B45" t="s">
        <v>57</v>
      </c>
      <c r="C45" s="32">
        <v>17.840999603271484</v>
      </c>
      <c r="D45" s="12"/>
      <c r="E45" s="9"/>
      <c r="F45" s="9"/>
      <c r="G45" s="32">
        <v>19.548000335693359</v>
      </c>
      <c r="I45" s="9"/>
      <c r="J45" s="9"/>
      <c r="K45" s="9"/>
      <c r="L45" s="9"/>
      <c r="M45" s="9"/>
      <c r="N45" s="9"/>
      <c r="O45" s="35"/>
    </row>
    <row r="46" spans="2:16">
      <c r="B46" t="s">
        <v>57</v>
      </c>
      <c r="C46" s="32">
        <v>18.201999664306641</v>
      </c>
      <c r="D46" s="11"/>
      <c r="E46" s="9"/>
      <c r="F46" s="9"/>
      <c r="G46" s="32">
        <v>19.590000152587891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57</v>
      </c>
      <c r="C47" s="32">
        <v>18.086999893188477</v>
      </c>
      <c r="D47" s="5">
        <f>STDEV(C45:C47)</f>
        <v>0.18441896778073058</v>
      </c>
      <c r="E47" s="1">
        <f>AVERAGE(C45:C47)</f>
        <v>18.043333053588867</v>
      </c>
      <c r="F47" s="9"/>
      <c r="G47" s="32">
        <v>19.632999420166016</v>
      </c>
      <c r="H47" s="4">
        <f>STDEV(G45:G47)</f>
        <v>4.2500521550954913E-2</v>
      </c>
      <c r="I47" s="1">
        <f>AVERAGE(G45:G47)</f>
        <v>19.590333302815754</v>
      </c>
      <c r="J47" s="9"/>
      <c r="K47" s="1">
        <f>E47-I47</f>
        <v>-1.5470002492268868</v>
      </c>
      <c r="L47" s="1">
        <f>K47-$K$7</f>
        <v>0.1110000610351598</v>
      </c>
      <c r="M47" s="29">
        <f>SQRT((D47*D47)+(H47*H47))</f>
        <v>0.18925287318667933</v>
      </c>
      <c r="N47" s="16"/>
      <c r="O47" s="36">
        <f>POWER(2,-L47)</f>
        <v>0.92594598335392941</v>
      </c>
      <c r="P47" s="28">
        <f>M47/SQRT((COUNT(C45:C47)+COUNT(G45:G47)/2))</f>
        <v>8.9214659992892464E-2</v>
      </c>
    </row>
    <row r="48" spans="2:16">
      <c r="B48" t="s">
        <v>58</v>
      </c>
      <c r="C48" s="32">
        <v>16.996000289916992</v>
      </c>
      <c r="D48" s="12"/>
      <c r="E48" s="9"/>
      <c r="F48" s="9"/>
      <c r="G48" s="32">
        <v>14.630999565124512</v>
      </c>
      <c r="I48" s="9"/>
      <c r="J48" s="9"/>
      <c r="K48" s="9"/>
      <c r="L48" s="9"/>
      <c r="M48" s="9"/>
      <c r="N48" s="9"/>
      <c r="O48" s="35"/>
    </row>
    <row r="49" spans="2:16">
      <c r="B49" t="s">
        <v>58</v>
      </c>
      <c r="C49" s="32">
        <v>17.11199951171875</v>
      </c>
      <c r="D49" s="11"/>
      <c r="E49" s="9"/>
      <c r="F49" s="9"/>
      <c r="G49" s="32">
        <v>14.649999618530273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t="s">
        <v>58</v>
      </c>
      <c r="C50" s="32">
        <v>16.812999725341797</v>
      </c>
      <c r="D50" s="5">
        <f>STDEV(C48:C50)</f>
        <v>0.15074586691227698</v>
      </c>
      <c r="E50" s="1">
        <f>AVERAGE(C48:C50)</f>
        <v>16.973666508992512</v>
      </c>
      <c r="F50" s="9"/>
      <c r="G50" s="32">
        <v>14.565999984741211</v>
      </c>
      <c r="H50" s="4">
        <f>STDEV(G48:G50)</f>
        <v>4.404899914890914E-2</v>
      </c>
      <c r="I50" s="1">
        <f>AVERAGE(G48:G50)</f>
        <v>14.615666389465332</v>
      </c>
      <c r="J50" s="9"/>
      <c r="K50" s="1">
        <f>E50-I50</f>
        <v>2.3580001195271798</v>
      </c>
      <c r="L50" s="1">
        <f>K50-$K$7</f>
        <v>4.0160004297892264</v>
      </c>
      <c r="M50" s="29">
        <f>SQRT((D50*D50)+(H50*H50))</f>
        <v>0.15704977146482743</v>
      </c>
      <c r="N50" s="16"/>
      <c r="O50" s="36">
        <f>POWER(2,-L50)</f>
        <v>6.1810663859964247E-2</v>
      </c>
      <c r="P50" s="28">
        <f>M50/SQRT((COUNT(C48:C50)+COUNT(G48:G50)/2))</f>
        <v>7.4033972257718017E-2</v>
      </c>
    </row>
    <row r="51" spans="2:16">
      <c r="B51" s="37" t="s">
        <v>59</v>
      </c>
      <c r="C51" s="32">
        <v>34.971000671386719</v>
      </c>
      <c r="D51" s="12"/>
      <c r="E51" s="9"/>
      <c r="F51" s="9"/>
      <c r="G51" s="32">
        <v>21.013999938964844</v>
      </c>
      <c r="I51" s="9"/>
      <c r="J51" s="9"/>
      <c r="K51" s="9"/>
      <c r="L51" s="9"/>
      <c r="M51" s="9"/>
      <c r="N51" s="9"/>
      <c r="O51" s="35"/>
    </row>
    <row r="52" spans="2:16">
      <c r="B52" s="37" t="s">
        <v>59</v>
      </c>
      <c r="C52" t="s">
        <v>10</v>
      </c>
      <c r="D52" s="11"/>
      <c r="E52" s="9"/>
      <c r="F52" s="9"/>
      <c r="G52" s="32">
        <v>21.158000946044922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s="37" t="s">
        <v>59</v>
      </c>
      <c r="C53" s="32">
        <v>32.456001281738281</v>
      </c>
      <c r="D53" s="5">
        <f>STDEV(C51:C53)</f>
        <v>1.7783731231004383</v>
      </c>
      <c r="E53" s="1">
        <f>AVERAGE(C51:C53)</f>
        <v>33.7135009765625</v>
      </c>
      <c r="F53" s="9"/>
      <c r="G53" s="32">
        <v>21.034999847412109</v>
      </c>
      <c r="H53" s="4">
        <f>STDEV(G51:G53)</f>
        <v>7.7788770033286422E-2</v>
      </c>
      <c r="I53" s="1">
        <f>AVERAGE(G51:G53)</f>
        <v>21.069000244140625</v>
      </c>
      <c r="J53" s="9"/>
      <c r="K53" s="1">
        <f>E53-I53</f>
        <v>12.644500732421875</v>
      </c>
      <c r="L53" s="1">
        <f>K53-$K$7</f>
        <v>14.302501042683922</v>
      </c>
      <c r="M53" s="29">
        <f>SQRT((D53*D53)+(H53*H53))</f>
        <v>1.7800736101940555</v>
      </c>
      <c r="N53" s="16"/>
      <c r="O53" s="36">
        <f>POWER(2,-L53)</f>
        <v>4.949008197077264E-5</v>
      </c>
      <c r="P53" s="28">
        <f>M53/SQRT((COUNT(C51:C53)+COUNT(G51:G53)/2))</f>
        <v>0.9514893675119922</v>
      </c>
    </row>
    <row r="54" spans="2:16">
      <c r="B54" t="s">
        <v>60</v>
      </c>
      <c r="C54" s="32">
        <v>17.625</v>
      </c>
      <c r="D54" s="12"/>
      <c r="E54" s="9"/>
      <c r="F54" s="9"/>
      <c r="G54" s="32">
        <v>20.599000930786133</v>
      </c>
      <c r="I54" s="9"/>
      <c r="J54" s="9"/>
      <c r="K54" s="9"/>
      <c r="L54" s="9"/>
      <c r="M54" s="9"/>
      <c r="N54" s="9"/>
      <c r="O54" s="35"/>
    </row>
    <row r="55" spans="2:16">
      <c r="B55" t="s">
        <v>60</v>
      </c>
      <c r="C55" s="32"/>
      <c r="D55" s="11"/>
      <c r="E55" s="9"/>
      <c r="F55" s="9"/>
      <c r="G55" s="32">
        <v>20.579999923706055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60</v>
      </c>
      <c r="C56" s="32">
        <v>17.738000869750977</v>
      </c>
      <c r="D56" s="5">
        <f>STDEV(C54:C56)</f>
        <v>7.9903681280893341E-2</v>
      </c>
      <c r="E56" s="1">
        <f>AVERAGE(C54:C56)</f>
        <v>17.681500434875488</v>
      </c>
      <c r="F56" s="9"/>
      <c r="G56" s="32">
        <v>20.590999603271484</v>
      </c>
      <c r="H56" s="4">
        <f>STDEV(G54:G56)</f>
        <v>9.5398503010265708E-3</v>
      </c>
      <c r="I56" s="1">
        <f>AVERAGE(G54:G56)</f>
        <v>20.590000152587891</v>
      </c>
      <c r="J56" s="9"/>
      <c r="K56" s="1">
        <f>E56-I56</f>
        <v>-2.9084997177124023</v>
      </c>
      <c r="L56" s="1">
        <f>K56-$K$7</f>
        <v>-1.2504994074503557</v>
      </c>
      <c r="M56" s="29">
        <f>SQRT((D56*D56)+(H56*H56))</f>
        <v>8.0471156484821199E-2</v>
      </c>
      <c r="N56" s="16"/>
      <c r="O56" s="36">
        <f>POWER(2,-L56)</f>
        <v>2.3792376912098501</v>
      </c>
      <c r="P56" s="28">
        <f>M56/SQRT((COUNT(C54:C56)+COUNT(G54:G56)/2))</f>
        <v>4.3013642440524712E-2</v>
      </c>
    </row>
    <row r="57" spans="2:16">
      <c r="B57" s="37" t="s">
        <v>61</v>
      </c>
      <c r="C57" s="32">
        <v>24.23900032043457</v>
      </c>
      <c r="D57" s="12"/>
      <c r="E57" s="9"/>
      <c r="F57" s="9"/>
      <c r="G57" s="32">
        <v>15.369999885559082</v>
      </c>
      <c r="I57" s="9"/>
      <c r="J57" s="9"/>
      <c r="K57" s="9"/>
      <c r="L57" s="9"/>
      <c r="M57" s="9"/>
      <c r="N57" s="9"/>
      <c r="O57" s="35"/>
    </row>
    <row r="58" spans="2:16">
      <c r="B58" s="37" t="s">
        <v>61</v>
      </c>
      <c r="C58" s="32">
        <v>17.00200080871582</v>
      </c>
      <c r="D58" s="11"/>
      <c r="E58" s="9"/>
      <c r="F58" s="9"/>
      <c r="G58" s="32">
        <v>15.368000030517578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s="37" t="s">
        <v>61</v>
      </c>
      <c r="C59" t="s">
        <v>10</v>
      </c>
      <c r="D59" s="5">
        <f>STDEV(C57:C59)</f>
        <v>5.1173314301800614</v>
      </c>
      <c r="E59" s="1">
        <f>AVERAGE(C57:C59)</f>
        <v>20.620500564575195</v>
      </c>
      <c r="F59" s="9"/>
      <c r="G59" s="32">
        <v>15.41100025177002</v>
      </c>
      <c r="H59" s="4">
        <f>STDEV(G57:G59)</f>
        <v>2.4269488654745514E-2</v>
      </c>
      <c r="I59" s="1">
        <f>AVERAGE(G57:G59)</f>
        <v>15.383000055948893</v>
      </c>
      <c r="J59" s="9"/>
      <c r="K59" s="1">
        <f>E59-I59</f>
        <v>5.2375005086263027</v>
      </c>
      <c r="L59" s="1">
        <f>K59-$K$7</f>
        <v>6.8955008188883493</v>
      </c>
      <c r="M59" s="29">
        <f>SQRT((D59*D59)+(H59*H59))</f>
        <v>5.1173889801722394</v>
      </c>
      <c r="N59" s="16"/>
      <c r="O59" s="42">
        <f>POWER(2,-L59)</f>
        <v>8.3993836471752247E-3</v>
      </c>
      <c r="P59" s="28">
        <f>M59/SQRT((COUNT(C57:C59)+COUNT(G57:G59)/2))</f>
        <v>2.7353594683795754</v>
      </c>
    </row>
    <row r="60" spans="2:16">
      <c r="B60" s="37" t="s">
        <v>62</v>
      </c>
      <c r="C60" s="32">
        <v>33.671001434326172</v>
      </c>
      <c r="D60" s="12"/>
      <c r="E60" s="9"/>
      <c r="F60" s="9"/>
      <c r="G60" s="32">
        <v>19.343000411987305</v>
      </c>
      <c r="I60" s="9"/>
      <c r="J60" s="9"/>
      <c r="K60" s="9"/>
      <c r="L60" s="9"/>
      <c r="M60" s="9"/>
      <c r="N60" s="9"/>
      <c r="O60" s="35"/>
    </row>
    <row r="61" spans="2:16">
      <c r="B61" s="37" t="s">
        <v>62</v>
      </c>
      <c r="C61" t="s">
        <v>10</v>
      </c>
      <c r="D61" s="11"/>
      <c r="E61" s="9"/>
      <c r="F61" s="9"/>
      <c r="G61" s="32">
        <v>19.305000305175781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s="37" t="s">
        <v>62</v>
      </c>
      <c r="C62" s="32">
        <v>35.076000213623047</v>
      </c>
      <c r="D62" s="5">
        <f>STDEV(C60:C62)</f>
        <v>0.99348416439964182</v>
      </c>
      <c r="E62" s="1">
        <f>AVERAGE(C60:C62)</f>
        <v>34.373500823974609</v>
      </c>
      <c r="F62" s="9"/>
      <c r="G62" s="32">
        <v>19.618000030517578</v>
      </c>
      <c r="H62" s="4">
        <f>STDEV(G60:G62)</f>
        <v>0.17080087156966869</v>
      </c>
      <c r="I62" s="1">
        <f>AVERAGE(G60:G62)</f>
        <v>19.422000249226887</v>
      </c>
      <c r="J62" s="9"/>
      <c r="K62" s="1">
        <f>E62-I62</f>
        <v>14.951500574747723</v>
      </c>
      <c r="L62" s="1">
        <f>K62-$K$7</f>
        <v>16.609500885009769</v>
      </c>
      <c r="M62" s="29">
        <f>SQRT((D62*D62)+(H62*H62))</f>
        <v>1.0080593844817938</v>
      </c>
      <c r="N62" s="16"/>
      <c r="O62" s="36">
        <f>POWER(2,-L62)</f>
        <v>1.0000967606988058E-5</v>
      </c>
      <c r="P62" s="28">
        <f>M62/SQRT((COUNT(C60:C62)+COUNT(G60:G62)/2))</f>
        <v>0.53883040603615662</v>
      </c>
    </row>
    <row r="63" spans="2:16">
      <c r="B63" s="37" t="s">
        <v>63</v>
      </c>
      <c r="C63" s="32"/>
      <c r="D63" s="12"/>
      <c r="E63" s="9"/>
      <c r="F63" s="9"/>
      <c r="G63" s="32">
        <v>18.110000610351563</v>
      </c>
      <c r="I63" s="9"/>
      <c r="J63" s="9"/>
      <c r="K63" s="9"/>
      <c r="L63" s="9"/>
      <c r="M63" s="9"/>
      <c r="N63" s="9"/>
      <c r="O63" s="35"/>
    </row>
    <row r="64" spans="2:16">
      <c r="B64" s="37" t="s">
        <v>63</v>
      </c>
      <c r="C64" s="32">
        <v>17.445999145507812</v>
      </c>
      <c r="D64" s="11"/>
      <c r="E64" s="9"/>
      <c r="F64" s="9"/>
      <c r="G64" s="32">
        <v>18.139999389648438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s="37" t="s">
        <v>63</v>
      </c>
      <c r="C65" s="32">
        <v>16.851999282836914</v>
      </c>
      <c r="D65" s="5">
        <f>STDEV(C63:C65)</f>
        <v>0.42002133091847027</v>
      </c>
      <c r="E65" s="1">
        <f>AVERAGE(C63:C65)</f>
        <v>17.148999214172363</v>
      </c>
      <c r="F65" s="9"/>
      <c r="G65" s="32">
        <v>18.208000183105469</v>
      </c>
      <c r="H65" s="4">
        <f>STDEV(G63:G65)</f>
        <v>5.0212798717120921E-2</v>
      </c>
      <c r="I65" s="1">
        <f>AVERAGE(G63:G65)</f>
        <v>18.152666727701824</v>
      </c>
      <c r="J65" s="9"/>
      <c r="K65" s="1">
        <f>E65-I65</f>
        <v>-1.0036675135294608</v>
      </c>
      <c r="L65" s="1">
        <f>K65-$K$7</f>
        <v>0.65433279673258582</v>
      </c>
      <c r="M65" s="29">
        <f>SQRT((D65*D65)+(H65*H65))</f>
        <v>0.42301210807910594</v>
      </c>
      <c r="N65" s="16"/>
      <c r="O65" s="42">
        <f>POWER(2,-L65)</f>
        <v>0.6353692625972629</v>
      </c>
      <c r="P65" s="28">
        <f>M65/SQRT((COUNT(C63:C65)+COUNT(G63:G65)/2))</f>
        <v>0.22610948269842909</v>
      </c>
    </row>
    <row r="66" spans="2:16">
      <c r="B66" t="s">
        <v>64</v>
      </c>
      <c r="C66" s="32">
        <v>17.764999389648437</v>
      </c>
      <c r="D66" s="12"/>
      <c r="E66" s="9"/>
      <c r="F66" s="9"/>
      <c r="G66" s="32">
        <v>14.866999626159668</v>
      </c>
      <c r="I66" s="9"/>
      <c r="J66" s="9"/>
      <c r="K66" s="9"/>
      <c r="L66" s="9"/>
      <c r="M66" s="9"/>
      <c r="N66" s="9"/>
      <c r="O66" s="35"/>
    </row>
    <row r="67" spans="2:16">
      <c r="B67" t="s">
        <v>64</v>
      </c>
      <c r="C67" s="32">
        <v>18.496000289916992</v>
      </c>
      <c r="D67" s="11"/>
      <c r="E67" s="9"/>
      <c r="F67" s="9"/>
      <c r="G67" s="32">
        <v>14.866999626159668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64</v>
      </c>
      <c r="C68" s="32">
        <v>17.746000289916992</v>
      </c>
      <c r="D68" s="5">
        <f>STDEV(C66:C68)</f>
        <v>0.42763365980395129</v>
      </c>
      <c r="E68" s="1">
        <f>AVERAGE(C66:C68)</f>
        <v>18.002333323160808</v>
      </c>
      <c r="F68" s="9"/>
      <c r="G68" s="32">
        <v>14.892999649047852</v>
      </c>
      <c r="H68" s="4">
        <f>STDEV(G66:G68)</f>
        <v>1.5011120213429228E-2</v>
      </c>
      <c r="I68" s="1">
        <f>AVERAGE(G66:G68)</f>
        <v>14.875666300455729</v>
      </c>
      <c r="J68" s="9"/>
      <c r="K68" s="1">
        <f>E68-I68</f>
        <v>3.1266670227050799</v>
      </c>
      <c r="L68" s="1">
        <f>K68-$K$7</f>
        <v>4.7846673329671265</v>
      </c>
      <c r="M68" s="29">
        <f>SQRT((D68*D68)+(H68*H68))</f>
        <v>0.42789704454153876</v>
      </c>
      <c r="N68" s="16"/>
      <c r="O68" s="36">
        <f>POWER(2,-L68)</f>
        <v>3.6280362147743078E-2</v>
      </c>
      <c r="P68" s="28">
        <f>M68/SQRT((COUNT(C66:C68)+COUNT(G66:G68)/2))</f>
        <v>0.20171260123000284</v>
      </c>
    </row>
    <row r="69" spans="2:16">
      <c r="B69" t="s">
        <v>65</v>
      </c>
      <c r="C69" s="32">
        <v>33.169998168945313</v>
      </c>
      <c r="D69" s="12"/>
      <c r="E69" s="9"/>
      <c r="F69" s="9"/>
      <c r="G69" s="32">
        <v>17.625</v>
      </c>
      <c r="I69" s="9"/>
      <c r="J69" s="9"/>
      <c r="K69" s="9"/>
      <c r="L69" s="9"/>
      <c r="M69" s="9"/>
      <c r="N69" s="9"/>
      <c r="O69" s="35"/>
    </row>
    <row r="70" spans="2:16">
      <c r="B70" t="s">
        <v>65</v>
      </c>
      <c r="C70" s="32"/>
      <c r="D70" s="11"/>
      <c r="E70" s="9"/>
      <c r="F70" s="9"/>
      <c r="G70" s="32">
        <v>17.663999557495117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65</v>
      </c>
      <c r="C71" s="32">
        <v>33.006000518798828</v>
      </c>
      <c r="D71" s="5">
        <f>STDEV(C69:C71)</f>
        <v>0.11596385051723811</v>
      </c>
      <c r="E71" s="1">
        <f>AVERAGE(C69:C71)</f>
        <v>33.08799934387207</v>
      </c>
      <c r="F71" s="9"/>
      <c r="G71" s="32">
        <v>17.722999572753906</v>
      </c>
      <c r="H71" s="4">
        <f>STDEV(G69:G71)</f>
        <v>4.9338766950712737E-2</v>
      </c>
      <c r="I71" s="1">
        <f>AVERAGE(G69:G71)</f>
        <v>17.670666376749676</v>
      </c>
      <c r="J71" s="9"/>
      <c r="K71" s="1">
        <f>E71-I71</f>
        <v>15.417332967122395</v>
      </c>
      <c r="L71" s="1">
        <f>K71-$K$7</f>
        <v>17.075333277384441</v>
      </c>
      <c r="M71" s="29">
        <f>SQRT((D71*D71)+(H71*H71))</f>
        <v>0.12602352380012666</v>
      </c>
      <c r="N71" s="16"/>
      <c r="O71" s="36">
        <f>POWER(2,-L71)</f>
        <v>7.241232593468993E-6</v>
      </c>
      <c r="P71" s="28">
        <f>M71/SQRT((COUNT(C69:C71)+COUNT(G69:G71)/2))</f>
        <v>6.7362406962003643E-2</v>
      </c>
    </row>
    <row r="72" spans="2:16">
      <c r="B72" t="s">
        <v>66</v>
      </c>
      <c r="C72" s="32">
        <v>14.583999633789063</v>
      </c>
      <c r="D72" s="12"/>
      <c r="E72" s="9"/>
      <c r="F72" s="9"/>
      <c r="G72" s="32">
        <v>16.856000900268555</v>
      </c>
      <c r="I72" s="9"/>
      <c r="J72" s="9"/>
      <c r="K72" s="9"/>
      <c r="L72" s="9"/>
      <c r="M72" s="9"/>
      <c r="N72" s="9"/>
      <c r="O72" s="35"/>
    </row>
    <row r="73" spans="2:16">
      <c r="B73" t="s">
        <v>66</v>
      </c>
      <c r="C73" s="32">
        <v>14.748000144958496</v>
      </c>
      <c r="D73" s="11"/>
      <c r="E73" s="9"/>
      <c r="F73" s="9"/>
      <c r="G73" s="32">
        <v>16.878000259399414</v>
      </c>
      <c r="H73" s="11"/>
      <c r="I73" s="9"/>
      <c r="J73" s="9"/>
      <c r="K73" s="9"/>
      <c r="L73" s="9"/>
      <c r="M73" s="9"/>
      <c r="N73" s="9"/>
      <c r="O73" s="35"/>
    </row>
    <row r="74" spans="2:16" ht="15.75">
      <c r="B74" t="s">
        <v>66</v>
      </c>
      <c r="C74" s="32">
        <v>14.817000389099121</v>
      </c>
      <c r="D74" s="5">
        <f>STDEV(C72:C74)</f>
        <v>0.11968469223363472</v>
      </c>
      <c r="E74" s="1">
        <f>AVERAGE(C72:C74)</f>
        <v>14.716333389282227</v>
      </c>
      <c r="F74" s="9"/>
      <c r="G74" s="32">
        <v>16.858999252319336</v>
      </c>
      <c r="H74" s="4">
        <f>STDEV(G72:G74)</f>
        <v>1.1930354753360082E-2</v>
      </c>
      <c r="I74" s="1">
        <f>AVERAGE(G72:G74)</f>
        <v>16.864333470662434</v>
      </c>
      <c r="J74" s="9"/>
      <c r="K74" s="1">
        <f>E74-I74</f>
        <v>-2.1480000813802071</v>
      </c>
      <c r="L74" s="1">
        <f>K74-$K$7</f>
        <v>-0.48999977111816051</v>
      </c>
      <c r="M74" s="29">
        <f>SQRT((D74*D74)+(H74*H74))</f>
        <v>0.12027784051769838</v>
      </c>
      <c r="N74" s="16"/>
      <c r="O74" s="36">
        <f>POWER(2,-L74)</f>
        <v>1.4044446529245183</v>
      </c>
      <c r="P74" s="28">
        <f>M74/SQRT((COUNT(C72:C74)+COUNT(G72:G74)/2))</f>
        <v>5.6699517771025741E-2</v>
      </c>
    </row>
    <row r="75" spans="2:16">
      <c r="B75" t="s">
        <v>67</v>
      </c>
      <c r="C75" s="32">
        <v>16.51300048828125</v>
      </c>
      <c r="D75" s="12"/>
      <c r="E75" s="9"/>
      <c r="F75" s="9"/>
      <c r="G75" s="32">
        <v>14.038000106811523</v>
      </c>
      <c r="I75" s="9"/>
      <c r="J75" s="9"/>
      <c r="K75" s="9"/>
      <c r="L75" s="9"/>
      <c r="M75" s="9"/>
      <c r="N75" s="9"/>
      <c r="O75" s="35"/>
    </row>
    <row r="76" spans="2:16">
      <c r="B76" t="s">
        <v>67</v>
      </c>
      <c r="C76" s="32">
        <v>16.496999740600586</v>
      </c>
      <c r="D76" s="11"/>
      <c r="E76" s="9"/>
      <c r="F76" s="9"/>
      <c r="G76" s="32">
        <v>13.925999641418457</v>
      </c>
      <c r="H76" s="11"/>
      <c r="I76" s="9"/>
      <c r="J76" s="9"/>
      <c r="K76" s="9"/>
      <c r="L76" s="9"/>
      <c r="M76" s="9"/>
      <c r="N76" s="9"/>
      <c r="O76" s="35"/>
    </row>
    <row r="77" spans="2:16" ht="15.75">
      <c r="B77" t="s">
        <v>67</v>
      </c>
      <c r="C77" s="32">
        <v>16.354000091552734</v>
      </c>
      <c r="D77" s="5">
        <f>STDEV(C75:C77)</f>
        <v>8.7546225612505565E-2</v>
      </c>
      <c r="E77" s="1">
        <f>AVERAGE(C75:C77)</f>
        <v>16.454666773478191</v>
      </c>
      <c r="F77" s="9"/>
      <c r="G77" s="32">
        <v>14.038999557495117</v>
      </c>
      <c r="H77" s="4">
        <f>STDEV(G75:G77)</f>
        <v>6.4953937760108937E-2</v>
      </c>
      <c r="I77" s="1">
        <f>AVERAGE(G75:G77)</f>
        <v>14.000999768575033</v>
      </c>
      <c r="J77" s="9"/>
      <c r="K77" s="1">
        <f>E77-I77</f>
        <v>2.4536670049031581</v>
      </c>
      <c r="L77" s="1">
        <f>K77-$K$7</f>
        <v>4.1116673151652048</v>
      </c>
      <c r="M77" s="29">
        <f>SQRT((D77*D77)+(H77*H77))</f>
        <v>0.10901080519627322</v>
      </c>
      <c r="N77" s="16"/>
      <c r="O77" s="36">
        <f>POWER(2,-L77)</f>
        <v>5.7844864214461791E-2</v>
      </c>
      <c r="P77" s="28">
        <f>M77/SQRT((COUNT(C75:C77)+COUNT(G75:G77)/2))</f>
        <v>5.1388186384593693E-2</v>
      </c>
    </row>
    <row r="78" spans="2:16">
      <c r="B78" t="s">
        <v>68</v>
      </c>
      <c r="C78" s="32"/>
      <c r="D78" s="12"/>
      <c r="E78" s="9"/>
      <c r="F78" s="9"/>
      <c r="G78" s="32">
        <v>16.520000457763672</v>
      </c>
      <c r="I78" s="9"/>
      <c r="J78" s="9"/>
      <c r="K78" s="9"/>
      <c r="L78" s="9"/>
      <c r="M78" s="9"/>
      <c r="N78" s="9"/>
      <c r="O78" s="35"/>
    </row>
    <row r="79" spans="2:16">
      <c r="B79" t="s">
        <v>68</v>
      </c>
      <c r="C79" s="32">
        <v>29.830999374389648</v>
      </c>
      <c r="D79" s="11"/>
      <c r="E79" s="9"/>
      <c r="F79" s="9"/>
      <c r="G79" s="32">
        <v>16.527000427246094</v>
      </c>
      <c r="H79" s="11"/>
      <c r="I79" s="9"/>
      <c r="J79" s="9"/>
      <c r="K79" s="9"/>
      <c r="L79" s="9"/>
      <c r="M79" s="9"/>
      <c r="N79" s="9"/>
      <c r="O79" s="35"/>
    </row>
    <row r="80" spans="2:16" ht="15.75">
      <c r="B80" t="s">
        <v>68</v>
      </c>
      <c r="C80" s="32">
        <v>30.319999694824219</v>
      </c>
      <c r="D80" s="5">
        <f>STDEV(C78:C80)</f>
        <v>0.34577544258167936</v>
      </c>
      <c r="E80" s="1">
        <f>AVERAGE(C78:C80)</f>
        <v>30.075499534606934</v>
      </c>
      <c r="F80" s="9"/>
      <c r="G80" s="32">
        <v>16.563999176025391</v>
      </c>
      <c r="H80" s="4">
        <f>STDEV(G78:G80)</f>
        <v>2.3642455430370954E-2</v>
      </c>
      <c r="I80" s="1">
        <f>AVERAGE(G78:G80)</f>
        <v>16.537000020345051</v>
      </c>
      <c r="J80" s="9"/>
      <c r="K80" s="1">
        <f>E80-I80</f>
        <v>13.538499514261883</v>
      </c>
      <c r="L80" s="1">
        <f>K80-$K$7</f>
        <v>15.196499824523929</v>
      </c>
      <c r="M80" s="29">
        <f>SQRT((D80*D80)+(H80*H80))</f>
        <v>0.34658277855561909</v>
      </c>
      <c r="N80" s="16"/>
      <c r="O80" s="36">
        <f>POWER(2,-L80)</f>
        <v>2.6631628484675604E-5</v>
      </c>
      <c r="P80" s="28">
        <f>M80/SQRT((COUNT(C78:C80)+COUNT(G78:G80)/2))</f>
        <v>0.18525628764446705</v>
      </c>
    </row>
    <row r="81" spans="2:16">
      <c r="B81" t="s">
        <v>69</v>
      </c>
      <c r="C81" s="32">
        <v>19.173999786376953</v>
      </c>
      <c r="D81" s="12"/>
      <c r="E81" s="9"/>
      <c r="F81" s="9"/>
      <c r="G81" s="32">
        <v>18.260000228881836</v>
      </c>
      <c r="I81" s="9"/>
      <c r="J81" s="9"/>
      <c r="K81" s="9"/>
      <c r="L81" s="9"/>
      <c r="M81" s="9"/>
      <c r="N81" s="9"/>
      <c r="O81" s="35"/>
    </row>
    <row r="82" spans="2:16">
      <c r="B82" t="s">
        <v>69</v>
      </c>
      <c r="C82" s="32"/>
      <c r="D82" s="11"/>
      <c r="E82" s="9"/>
      <c r="F82" s="9"/>
      <c r="G82" s="32">
        <v>18.267999649047852</v>
      </c>
      <c r="H82" s="11"/>
      <c r="I82" s="9"/>
      <c r="J82" s="9"/>
      <c r="K82" s="9"/>
      <c r="L82" s="9"/>
      <c r="M82" s="9"/>
      <c r="N82" s="9"/>
      <c r="O82" s="35"/>
    </row>
    <row r="83" spans="2:16" ht="15.75">
      <c r="B83" t="s">
        <v>69</v>
      </c>
      <c r="C83" s="32">
        <v>19.503000259399414</v>
      </c>
      <c r="D83" s="5">
        <f>STDEV(C81:C83)</f>
        <v>0.23263846548776393</v>
      </c>
      <c r="E83" s="1">
        <f>AVERAGE(C81:C83)</f>
        <v>19.338500022888184</v>
      </c>
      <c r="F83" s="9"/>
      <c r="G83" s="32">
        <v>18.225000381469727</v>
      </c>
      <c r="H83" s="4">
        <f>STDEV(G81:G83)</f>
        <v>2.2868891002548231E-2</v>
      </c>
      <c r="I83" s="1">
        <f>AVERAGE(G81:G83)</f>
        <v>18.251000086466473</v>
      </c>
      <c r="J83" s="9"/>
      <c r="K83" s="1">
        <f>E83-I83</f>
        <v>1.0874999364217111</v>
      </c>
      <c r="L83" s="1">
        <f>K83-$K$7</f>
        <v>2.7455002466837577</v>
      </c>
      <c r="M83" s="29">
        <f>SQRT((D83*D83)+(H83*H83))</f>
        <v>0.23375979508929237</v>
      </c>
      <c r="N83" s="16"/>
      <c r="O83" s="36">
        <f>POWER(2,-L83)</f>
        <v>0.14911525400784259</v>
      </c>
      <c r="P83" s="28">
        <f>M83/SQRT((COUNT(C81:C83)+COUNT(G81:G83)/2))</f>
        <v>0.12494986628951625</v>
      </c>
    </row>
    <row r="84" spans="2:16">
      <c r="B84" t="s">
        <v>70</v>
      </c>
      <c r="C84" s="32"/>
      <c r="D84" s="12"/>
      <c r="E84" s="9"/>
      <c r="F84" s="9"/>
      <c r="G84" s="32">
        <v>15.685999870300293</v>
      </c>
      <c r="I84" s="9"/>
      <c r="J84" s="9"/>
      <c r="K84" s="9"/>
      <c r="L84" s="9"/>
      <c r="M84" s="9"/>
      <c r="N84" s="9"/>
      <c r="O84" s="35"/>
    </row>
    <row r="85" spans="2:16">
      <c r="B85" t="s">
        <v>70</v>
      </c>
      <c r="C85" s="32">
        <v>19.260000228881836</v>
      </c>
      <c r="D85" s="11"/>
      <c r="E85" s="9"/>
      <c r="F85" s="9"/>
      <c r="G85" s="32">
        <v>15.741000175476074</v>
      </c>
      <c r="H85" s="11"/>
      <c r="I85" s="9"/>
      <c r="J85" s="9"/>
      <c r="K85" s="9"/>
      <c r="L85" s="9"/>
      <c r="M85" s="9"/>
      <c r="N85" s="9"/>
      <c r="O85" s="35"/>
    </row>
    <row r="86" spans="2:16" ht="15.75">
      <c r="B86" t="s">
        <v>70</v>
      </c>
      <c r="C86" s="32">
        <v>19.451000213623047</v>
      </c>
      <c r="D86" s="5">
        <f>STDEV(C84:C86)</f>
        <v>0.13505738441703735</v>
      </c>
      <c r="E86" s="1">
        <f>AVERAGE(C84:C86)</f>
        <v>19.355500221252441</v>
      </c>
      <c r="F86" s="9"/>
      <c r="G86" s="32">
        <v>15.710000038146973</v>
      </c>
      <c r="H86" s="4">
        <f>STDEV(G84:G86)</f>
        <v>2.7574294008856099E-2</v>
      </c>
      <c r="I86" s="1">
        <f>AVERAGE(G84:G86)</f>
        <v>15.712333361307779</v>
      </c>
      <c r="J86" s="9"/>
      <c r="K86" s="1">
        <f>E86-I86</f>
        <v>3.6431668599446621</v>
      </c>
      <c r="L86" s="1">
        <f>K86-$K$7</f>
        <v>5.3011671702067087</v>
      </c>
      <c r="M86" s="29">
        <f>SQRT((D86*D86)+(H86*H86))</f>
        <v>0.1378435300464198</v>
      </c>
      <c r="N86" s="16"/>
      <c r="O86" s="36">
        <f>POWER(2,-L86)</f>
        <v>2.5362360408341281E-2</v>
      </c>
      <c r="P86" s="28">
        <f>M86/SQRT((COUNT(C84:C86)+COUNT(G84:G86)/2))</f>
        <v>7.368046605959748E-2</v>
      </c>
    </row>
    <row r="87" spans="2:16">
      <c r="B87" t="s">
        <v>71</v>
      </c>
      <c r="C87" s="32">
        <v>32.484001159667969</v>
      </c>
      <c r="D87" s="12"/>
      <c r="E87" s="9"/>
      <c r="F87" s="9"/>
      <c r="G87" s="32">
        <v>17.327999114990234</v>
      </c>
      <c r="I87" s="9"/>
      <c r="J87" s="9"/>
      <c r="K87" s="9"/>
      <c r="L87" s="9"/>
      <c r="M87" s="9"/>
      <c r="N87" s="9"/>
      <c r="O87" s="35"/>
    </row>
    <row r="88" spans="2:16">
      <c r="B88" t="s">
        <v>71</v>
      </c>
      <c r="C88" s="32">
        <v>32.786998748779297</v>
      </c>
      <c r="D88" s="11"/>
      <c r="E88" s="9"/>
      <c r="F88" s="9"/>
      <c r="G88" s="32">
        <v>17.356000900268555</v>
      </c>
      <c r="H88" s="11"/>
      <c r="I88" s="9"/>
      <c r="J88" s="9"/>
      <c r="K88" s="9"/>
      <c r="L88" s="9"/>
      <c r="M88" s="9"/>
      <c r="N88" s="9"/>
      <c r="O88" s="35"/>
    </row>
    <row r="89" spans="2:16" ht="15.75">
      <c r="B89" t="s">
        <v>71</v>
      </c>
      <c r="C89" s="32">
        <v>32.386001586914063</v>
      </c>
      <c r="D89" s="5">
        <f>STDEV(C87:C89)</f>
        <v>0.20904950733067929</v>
      </c>
      <c r="E89" s="1">
        <f>AVERAGE(C87:C89)</f>
        <v>32.552333831787109</v>
      </c>
      <c r="F89" s="9"/>
      <c r="G89" s="32">
        <v>17.311000823974609</v>
      </c>
      <c r="H89" s="4">
        <f>STDEV(G87:G89)</f>
        <v>2.2723148045865522E-2</v>
      </c>
      <c r="I89" s="1">
        <f>AVERAGE(G87:G89)</f>
        <v>17.331666946411133</v>
      </c>
      <c r="J89" s="9"/>
      <c r="K89" s="1">
        <f>E89-I89</f>
        <v>15.220666885375977</v>
      </c>
      <c r="L89" s="1">
        <f>K89-$K$7</f>
        <v>16.878667195638023</v>
      </c>
      <c r="M89" s="29">
        <f>SQRT((D89*D89)+(H89*H89))</f>
        <v>0.21028085498283969</v>
      </c>
      <c r="N89" s="16"/>
      <c r="O89" s="36">
        <f>POWER(2,-L89)</f>
        <v>8.298792146528049E-6</v>
      </c>
      <c r="P89" s="28">
        <f>M89/SQRT((COUNT(C87:C89)+COUNT(G87:G89)/2))</f>
        <v>9.9127345674713985E-2</v>
      </c>
    </row>
    <row r="90" spans="2:16">
      <c r="B90" t="s">
        <v>72</v>
      </c>
      <c r="C90" s="32">
        <v>16.902999877929687</v>
      </c>
      <c r="D90" s="12"/>
      <c r="E90" s="9"/>
      <c r="F90" s="9"/>
      <c r="G90" s="32">
        <v>17.971000671386719</v>
      </c>
      <c r="I90" s="9"/>
      <c r="J90" s="9"/>
      <c r="K90" s="9"/>
      <c r="L90" s="9"/>
      <c r="M90" s="9"/>
      <c r="N90" s="9"/>
      <c r="O90" s="35"/>
    </row>
    <row r="91" spans="2:16">
      <c r="B91" t="s">
        <v>72</v>
      </c>
      <c r="C91" s="32">
        <v>16.736000061035156</v>
      </c>
      <c r="D91" s="11"/>
      <c r="E91" s="9"/>
      <c r="F91" s="9"/>
      <c r="G91" s="32">
        <v>17.955999374389648</v>
      </c>
      <c r="H91" s="11"/>
      <c r="I91" s="9"/>
      <c r="J91" s="9"/>
      <c r="K91" s="9"/>
      <c r="L91" s="9"/>
      <c r="M91" s="9"/>
      <c r="N91" s="9"/>
      <c r="O91" s="35"/>
    </row>
    <row r="92" spans="2:16" ht="15.75">
      <c r="B92" t="s">
        <v>72</v>
      </c>
      <c r="C92" s="32">
        <v>17.211000442504883</v>
      </c>
      <c r="D92" s="5">
        <f>STDEV(C90:C92)</f>
        <v>0.24096287716081846</v>
      </c>
      <c r="E92" s="1">
        <f>AVERAGE(C90:C92)</f>
        <v>16.950000127156574</v>
      </c>
      <c r="F92" s="9"/>
      <c r="G92" s="32">
        <v>18.024999618530273</v>
      </c>
      <c r="H92" s="4">
        <f>STDEV(G90:G92)</f>
        <v>3.6290400235858014E-2</v>
      </c>
      <c r="I92" s="1">
        <f>AVERAGE(G90:G92)</f>
        <v>17.983999888102215</v>
      </c>
      <c r="J92" s="9"/>
      <c r="K92" s="1">
        <f>E92-I92</f>
        <v>-1.0339997609456404</v>
      </c>
      <c r="L92" s="1">
        <f>K92-$K$7</f>
        <v>0.62400054931640625</v>
      </c>
      <c r="M92" s="29">
        <f>SQRT((D92*D92)+(H92*H92))</f>
        <v>0.24368032608090964</v>
      </c>
      <c r="N92" s="16"/>
      <c r="O92" s="36">
        <f>POWER(2,-L92)</f>
        <v>0.64886913640800215</v>
      </c>
      <c r="P92" s="28">
        <f>M92/SQRT((COUNT(C90:C92)+COUNT(G90:G92)/2))</f>
        <v>0.11487200734237356</v>
      </c>
    </row>
    <row r="93" spans="2:16">
      <c r="B93" t="s">
        <v>73</v>
      </c>
      <c r="C93" s="32">
        <v>17.476999282836914</v>
      </c>
      <c r="D93" s="12"/>
      <c r="E93" s="9"/>
      <c r="F93" s="9"/>
      <c r="G93" s="32">
        <v>13.909999847412109</v>
      </c>
      <c r="I93" s="9"/>
      <c r="J93" s="9"/>
      <c r="K93" s="9"/>
      <c r="L93" s="9"/>
      <c r="M93" s="9"/>
      <c r="N93" s="9"/>
      <c r="O93" s="35"/>
    </row>
    <row r="94" spans="2:16">
      <c r="B94" t="s">
        <v>73</v>
      </c>
      <c r="C94" s="32">
        <v>17.457000732421875</v>
      </c>
      <c r="D94" s="11"/>
      <c r="E94" s="9"/>
      <c r="F94" s="9"/>
      <c r="G94" s="32">
        <v>14.072999954223633</v>
      </c>
      <c r="H94" s="11"/>
      <c r="I94" s="9"/>
      <c r="J94" s="9"/>
      <c r="K94" s="9"/>
      <c r="L94" s="9"/>
      <c r="M94" s="9"/>
      <c r="N94" s="9"/>
      <c r="O94" s="35"/>
    </row>
    <row r="95" spans="2:16" ht="15.75">
      <c r="B95" t="s">
        <v>73</v>
      </c>
      <c r="C95" s="32">
        <v>17.770000457763672</v>
      </c>
      <c r="D95" s="5">
        <f>STDEV(C93:C95)</f>
        <v>0.17522293352140961</v>
      </c>
      <c r="E95" s="1">
        <f>AVERAGE(C93:C95)</f>
        <v>17.568000157674152</v>
      </c>
      <c r="F95" s="9"/>
      <c r="G95" s="32">
        <v>14.031999588012695</v>
      </c>
      <c r="H95" s="4">
        <f>STDEV(G93:G95)</f>
        <v>8.4787972374829684E-2</v>
      </c>
      <c r="I95" s="1">
        <f>AVERAGE(G93:G95)</f>
        <v>14.004999796549479</v>
      </c>
      <c r="J95" s="9"/>
      <c r="K95" s="1">
        <f>E95-I95</f>
        <v>3.5630003611246739</v>
      </c>
      <c r="L95" s="1">
        <f>K95-$K$7</f>
        <v>5.2210006713867205</v>
      </c>
      <c r="M95" s="29">
        <f>SQRT((D95*D95)+(H95*H95))</f>
        <v>0.1946588726240939</v>
      </c>
      <c r="N95" s="16"/>
      <c r="O95" s="36">
        <f>POWER(2,-L95)</f>
        <v>2.6811566598599967E-2</v>
      </c>
      <c r="P95" s="28">
        <f>M95/SQRT((COUNT(C93:C95)+COUNT(G93:G95)/2))</f>
        <v>9.1763072567083465E-2</v>
      </c>
    </row>
    <row r="96" spans="2:16">
      <c r="B96" t="s">
        <v>74</v>
      </c>
      <c r="C96" s="32">
        <v>31.179000854492187</v>
      </c>
      <c r="D96" s="12"/>
      <c r="E96" s="9"/>
      <c r="F96" s="9"/>
      <c r="G96" s="32">
        <v>18.409000396728516</v>
      </c>
      <c r="I96" s="9"/>
      <c r="J96" s="9"/>
      <c r="K96" s="9"/>
      <c r="L96" s="9"/>
      <c r="M96" s="9"/>
      <c r="N96" s="9"/>
      <c r="O96" s="35"/>
    </row>
    <row r="97" spans="2:16">
      <c r="B97" t="s">
        <v>74</v>
      </c>
      <c r="C97" s="32"/>
      <c r="D97" s="11"/>
      <c r="E97" s="9"/>
      <c r="F97" s="9"/>
      <c r="G97" s="32">
        <v>18.417999267578125</v>
      </c>
      <c r="H97" s="11"/>
      <c r="I97" s="9"/>
      <c r="J97" s="9"/>
      <c r="K97" s="9"/>
      <c r="L97" s="9"/>
      <c r="M97" s="9"/>
      <c r="N97" s="9"/>
      <c r="O97" s="35"/>
    </row>
    <row r="98" spans="2:16" ht="15.75">
      <c r="B98" t="s">
        <v>74</v>
      </c>
      <c r="C98" s="32">
        <v>31.312999725341797</v>
      </c>
      <c r="D98" s="5">
        <f>STDEV(C96:C98)</f>
        <v>9.4751510249099183E-2</v>
      </c>
      <c r="E98" s="1">
        <f>AVERAGE(C96:C98)</f>
        <v>31.246000289916992</v>
      </c>
      <c r="F98" s="9"/>
      <c r="G98" s="32">
        <v>18.454999923706055</v>
      </c>
      <c r="H98" s="4">
        <f>STDEV(G96:G98)</f>
        <v>2.4378900414848474E-2</v>
      </c>
      <c r="I98" s="1">
        <f>AVERAGE(G96:G98)</f>
        <v>18.427333196004231</v>
      </c>
      <c r="J98" s="9"/>
      <c r="K98" s="1">
        <f>E98-I98</f>
        <v>12.818667093912762</v>
      </c>
      <c r="L98" s="1">
        <f>K98-$K$7</f>
        <v>14.476667404174808</v>
      </c>
      <c r="M98" s="29">
        <f>SQRT((D98*D98)+(H98*H98))</f>
        <v>9.783751570804651E-2</v>
      </c>
      <c r="N98" s="16"/>
      <c r="O98" s="36">
        <f>POWER(2,-L98)</f>
        <v>4.3862044795017184E-5</v>
      </c>
      <c r="P98" s="28">
        <f>M98/SQRT((COUNT(C96:C98)+COUNT(G96:G98)/2))</f>
        <v>5.2296351907517677E-2</v>
      </c>
    </row>
    <row r="99" spans="2:16">
      <c r="B99" t="s">
        <v>75</v>
      </c>
      <c r="C99" s="32">
        <v>21.208000183105469</v>
      </c>
      <c r="D99" s="12"/>
      <c r="E99" s="9"/>
      <c r="F99" s="9"/>
      <c r="G99" s="32">
        <v>20.375</v>
      </c>
      <c r="I99" s="9"/>
      <c r="J99" s="9"/>
      <c r="K99" s="9"/>
      <c r="L99" s="9"/>
      <c r="M99" s="9"/>
      <c r="N99" s="9"/>
      <c r="O99" s="35"/>
    </row>
    <row r="100" spans="2:16">
      <c r="B100" t="s">
        <v>75</v>
      </c>
      <c r="C100" s="32">
        <v>21.312999725341797</v>
      </c>
      <c r="D100" s="11"/>
      <c r="E100" s="9"/>
      <c r="F100" s="9"/>
      <c r="G100" s="32">
        <v>20.37700080871582</v>
      </c>
      <c r="H100" s="11"/>
      <c r="I100" s="9"/>
      <c r="J100" s="9"/>
      <c r="K100" s="9"/>
      <c r="L100" s="9"/>
      <c r="M100" s="9"/>
      <c r="N100" s="9"/>
      <c r="O100" s="35"/>
    </row>
    <row r="101" spans="2:16" ht="15.75">
      <c r="B101" t="s">
        <v>75</v>
      </c>
      <c r="C101" s="32">
        <v>21.312999725341797</v>
      </c>
      <c r="D101" s="5">
        <f>STDEV(C99:C101)</f>
        <v>6.0621513974931526E-2</v>
      </c>
      <c r="E101" s="1">
        <f>AVERAGE(C99:C101)</f>
        <v>21.277999877929688</v>
      </c>
      <c r="F101" s="9"/>
      <c r="G101" s="32">
        <v>20.356000900268555</v>
      </c>
      <c r="H101" s="4">
        <f>STDEV(G99:G101)</f>
        <v>1.1589975416397899E-2</v>
      </c>
      <c r="I101" s="1">
        <f>AVERAGE(G99:G101)</f>
        <v>20.369333902994793</v>
      </c>
      <c r="J101" s="9"/>
      <c r="K101" s="1">
        <f>E101-I101</f>
        <v>0.90866597493489465</v>
      </c>
      <c r="L101" s="1">
        <f>K101-$K$7</f>
        <v>2.5666662851969413</v>
      </c>
      <c r="M101" s="29">
        <f>SQRT((D101*D101)+(H101*H101))</f>
        <v>6.1719490331381757E-2</v>
      </c>
      <c r="N101" s="16"/>
      <c r="O101" s="36">
        <f>POWER(2,-L101)</f>
        <v>0.16879378790257069</v>
      </c>
      <c r="P101" s="28">
        <f>M101/SQRT((COUNT(C99:C101)+COUNT(G99:G101)/2))</f>
        <v>2.9094846763131732E-2</v>
      </c>
    </row>
    <row r="102" spans="2:16">
      <c r="B102" t="s">
        <v>76</v>
      </c>
      <c r="C102" s="32">
        <v>17.972000122070312</v>
      </c>
      <c r="D102" s="12"/>
      <c r="E102" s="9"/>
      <c r="F102" s="9"/>
      <c r="G102" s="32">
        <v>14.642000198364258</v>
      </c>
      <c r="I102" s="9"/>
      <c r="J102" s="9"/>
      <c r="K102" s="9"/>
      <c r="L102" s="9"/>
      <c r="M102" s="9"/>
      <c r="N102" s="9"/>
      <c r="O102" s="35"/>
    </row>
    <row r="103" spans="2:16">
      <c r="B103" t="s">
        <v>76</v>
      </c>
      <c r="C103" s="32">
        <v>17.770999908447266</v>
      </c>
      <c r="D103" s="11"/>
      <c r="E103" s="9"/>
      <c r="F103" s="9"/>
      <c r="G103" s="32">
        <v>14.616000175476074</v>
      </c>
      <c r="H103" s="11"/>
      <c r="I103" s="9"/>
      <c r="J103" s="9"/>
      <c r="K103" s="9"/>
      <c r="L103" s="9"/>
      <c r="M103" s="9"/>
      <c r="N103" s="9"/>
      <c r="O103" s="35"/>
    </row>
    <row r="104" spans="2:16" ht="15.75">
      <c r="B104" t="s">
        <v>76</v>
      </c>
      <c r="C104" s="32">
        <v>17.575000762939453</v>
      </c>
      <c r="D104" s="5">
        <f>STDEV(C102:C104)</f>
        <v>0.1985049294377918</v>
      </c>
      <c r="E104" s="1">
        <f>AVERAGE(C102:C104)</f>
        <v>17.772666931152344</v>
      </c>
      <c r="F104" s="9"/>
      <c r="G104" s="32">
        <v>14.600000381469727</v>
      </c>
      <c r="H104" s="4">
        <f>STDEV(G102:G104)</f>
        <v>2.1197402425791788E-2</v>
      </c>
      <c r="I104" s="1">
        <f>AVERAGE(G102:G104)</f>
        <v>14.619333585103353</v>
      </c>
      <c r="J104" s="9"/>
      <c r="K104" s="1">
        <f>E104-I104</f>
        <v>3.1533333460489903</v>
      </c>
      <c r="L104" s="1">
        <f>K104-$K$7</f>
        <v>4.8113336563110369</v>
      </c>
      <c r="M104" s="29">
        <f>SQRT((D104*D104)+(H104*H104))</f>
        <v>0.1996335064078765</v>
      </c>
      <c r="N104" s="16"/>
      <c r="O104" s="36">
        <f>POWER(2,-L104)</f>
        <v>3.5615926819304235E-2</v>
      </c>
      <c r="P104" s="28">
        <f>M104/SQRT((COUNT(C102:C104)+COUNT(G102:G104)/2))</f>
        <v>9.4108137422038385E-2</v>
      </c>
    </row>
    <row r="105" spans="2:16">
      <c r="B105" t="s">
        <v>77</v>
      </c>
      <c r="C105" s="32">
        <v>33.618000030517578</v>
      </c>
      <c r="D105" s="12"/>
      <c r="E105" s="9"/>
      <c r="F105" s="9"/>
      <c r="G105" s="32">
        <v>16.809000015258789</v>
      </c>
      <c r="I105" s="9"/>
      <c r="J105" s="9"/>
      <c r="K105" s="9"/>
      <c r="L105" s="9"/>
      <c r="M105" s="9"/>
      <c r="N105" s="9"/>
      <c r="O105" s="35"/>
    </row>
    <row r="106" spans="2:16">
      <c r="B106" t="s">
        <v>77</v>
      </c>
      <c r="C106" s="32"/>
      <c r="D106" s="11"/>
      <c r="E106" s="9"/>
      <c r="F106" s="9"/>
      <c r="G106" s="32">
        <v>16.770999908447266</v>
      </c>
      <c r="H106" s="11"/>
      <c r="I106" s="9"/>
      <c r="J106" s="9"/>
      <c r="K106" s="9"/>
      <c r="L106" s="9"/>
      <c r="M106" s="9"/>
      <c r="N106" s="9"/>
      <c r="O106" s="35"/>
    </row>
    <row r="107" spans="2:16" ht="15.75">
      <c r="B107" t="s">
        <v>77</v>
      </c>
      <c r="C107" s="32">
        <v>33.125999450683594</v>
      </c>
      <c r="D107" s="5">
        <f>STDEV(C105:C107)</f>
        <v>0.34789694634832369</v>
      </c>
      <c r="E107" s="1">
        <f>AVERAGE(C105:C107)</f>
        <v>33.371999740600586</v>
      </c>
      <c r="F107" s="9"/>
      <c r="G107" s="32">
        <v>16.860000610351563</v>
      </c>
      <c r="H107" s="4">
        <f>STDEV(G105:G107)</f>
        <v>4.4658320906190464E-2</v>
      </c>
      <c r="I107" s="1">
        <f>AVERAGE(G105:G107)</f>
        <v>16.813333511352539</v>
      </c>
      <c r="J107" s="9"/>
      <c r="K107" s="1">
        <f>E107-I107</f>
        <v>16.558666229248047</v>
      </c>
      <c r="L107" s="1">
        <f>K107-$K$7</f>
        <v>18.216666539510094</v>
      </c>
      <c r="M107" s="29">
        <f>SQRT((D107*D107)+(H107*H107))</f>
        <v>0.35075155153562571</v>
      </c>
      <c r="N107" s="16"/>
      <c r="O107" s="36">
        <f>POWER(2,-L107)</f>
        <v>3.2827435039207653E-6</v>
      </c>
      <c r="P107" s="28">
        <f>M107/SQRT((COUNT(C105:C107)+COUNT(G105:G107)/2))</f>
        <v>0.18748459053224209</v>
      </c>
    </row>
    <row r="108" spans="2:16">
      <c r="B108" t="s">
        <v>78</v>
      </c>
      <c r="C108" s="32">
        <v>18.433000564575195</v>
      </c>
      <c r="D108" s="12"/>
      <c r="E108" s="9"/>
      <c r="F108" s="9"/>
      <c r="G108" s="32">
        <v>19.346000671386719</v>
      </c>
      <c r="I108" s="9"/>
      <c r="J108" s="9"/>
      <c r="K108" s="9"/>
      <c r="L108" s="9"/>
      <c r="M108" s="9"/>
      <c r="N108" s="9"/>
      <c r="O108" s="35"/>
    </row>
    <row r="109" spans="2:16">
      <c r="B109" t="s">
        <v>78</v>
      </c>
      <c r="C109" s="32">
        <v>18.856000900268555</v>
      </c>
      <c r="D109" s="11"/>
      <c r="E109" s="9"/>
      <c r="F109" s="9"/>
      <c r="G109" s="32">
        <v>19.381999969482422</v>
      </c>
      <c r="H109" s="11"/>
      <c r="I109" s="9"/>
      <c r="J109" s="9"/>
      <c r="K109" s="9"/>
      <c r="L109" s="9"/>
      <c r="M109" s="9"/>
      <c r="N109" s="9"/>
      <c r="O109" s="35"/>
    </row>
    <row r="110" spans="2:16" ht="15.75">
      <c r="B110" t="s">
        <v>78</v>
      </c>
      <c r="C110" s="32">
        <v>18.743999481201172</v>
      </c>
      <c r="D110" s="5">
        <f>STDEV(C108:C110)</f>
        <v>0.21916277360771558</v>
      </c>
      <c r="E110" s="1">
        <f>AVERAGE(C108:C110)</f>
        <v>18.677666982014973</v>
      </c>
      <c r="F110" s="9"/>
      <c r="G110" s="32">
        <v>19.364999771118164</v>
      </c>
      <c r="H110" s="4">
        <f>STDEV(G108:G110)</f>
        <v>1.8008895942528025E-2</v>
      </c>
      <c r="I110" s="1">
        <f>AVERAGE(G108:G110)</f>
        <v>19.364333470662434</v>
      </c>
      <c r="J110" s="9"/>
      <c r="K110" s="1">
        <f>E110-I110</f>
        <v>-0.68666648864746094</v>
      </c>
      <c r="L110" s="1">
        <f>K110-$K$7</f>
        <v>0.9713338216145857</v>
      </c>
      <c r="M110" s="29">
        <f>SQRT((D110*D110)+(H110*H110))</f>
        <v>0.21990143625837372</v>
      </c>
      <c r="N110" s="16"/>
      <c r="O110" s="36">
        <f>POWER(2,-L110)</f>
        <v>0.5100343004022373</v>
      </c>
      <c r="P110" s="28">
        <f>M110/SQRT((COUNT(C108:C110)+COUNT(G108:G110)/2))</f>
        <v>0.10366253118063827</v>
      </c>
    </row>
    <row r="111" spans="2:16">
      <c r="B111" t="s">
        <v>79</v>
      </c>
      <c r="C111" s="32"/>
      <c r="D111" s="12"/>
      <c r="E111" s="9"/>
      <c r="F111" s="9"/>
      <c r="G111" s="32">
        <v>14.921999931335449</v>
      </c>
      <c r="I111" s="9"/>
      <c r="J111" s="9"/>
      <c r="K111" s="9"/>
      <c r="L111" s="9"/>
      <c r="M111" s="9"/>
      <c r="N111" s="9"/>
      <c r="O111" s="35"/>
    </row>
    <row r="112" spans="2:16">
      <c r="B112" t="s">
        <v>79</v>
      </c>
      <c r="C112" s="32">
        <v>18.466999053955078</v>
      </c>
      <c r="D112" s="11"/>
      <c r="E112" s="9"/>
      <c r="F112" s="9"/>
      <c r="G112" s="32">
        <v>15.088000297546387</v>
      </c>
      <c r="H112" s="11"/>
      <c r="I112" s="9"/>
      <c r="J112" s="9"/>
      <c r="K112" s="9"/>
      <c r="L112" s="9"/>
      <c r="M112" s="9"/>
      <c r="N112" s="9"/>
      <c r="O112" s="35"/>
    </row>
    <row r="113" spans="2:17" ht="15.75">
      <c r="B113" t="s">
        <v>79</v>
      </c>
      <c r="C113" s="32">
        <v>18.610000610351563</v>
      </c>
      <c r="D113" s="5">
        <f>STDEV(C111:C113)</f>
        <v>0.10111737024818461</v>
      </c>
      <c r="E113" s="1">
        <f>AVERAGE(C111:C113)</f>
        <v>18.53849983215332</v>
      </c>
      <c r="F113" s="9"/>
      <c r="G113" s="32">
        <v>15.048000335693359</v>
      </c>
      <c r="H113" s="4">
        <f>STDEV(G111:G113)</f>
        <v>8.6633538952653771E-2</v>
      </c>
      <c r="I113" s="1">
        <f>AVERAGE(G111:G113)</f>
        <v>15.019333521525065</v>
      </c>
      <c r="J113" s="9"/>
      <c r="K113" s="1">
        <f>E113-I113</f>
        <v>3.5191663106282558</v>
      </c>
      <c r="L113" s="1">
        <f>K113-$K$7</f>
        <v>5.1771666208903024</v>
      </c>
      <c r="M113" s="29">
        <f>SQRT((D113*D113)+(H113*H113))</f>
        <v>0.13315439398446238</v>
      </c>
      <c r="N113" s="16"/>
      <c r="O113" s="36">
        <f>POWER(2,-L113)</f>
        <v>2.7638696349333972E-2</v>
      </c>
      <c r="P113" s="28">
        <f>M113/SQRT((COUNT(C111:C113)+COUNT(G111:G113)/2))</f>
        <v>7.1174017404767337E-2</v>
      </c>
    </row>
    <row r="114" spans="2:17">
      <c r="B114" t="s">
        <v>80</v>
      </c>
      <c r="C114" s="32">
        <v>32.022998809814453</v>
      </c>
      <c r="D114" s="12"/>
      <c r="E114" s="9"/>
      <c r="F114" s="9"/>
      <c r="G114" s="32">
        <v>17.919000625610352</v>
      </c>
      <c r="I114" s="9"/>
      <c r="J114" s="9"/>
      <c r="K114" s="9"/>
      <c r="L114" s="9"/>
      <c r="M114" s="9"/>
      <c r="N114" s="9"/>
      <c r="O114" s="35"/>
    </row>
    <row r="115" spans="2:17">
      <c r="B115" t="s">
        <v>80</v>
      </c>
      <c r="C115" s="32">
        <v>31.701000213623047</v>
      </c>
      <c r="D115" s="11"/>
      <c r="E115" s="9"/>
      <c r="F115" s="9"/>
      <c r="G115" s="32">
        <v>17.985000610351563</v>
      </c>
      <c r="H115" s="11"/>
      <c r="I115" s="9"/>
      <c r="J115" s="9"/>
      <c r="K115" s="9"/>
      <c r="L115" s="9"/>
      <c r="M115" s="9"/>
      <c r="N115" s="9"/>
      <c r="O115" s="35"/>
    </row>
    <row r="116" spans="2:17" ht="15.75">
      <c r="B116" t="s">
        <v>80</v>
      </c>
      <c r="C116" s="32">
        <v>32.431999206542969</v>
      </c>
      <c r="D116" s="5">
        <f>STDEV(C114:C116)</f>
        <v>0.36636137626729631</v>
      </c>
      <c r="E116" s="1">
        <f>AVERAGE(C114:C116)</f>
        <v>32.051999409993492</v>
      </c>
      <c r="F116" s="9"/>
      <c r="G116" s="32">
        <v>18.044000625610352</v>
      </c>
      <c r="H116" s="4">
        <f>STDEV(G114:G116)</f>
        <v>6.2532657849555459E-2</v>
      </c>
      <c r="I116" s="1">
        <f>AVERAGE(G114:G116)</f>
        <v>17.982667287190754</v>
      </c>
      <c r="J116" s="9"/>
      <c r="K116" s="1">
        <f>E116-I116</f>
        <v>14.069332122802738</v>
      </c>
      <c r="L116" s="1">
        <f>K116-$K$7</f>
        <v>15.727332433064785</v>
      </c>
      <c r="M116" s="29">
        <f>SQRT((D116*D116)+(H116*H116))</f>
        <v>0.37165977898906016</v>
      </c>
      <c r="N116" s="16"/>
      <c r="O116" s="36">
        <f>POWER(2,-L116)</f>
        <v>1.8433219128058094E-5</v>
      </c>
      <c r="P116" s="28">
        <f>M116/SQRT((COUNT(C114:C116)+COUNT(G114:G116)/2))</f>
        <v>0.17520210001163866</v>
      </c>
    </row>
    <row r="117" spans="2:17">
      <c r="B117" t="s">
        <v>81</v>
      </c>
      <c r="C117" s="32">
        <v>18.479999542236328</v>
      </c>
      <c r="D117" s="12"/>
      <c r="E117" s="9"/>
      <c r="F117" s="9"/>
      <c r="G117" s="32">
        <v>17.961000442504883</v>
      </c>
      <c r="I117" s="9"/>
      <c r="J117" s="9"/>
      <c r="K117" s="9"/>
      <c r="L117" s="9"/>
      <c r="M117" s="9"/>
      <c r="N117" s="9"/>
      <c r="O117" s="35"/>
    </row>
    <row r="118" spans="2:17">
      <c r="B118" t="s">
        <v>81</v>
      </c>
      <c r="C118" s="32">
        <v>18.947999954223633</v>
      </c>
      <c r="D118" s="11"/>
      <c r="E118" s="9"/>
      <c r="F118" s="9"/>
      <c r="G118" s="32">
        <v>17.958999633789062</v>
      </c>
      <c r="H118" s="11"/>
      <c r="I118" s="9"/>
      <c r="J118" s="9"/>
      <c r="K118" s="9"/>
      <c r="L118" s="9"/>
      <c r="M118" s="9"/>
      <c r="N118" s="9"/>
      <c r="O118" s="35"/>
    </row>
    <row r="119" spans="2:17" ht="15.75">
      <c r="B119" t="s">
        <v>81</v>
      </c>
      <c r="C119" s="32">
        <v>18.784999847412109</v>
      </c>
      <c r="D119" s="5">
        <f>STDEV(C117:C119)</f>
        <v>0.23756353767585422</v>
      </c>
      <c r="E119" s="1">
        <f>AVERAGE(C117:C119)</f>
        <v>18.737666447957356</v>
      </c>
      <c r="F119" s="9"/>
      <c r="G119" s="32">
        <v>18.014999389648438</v>
      </c>
      <c r="H119" s="4">
        <f>STDEV(G117:G119)</f>
        <v>3.176964532495162E-2</v>
      </c>
      <c r="I119" s="1">
        <f>AVERAGE(G117:G119)</f>
        <v>17.978333155314129</v>
      </c>
      <c r="J119" s="9"/>
      <c r="K119" s="1">
        <f>E119-I119</f>
        <v>0.7593332926432268</v>
      </c>
      <c r="L119" s="1">
        <f>K119-$K$7</f>
        <v>2.4173336029052734</v>
      </c>
      <c r="M119" s="29">
        <f>SQRT((D119*D119)+(H119*H119))</f>
        <v>0.23967841954823599</v>
      </c>
      <c r="N119" s="16"/>
      <c r="O119" s="36">
        <f>POWER(2,-L119)</f>
        <v>0.18720182401306024</v>
      </c>
      <c r="P119" s="28">
        <f>M119/SQRT((COUNT(C117:C119)+COUNT(G117:G119)/2))</f>
        <v>0.11298549051108804</v>
      </c>
    </row>
    <row r="120" spans="2:17">
      <c r="B120" t="s">
        <v>82</v>
      </c>
      <c r="C120" s="32">
        <v>18.981000900268555</v>
      </c>
      <c r="D120" s="12"/>
      <c r="E120" s="9"/>
      <c r="F120" s="9"/>
      <c r="G120" s="32">
        <v>15.661999702453613</v>
      </c>
      <c r="I120" s="9"/>
      <c r="J120" s="9"/>
      <c r="K120" s="9"/>
      <c r="L120" s="9"/>
      <c r="M120" s="9"/>
      <c r="N120" s="9"/>
      <c r="O120" s="35"/>
    </row>
    <row r="121" spans="2:17">
      <c r="B121" t="s">
        <v>82</v>
      </c>
      <c r="C121" s="32">
        <v>19.450000762939453</v>
      </c>
      <c r="D121" s="11"/>
      <c r="E121" s="9"/>
      <c r="F121" s="9"/>
      <c r="G121" s="32">
        <v>15.774999618530273</v>
      </c>
      <c r="H121" s="11"/>
      <c r="I121" s="9"/>
      <c r="J121" s="9"/>
      <c r="K121" s="9"/>
      <c r="L121" s="9"/>
      <c r="M121" s="9"/>
      <c r="N121" s="9"/>
      <c r="O121" s="35"/>
    </row>
    <row r="122" spans="2:17" ht="15.75">
      <c r="B122" t="s">
        <v>82</v>
      </c>
      <c r="C122" s="32">
        <v>19.419000625610352</v>
      </c>
      <c r="D122" s="5">
        <f>STDEV(C120:C122)</f>
        <v>0.26228662410280018</v>
      </c>
      <c r="E122" s="1">
        <f>AVERAGE(C120:C122)</f>
        <v>19.283334096272785</v>
      </c>
      <c r="F122" s="9"/>
      <c r="G122" s="32">
        <v>15.717000007629395</v>
      </c>
      <c r="H122" s="4">
        <f>STDEV(G120:G122)</f>
        <v>5.6506591750306229E-2</v>
      </c>
      <c r="I122" s="1">
        <f>AVERAGE(G120:G122)</f>
        <v>15.717999776204428</v>
      </c>
      <c r="J122" s="9"/>
      <c r="K122" s="1">
        <f>E122-I122</f>
        <v>3.5653343200683576</v>
      </c>
      <c r="L122" s="1">
        <f>K122-$K$7</f>
        <v>5.2233346303304042</v>
      </c>
      <c r="M122" s="29">
        <f>SQRT((D122*D122)+(H122*H122))</f>
        <v>0.26830443174587965</v>
      </c>
      <c r="N122" s="16"/>
      <c r="O122" s="36">
        <f>POWER(2,-L122)</f>
        <v>2.6768226527916279E-2</v>
      </c>
      <c r="P122" s="28">
        <f>M122/SQRT((COUNT(C120:C122)+COUNT(G120:G122)/2))</f>
        <v>0.12647992207327646</v>
      </c>
    </row>
    <row r="123" spans="2:17">
      <c r="B123" s="37" t="s">
        <v>83</v>
      </c>
      <c r="C123" s="32">
        <v>31.825000762939453</v>
      </c>
      <c r="D123" s="12"/>
      <c r="E123" s="9"/>
      <c r="F123" s="9"/>
      <c r="G123" s="32">
        <v>16.982000350952148</v>
      </c>
      <c r="I123" s="9"/>
      <c r="J123" s="9"/>
      <c r="K123" s="9"/>
      <c r="L123" s="9"/>
      <c r="M123" s="9"/>
      <c r="N123" s="9"/>
      <c r="O123" s="35"/>
    </row>
    <row r="124" spans="2:17">
      <c r="B124" s="37" t="s">
        <v>83</v>
      </c>
      <c r="C124" s="32">
        <v>32.594001770019531</v>
      </c>
      <c r="D124" s="11"/>
      <c r="E124" s="9"/>
      <c r="F124" s="9"/>
      <c r="G124" s="32">
        <v>16.98699951171875</v>
      </c>
      <c r="H124" s="11"/>
      <c r="I124" s="9"/>
      <c r="J124" s="9"/>
      <c r="K124" s="9"/>
      <c r="L124" s="9"/>
      <c r="M124" s="9"/>
      <c r="N124" s="9"/>
      <c r="O124" s="35"/>
    </row>
    <row r="125" spans="2:17" ht="15.75">
      <c r="B125" s="37" t="s">
        <v>83</v>
      </c>
      <c r="C125" s="32"/>
      <c r="D125" s="5">
        <f>STDEV(C123:C125)</f>
        <v>0.54376582684560748</v>
      </c>
      <c r="E125" s="1">
        <f>AVERAGE(C123:C125)</f>
        <v>32.209501266479492</v>
      </c>
      <c r="F125" s="9"/>
      <c r="G125" s="32">
        <v>16.87299919128418</v>
      </c>
      <c r="H125" s="4">
        <f>STDEV(G123:G125)</f>
        <v>6.4423491414903736E-2</v>
      </c>
      <c r="I125" s="1">
        <f>AVERAGE(G123:G125)</f>
        <v>16.947333017985027</v>
      </c>
      <c r="J125" s="9"/>
      <c r="K125" s="1">
        <f>E125-I125</f>
        <v>15.262168248494465</v>
      </c>
      <c r="L125" s="1">
        <f>K125-$K$7</f>
        <v>16.920168558756512</v>
      </c>
      <c r="M125" s="29">
        <f>SQRT((D125*D125)+(H125*H125))</f>
        <v>0.5475688638803099</v>
      </c>
      <c r="N125" s="16"/>
      <c r="O125" s="36">
        <f>POWER(2,-L125)</f>
        <v>8.0634654997821268E-6</v>
      </c>
      <c r="P125" s="28">
        <f>M125/SQRT((COUNT(C123:C125)+COUNT(G123:G125)/2))</f>
        <v>0.29268786918645379</v>
      </c>
    </row>
    <row r="126" spans="2:17">
      <c r="B126" s="14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2:17">
      <c r="B127" s="14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2:17">
      <c r="B128" s="14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2:17">
      <c r="B129" s="14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2:17">
      <c r="B130" s="14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2:17">
      <c r="B131" s="14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2:17">
      <c r="B132" s="14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2:17">
      <c r="B133" s="14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2:17">
      <c r="B134" s="1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629"/>
  <sheetViews>
    <sheetView showGridLines="0" topLeftCell="A139" workbookViewId="0">
      <selection activeCell="O140" sqref="O14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2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84</v>
      </c>
      <c r="C9" s="32">
        <v>17.37299919128418</v>
      </c>
      <c r="D9" s="12"/>
      <c r="E9" s="9"/>
      <c r="F9" s="9"/>
      <c r="G9" s="32">
        <v>18.51099967956543</v>
      </c>
      <c r="I9" s="9"/>
      <c r="J9" s="9"/>
      <c r="K9" s="9"/>
      <c r="L9" s="9"/>
      <c r="M9" s="9"/>
      <c r="N9" s="9"/>
      <c r="O9" s="35"/>
    </row>
    <row r="10" spans="2:16">
      <c r="B10" t="s">
        <v>84</v>
      </c>
      <c r="C10" s="32">
        <v>17.385000228881836</v>
      </c>
      <c r="D10" s="11"/>
      <c r="E10" s="9"/>
      <c r="F10" s="9"/>
      <c r="G10" s="32">
        <v>18.461000442504883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t="s">
        <v>84</v>
      </c>
      <c r="C11" s="32">
        <v>17.184999465942383</v>
      </c>
      <c r="D11" s="5">
        <f>STDEV(C9:C11)</f>
        <v>0.11216671134846169</v>
      </c>
      <c r="E11" s="1">
        <f>AVERAGE(C9:C11)</f>
        <v>17.314332962036133</v>
      </c>
      <c r="F11" s="9"/>
      <c r="G11" s="32">
        <v>18.475000381469727</v>
      </c>
      <c r="H11" s="4">
        <f>STDEV(G9:G11)</f>
        <v>2.5793640886335432E-2</v>
      </c>
      <c r="I11" s="1">
        <f>AVERAGE(G9:G11)</f>
        <v>18.482333501180012</v>
      </c>
      <c r="J11" s="9"/>
      <c r="K11" s="1">
        <f>E11-I11</f>
        <v>-1.168000539143879</v>
      </c>
      <c r="L11" s="1">
        <f>K11-$K$7</f>
        <v>0.48999977111816762</v>
      </c>
      <c r="M11" s="29">
        <f>SQRT((D11*D11)+(H11*H11))</f>
        <v>0.11509423549814456</v>
      </c>
      <c r="N11" s="16"/>
      <c r="O11" s="36">
        <f>POWER(2,-L11)</f>
        <v>0.71202521076046987</v>
      </c>
      <c r="P11" s="28">
        <f>M11/SQRT((COUNT(C9:C11)+COUNT(G9:G11)/2))</f>
        <v>5.4255942930812984E-2</v>
      </c>
    </row>
    <row r="12" spans="2:16">
      <c r="B12" t="s">
        <v>85</v>
      </c>
      <c r="C12" s="32">
        <v>16.545999526977539</v>
      </c>
      <c r="D12" s="12"/>
      <c r="E12" s="9"/>
      <c r="F12" s="9"/>
      <c r="G12" s="32">
        <v>14.451999664306641</v>
      </c>
      <c r="I12" s="9"/>
      <c r="J12" s="9"/>
      <c r="K12" s="9"/>
      <c r="L12" s="9"/>
      <c r="M12" s="9"/>
      <c r="N12" s="9"/>
      <c r="O12" s="35"/>
    </row>
    <row r="13" spans="2:16">
      <c r="B13" t="s">
        <v>85</v>
      </c>
      <c r="C13" s="32">
        <v>16.597000122070313</v>
      </c>
      <c r="D13" s="11"/>
      <c r="E13" s="9"/>
      <c r="F13" s="9"/>
      <c r="G13" s="32">
        <v>14.39900016784668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85</v>
      </c>
      <c r="C14" s="32">
        <v>16.486000061035156</v>
      </c>
      <c r="D14" s="5">
        <f>STDEV(C12:C14)</f>
        <v>5.5560792775416416E-2</v>
      </c>
      <c r="E14" s="1">
        <f>AVERAGE(C12:C14)</f>
        <v>16.542999903361004</v>
      </c>
      <c r="F14" s="9"/>
      <c r="G14" s="32">
        <v>14.472999572753906</v>
      </c>
      <c r="H14" s="4">
        <f>STDEV(G12:G14)</f>
        <v>3.8135405042267083E-2</v>
      </c>
      <c r="I14" s="1">
        <f>AVERAGE(G12:G14)</f>
        <v>14.441333134969076</v>
      </c>
      <c r="J14" s="9"/>
      <c r="K14" s="1">
        <f>E14-I14</f>
        <v>2.1016667683919277</v>
      </c>
      <c r="L14" s="1">
        <f>K14-$K$7</f>
        <v>3.7596670786539743</v>
      </c>
      <c r="M14" s="29">
        <f>SQRT((D14*D14)+(H14*H14))</f>
        <v>6.7389248486465075E-2</v>
      </c>
      <c r="N14" s="16"/>
      <c r="O14" s="36">
        <f>POWER(2,-L14)</f>
        <v>7.3829076429245119E-2</v>
      </c>
      <c r="P14" s="28">
        <f>M14/SQRT((COUNT(C12:C14)+COUNT(G12:G14)/2))</f>
        <v>3.1767596389229831E-2</v>
      </c>
    </row>
    <row r="15" spans="2:16">
      <c r="B15" t="s">
        <v>86</v>
      </c>
      <c r="C15" s="32">
        <v>31.211999893188477</v>
      </c>
      <c r="D15" s="12"/>
      <c r="E15" s="9"/>
      <c r="F15" s="9"/>
      <c r="G15" s="32">
        <v>15.548000335693359</v>
      </c>
      <c r="I15" s="9"/>
      <c r="J15" s="9"/>
      <c r="K15" s="9"/>
      <c r="L15" s="9"/>
      <c r="M15" s="9"/>
      <c r="N15" s="9"/>
      <c r="O15" s="35"/>
    </row>
    <row r="16" spans="2:16">
      <c r="B16" t="s">
        <v>86</v>
      </c>
      <c r="C16" s="32">
        <v>31.319000244140625</v>
      </c>
      <c r="D16" s="11"/>
      <c r="E16" s="9"/>
      <c r="F16" s="9"/>
      <c r="G16" s="32">
        <v>15.51099967956543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t="s">
        <v>86</v>
      </c>
      <c r="C17" s="32">
        <v>31.576999664306641</v>
      </c>
      <c r="D17" s="5">
        <f>STDEV(C15:C17)</f>
        <v>0.18763333429244183</v>
      </c>
      <c r="E17" s="1">
        <f>AVERAGE(C15:C17)</f>
        <v>31.369333267211914</v>
      </c>
      <c r="F17" s="9"/>
      <c r="G17" s="32">
        <v>15.553999900817871</v>
      </c>
      <c r="H17" s="4">
        <f>STDEV(G15:G17)</f>
        <v>2.3288274457830601E-2</v>
      </c>
      <c r="I17" s="1">
        <f>AVERAGE(G15:G17)</f>
        <v>15.537666638692221</v>
      </c>
      <c r="J17" s="9"/>
      <c r="K17" s="1">
        <f>E17-I17</f>
        <v>15.831666628519693</v>
      </c>
      <c r="L17" s="1">
        <f>K17-$K$7</f>
        <v>17.489666938781738</v>
      </c>
      <c r="M17" s="29">
        <f>SQRT((D17*D17)+(H17*H17))</f>
        <v>0.18907303315100879</v>
      </c>
      <c r="N17" s="16"/>
      <c r="O17" s="36">
        <f>POWER(2,-L17)</f>
        <v>5.4335746399286716E-6</v>
      </c>
      <c r="P17" s="28">
        <f>M17/SQRT((COUNT(C15:C17)+COUNT(G15:G17)/2))</f>
        <v>8.912988258705816E-2</v>
      </c>
    </row>
    <row r="18" spans="2:16">
      <c r="B18" t="s">
        <v>87</v>
      </c>
      <c r="C18" s="32">
        <v>16.868999481201172</v>
      </c>
      <c r="D18" s="12"/>
      <c r="E18" s="9"/>
      <c r="F18" s="9"/>
      <c r="G18" s="32">
        <v>18.812999725341797</v>
      </c>
      <c r="I18" s="9"/>
      <c r="J18" s="9"/>
      <c r="K18" s="9"/>
      <c r="L18" s="9"/>
      <c r="M18" s="9"/>
      <c r="N18" s="9"/>
      <c r="O18" s="35"/>
    </row>
    <row r="19" spans="2:16">
      <c r="B19" t="s">
        <v>87</v>
      </c>
      <c r="C19" s="32">
        <v>16.830999374389648</v>
      </c>
      <c r="D19" s="11"/>
      <c r="E19" s="9"/>
      <c r="F19" s="9"/>
      <c r="G19" s="32">
        <v>18.915000915527344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87</v>
      </c>
      <c r="C20" s="32">
        <v>16.931999206542969</v>
      </c>
      <c r="D20" s="5">
        <f>STDEV(C18:C20)</f>
        <v>5.1012971562515205E-2</v>
      </c>
      <c r="E20" s="1">
        <f>AVERAGE(C18:C20)</f>
        <v>16.87733268737793</v>
      </c>
      <c r="F20" s="9"/>
      <c r="G20" s="32">
        <v>18.903999328613281</v>
      </c>
      <c r="H20" s="4">
        <f>STDEV(G18:G20)</f>
        <v>5.5985422968041904E-2</v>
      </c>
      <c r="I20" s="1">
        <f>AVERAGE(G18:G20)</f>
        <v>18.877333323160808</v>
      </c>
      <c r="J20" s="9"/>
      <c r="K20" s="1">
        <f>E20-I20</f>
        <v>-2.0000006357828788</v>
      </c>
      <c r="L20" s="1">
        <f>K20-$K$7</f>
        <v>-0.34200032552083215</v>
      </c>
      <c r="M20" s="29">
        <f>SQRT((D20*D20)+(H20*H20))</f>
        <v>7.5740945680315738E-2</v>
      </c>
      <c r="N20" s="16"/>
      <c r="O20" s="36">
        <f>POWER(2,-L20)</f>
        <v>1.2675128080281832</v>
      </c>
      <c r="P20" s="28">
        <f>M20/SQRT((COUNT(C18:C20)+COUNT(G18:G20)/2))</f>
        <v>3.5704624202688807E-2</v>
      </c>
    </row>
    <row r="21" spans="2:16">
      <c r="B21" t="s">
        <v>88</v>
      </c>
      <c r="C21" s="32">
        <v>15.829999923706055</v>
      </c>
      <c r="D21" s="12"/>
      <c r="E21" s="9"/>
      <c r="F21" s="9"/>
      <c r="G21" s="32">
        <v>13.121999740600586</v>
      </c>
      <c r="I21" s="9"/>
      <c r="J21" s="9"/>
      <c r="K21" s="9"/>
      <c r="L21" s="9"/>
      <c r="M21" s="9"/>
      <c r="N21" s="9"/>
      <c r="O21" s="35"/>
    </row>
    <row r="22" spans="2:16">
      <c r="B22" t="s">
        <v>88</v>
      </c>
      <c r="C22" s="32">
        <v>15.883999824523926</v>
      </c>
      <c r="D22" s="11"/>
      <c r="E22" s="9"/>
      <c r="F22" s="9"/>
      <c r="G22" s="32">
        <v>13.060000419616699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t="s">
        <v>88</v>
      </c>
      <c r="C23" s="32">
        <v>15.725000381469727</v>
      </c>
      <c r="D23" s="5">
        <f>STDEV(C21:C23)</f>
        <v>8.0851423456572397E-2</v>
      </c>
      <c r="E23" s="1">
        <f>AVERAGE(C21:C23)</f>
        <v>15.813000043233236</v>
      </c>
      <c r="F23" s="9"/>
      <c r="G23" s="32">
        <v>13.081999778747559</v>
      </c>
      <c r="H23" s="4">
        <f>STDEV(G21:G23)</f>
        <v>3.1432161217653021E-2</v>
      </c>
      <c r="I23" s="1">
        <f>AVERAGE(G21:G23)</f>
        <v>13.087999979654947</v>
      </c>
      <c r="J23" s="9"/>
      <c r="K23" s="1">
        <f>E23-I23</f>
        <v>2.7250000635782889</v>
      </c>
      <c r="L23" s="1">
        <f>K23-$K$7</f>
        <v>4.3830003738403356</v>
      </c>
      <c r="M23" s="29">
        <f>SQRT((D23*D23)+(H23*H23))</f>
        <v>8.6746374182247621E-2</v>
      </c>
      <c r="N23" s="16"/>
      <c r="O23" s="36">
        <f>POWER(2,-L23)</f>
        <v>4.7927570695484888E-2</v>
      </c>
      <c r="P23" s="28">
        <f>M23/SQRT((COUNT(C21:C23)+COUNT(G21:G23)/2))</f>
        <v>4.0892632951741968E-2</v>
      </c>
    </row>
    <row r="24" spans="2:16">
      <c r="B24" t="s">
        <v>89</v>
      </c>
      <c r="C24" s="32">
        <v>28.857000350952148</v>
      </c>
      <c r="D24" s="12"/>
      <c r="E24" s="9"/>
      <c r="F24" s="9"/>
      <c r="G24" s="32">
        <v>16.941999435424805</v>
      </c>
      <c r="I24" s="9"/>
      <c r="J24" s="9"/>
      <c r="K24" s="9"/>
      <c r="L24" s="9"/>
      <c r="M24" s="9"/>
      <c r="N24" s="9"/>
      <c r="O24" s="35"/>
    </row>
    <row r="25" spans="2:16">
      <c r="B25" t="s">
        <v>89</v>
      </c>
      <c r="C25" s="32">
        <v>28.868000030517578</v>
      </c>
      <c r="D25" s="11"/>
      <c r="E25" s="9"/>
      <c r="F25" s="9"/>
      <c r="G25" s="32">
        <v>16.958000183105469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89</v>
      </c>
      <c r="C26" s="32">
        <v>28.941999435424805</v>
      </c>
      <c r="D26" s="5">
        <f>STDEV(C24:C26)</f>
        <v>4.6227245282328813E-2</v>
      </c>
      <c r="E26" s="1">
        <f>AVERAGE(C24:C26)</f>
        <v>28.888999938964844</v>
      </c>
      <c r="F26" s="9"/>
      <c r="G26" s="32">
        <v>16.857000350952148</v>
      </c>
      <c r="H26" s="4">
        <f>STDEV(G24:G26)</f>
        <v>5.428602395725949E-2</v>
      </c>
      <c r="I26" s="1">
        <f>AVERAGE(G24:G26)</f>
        <v>16.918999989827473</v>
      </c>
      <c r="J26" s="9"/>
      <c r="K26" s="1">
        <f>E26-I26</f>
        <v>11.969999949137371</v>
      </c>
      <c r="L26" s="1">
        <f>K26-$K$7</f>
        <v>13.628000259399418</v>
      </c>
      <c r="M26" s="29">
        <f>SQRT((D26*D26)+(H26*H26))</f>
        <v>7.1301687241472372E-2</v>
      </c>
      <c r="N26" s="16"/>
      <c r="O26" s="36">
        <f>POWER(2,-L26)</f>
        <v>7.8988368029353652E-5</v>
      </c>
      <c r="P26" s="28">
        <f>M26/SQRT((COUNT(C24:C26)+COUNT(G24:G26)/2))</f>
        <v>3.3611937705658304E-2</v>
      </c>
    </row>
    <row r="27" spans="2:16">
      <c r="B27" t="s">
        <v>90</v>
      </c>
      <c r="C27" s="32">
        <v>20.521999359130859</v>
      </c>
      <c r="D27" s="12"/>
      <c r="E27" s="9"/>
      <c r="F27" s="9"/>
      <c r="G27" s="32">
        <v>20.951000213623047</v>
      </c>
      <c r="I27" s="9"/>
      <c r="J27" s="9"/>
      <c r="K27" s="9"/>
      <c r="L27" s="9"/>
      <c r="M27" s="9"/>
      <c r="N27" s="9"/>
      <c r="O27" s="35"/>
    </row>
    <row r="28" spans="2:16">
      <c r="B28" t="s">
        <v>90</v>
      </c>
      <c r="C28" s="32">
        <v>20.551000595092773</v>
      </c>
      <c r="D28" s="11"/>
      <c r="E28" s="9"/>
      <c r="F28" s="9"/>
      <c r="G28" s="32">
        <v>20.91200065612793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t="s">
        <v>90</v>
      </c>
      <c r="C29" s="32">
        <v>20.586000442504883</v>
      </c>
      <c r="D29" s="5">
        <f>STDEV(C27:C29)</f>
        <v>3.2047359951687795E-2</v>
      </c>
      <c r="E29" s="1">
        <f>AVERAGE(C27:C29)</f>
        <v>20.55300013224284</v>
      </c>
      <c r="F29" s="9"/>
      <c r="G29" s="32">
        <v>21.020000457763672</v>
      </c>
      <c r="H29" s="4">
        <f>STDEV(G27:G29)</f>
        <v>5.4689969113236335E-2</v>
      </c>
      <c r="I29" s="1">
        <f>AVERAGE(G27:G29)</f>
        <v>20.961000442504883</v>
      </c>
      <c r="J29" s="9"/>
      <c r="K29" s="1">
        <f>E29-I29</f>
        <v>-0.40800031026204309</v>
      </c>
      <c r="L29" s="1">
        <f>K29-$K$7</f>
        <v>1.2500000000000036</v>
      </c>
      <c r="M29" s="29">
        <f>SQRT((D29*D29)+(H29*H29))</f>
        <v>6.3387901065422469E-2</v>
      </c>
      <c r="N29" s="16"/>
      <c r="O29" s="36">
        <f>POWER(2,-L29)</f>
        <v>0.42044820762685625</v>
      </c>
      <c r="P29" s="28">
        <f>M29/SQRT((COUNT(C27:C29)+COUNT(G27:G29)/2))</f>
        <v>2.988134312569481E-2</v>
      </c>
    </row>
    <row r="30" spans="2:16">
      <c r="B30" t="s">
        <v>91</v>
      </c>
      <c r="C30" s="32">
        <v>17.704000473022461</v>
      </c>
      <c r="D30" s="12"/>
      <c r="E30" s="9"/>
      <c r="F30" s="9"/>
      <c r="G30" s="32">
        <v>14.52299976348877</v>
      </c>
      <c r="I30" s="9"/>
      <c r="J30" s="9"/>
      <c r="K30" s="9"/>
      <c r="L30" s="9"/>
      <c r="M30" s="9"/>
      <c r="N30" s="9"/>
      <c r="O30" s="35"/>
    </row>
    <row r="31" spans="2:16">
      <c r="B31" t="s">
        <v>91</v>
      </c>
      <c r="C31" s="32">
        <v>17.694000244140625</v>
      </c>
      <c r="D31" s="11"/>
      <c r="E31" s="9"/>
      <c r="F31" s="9"/>
      <c r="G31" s="32">
        <v>14.588000297546387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t="s">
        <v>91</v>
      </c>
      <c r="C32" s="32">
        <v>17.691999435424805</v>
      </c>
      <c r="D32" s="5">
        <f>STDEV(C30:C32)</f>
        <v>6.4295245628631969E-3</v>
      </c>
      <c r="E32" s="1">
        <f>AVERAGE(C30:C32)</f>
        <v>17.696666717529297</v>
      </c>
      <c r="F32" s="9"/>
      <c r="G32" s="32">
        <v>14.607999801635742</v>
      </c>
      <c r="H32" s="4">
        <f>STDEV(G30:G32)</f>
        <v>4.4441077238260858E-2</v>
      </c>
      <c r="I32" s="1">
        <f>AVERAGE(G30:G32)</f>
        <v>14.572999954223633</v>
      </c>
      <c r="J32" s="9"/>
      <c r="K32" s="1">
        <f>E32-I32</f>
        <v>3.1236667633056641</v>
      </c>
      <c r="L32" s="1">
        <f>K32-$K$7</f>
        <v>4.7816670735677107</v>
      </c>
      <c r="M32" s="29">
        <f>SQRT((D32*D32)+(H32*H32))</f>
        <v>4.4903765234126286E-2</v>
      </c>
      <c r="N32" s="16"/>
      <c r="O32" s="36">
        <f>POWER(2,-L32)</f>
        <v>3.6355890070740943E-2</v>
      </c>
      <c r="P32" s="28">
        <f>M32/SQRT((COUNT(C30:C32)+COUNT(G30:G32)/2))</f>
        <v>2.1167837931906294E-2</v>
      </c>
    </row>
    <row r="33" spans="2:16">
      <c r="B33" t="s">
        <v>92</v>
      </c>
      <c r="C33" s="32">
        <v>30.969999313354492</v>
      </c>
      <c r="D33" s="12"/>
      <c r="E33" s="9"/>
      <c r="F33" s="9"/>
      <c r="G33" s="32">
        <v>15.939000129699707</v>
      </c>
      <c r="I33" s="9"/>
      <c r="J33" s="9"/>
      <c r="K33" s="9"/>
      <c r="L33" s="9"/>
      <c r="M33" s="9"/>
      <c r="N33" s="9"/>
      <c r="O33" s="35"/>
    </row>
    <row r="34" spans="2:16">
      <c r="B34" t="s">
        <v>92</v>
      </c>
      <c r="C34" s="32">
        <v>31.301000595092773</v>
      </c>
      <c r="D34" s="11"/>
      <c r="E34" s="9"/>
      <c r="F34" s="9"/>
      <c r="G34" s="32">
        <v>15.756999969482422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t="s">
        <v>92</v>
      </c>
      <c r="C35" s="32"/>
      <c r="D35" s="5">
        <f>STDEV(C33:C35)</f>
        <v>0.23405325089857762</v>
      </c>
      <c r="E35" s="1">
        <f>AVERAGE(C33:C35)</f>
        <v>31.135499954223633</v>
      </c>
      <c r="F35" s="9"/>
      <c r="G35" s="32">
        <v>15.77400016784668</v>
      </c>
      <c r="H35" s="4">
        <f>STDEV(G33:G35)</f>
        <v>0.10053030428270709</v>
      </c>
      <c r="I35" s="1">
        <f>AVERAGE(G33:G35)</f>
        <v>15.823333422342936</v>
      </c>
      <c r="J35" s="9"/>
      <c r="K35" s="1">
        <f>E35-I35</f>
        <v>15.312166531880697</v>
      </c>
      <c r="L35" s="1">
        <f>K35-$K$7</f>
        <v>16.970166842142746</v>
      </c>
      <c r="M35" s="29">
        <f>SQRT((D35*D35)+(H35*H35))</f>
        <v>0.25472979082817582</v>
      </c>
      <c r="N35" s="16"/>
      <c r="O35" s="36">
        <f>POWER(2,-L35)</f>
        <v>7.7888035308986187E-6</v>
      </c>
      <c r="P35" s="28">
        <f>M35/SQRT((COUNT(C33:C35)+COUNT(G33:G35)/2))</f>
        <v>0.13615880049766071</v>
      </c>
    </row>
    <row r="36" spans="2:16">
      <c r="B36" t="s">
        <v>93</v>
      </c>
      <c r="C36" s="32">
        <v>15.77299976348877</v>
      </c>
      <c r="D36" s="12"/>
      <c r="E36" s="9"/>
      <c r="F36" s="9"/>
      <c r="G36" s="32">
        <v>18.517000198364258</v>
      </c>
      <c r="I36" s="9"/>
      <c r="J36" s="9"/>
      <c r="K36" s="9"/>
      <c r="L36" s="9"/>
      <c r="M36" s="9"/>
      <c r="N36" s="9"/>
      <c r="O36" s="35"/>
    </row>
    <row r="37" spans="2:16">
      <c r="B37" t="s">
        <v>93</v>
      </c>
      <c r="C37" s="32">
        <v>15.798999786376953</v>
      </c>
      <c r="D37" s="11"/>
      <c r="E37" s="9"/>
      <c r="F37" s="9"/>
      <c r="G37" s="32">
        <v>18.523000717163086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t="s">
        <v>93</v>
      </c>
      <c r="C38" s="32">
        <v>15.729999542236328</v>
      </c>
      <c r="D38" s="5">
        <f>STDEV(C36:C38)</f>
        <v>3.4847414799883507E-2</v>
      </c>
      <c r="E38" s="1">
        <f>AVERAGE(C36:C38)</f>
        <v>15.767333030700684</v>
      </c>
      <c r="F38" s="9"/>
      <c r="G38" s="32">
        <v>18.492000579833984</v>
      </c>
      <c r="H38" s="4">
        <f>STDEV(G36:G38)</f>
        <v>1.6441794645239899E-2</v>
      </c>
      <c r="I38" s="1">
        <f>AVERAGE(G36:G38)</f>
        <v>18.510667165120442</v>
      </c>
      <c r="J38" s="9"/>
      <c r="K38" s="1">
        <f>E38-I38</f>
        <v>-2.7433341344197579</v>
      </c>
      <c r="L38" s="1">
        <f>K38-$K$7</f>
        <v>-1.0853338241577113</v>
      </c>
      <c r="M38" s="29">
        <f>SQRT((D38*D38)+(H38*H38))</f>
        <v>3.8531479719722414E-2</v>
      </c>
      <c r="N38" s="16"/>
      <c r="O38" s="36">
        <f>POWER(2,-L38)</f>
        <v>2.121866403063331</v>
      </c>
      <c r="P38" s="28">
        <f>M38/SQRT((COUNT(C36:C38)+COUNT(G36:G38)/2))</f>
        <v>1.8163913732645101E-2</v>
      </c>
    </row>
    <row r="39" spans="2:16">
      <c r="B39" t="s">
        <v>94</v>
      </c>
      <c r="C39" s="32">
        <v>16.88599967956543</v>
      </c>
      <c r="D39" s="12"/>
      <c r="E39" s="9"/>
      <c r="F39" s="9"/>
      <c r="G39" s="32">
        <v>13.401000022888184</v>
      </c>
      <c r="I39" s="9"/>
      <c r="J39" s="9"/>
      <c r="K39" s="9"/>
      <c r="L39" s="9"/>
      <c r="M39" s="9"/>
      <c r="N39" s="9"/>
      <c r="O39" s="35"/>
    </row>
    <row r="40" spans="2:16">
      <c r="B40" t="s">
        <v>94</v>
      </c>
      <c r="C40" s="32">
        <v>16.972999572753906</v>
      </c>
      <c r="D40" s="11"/>
      <c r="E40" s="9"/>
      <c r="F40" s="9"/>
      <c r="G40" s="32">
        <v>13.458000183105469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94</v>
      </c>
      <c r="C41" s="32">
        <v>16.809000015258789</v>
      </c>
      <c r="D41" s="5">
        <f>STDEV(C39:C41)</f>
        <v>8.2050578483371994E-2</v>
      </c>
      <c r="E41" s="1">
        <f>AVERAGE(C39:C41)</f>
        <v>16.889333089192707</v>
      </c>
      <c r="F41" s="9"/>
      <c r="G41" s="32">
        <v>13.473999977111816</v>
      </c>
      <c r="H41" s="4">
        <f>STDEV(G39:G41)</f>
        <v>3.8371006827408599E-2</v>
      </c>
      <c r="I41" s="1">
        <f>AVERAGE(G39:G41)</f>
        <v>13.44433339436849</v>
      </c>
      <c r="J41" s="9"/>
      <c r="K41" s="1">
        <f>E41-I41</f>
        <v>3.444999694824217</v>
      </c>
      <c r="L41" s="1">
        <f>K41-$K$7</f>
        <v>5.1030000050862636</v>
      </c>
      <c r="M41" s="29">
        <f>SQRT((D41*D41)+(H41*H41))</f>
        <v>9.0579421473119509E-2</v>
      </c>
      <c r="N41" s="16"/>
      <c r="O41" s="36">
        <f>POWER(2,-L41)</f>
        <v>2.9096713017113345E-2</v>
      </c>
      <c r="P41" s="28">
        <f>M41/SQRT((COUNT(C39:C41)+COUNT(G39:G41)/2))</f>
        <v>4.269954877306479E-2</v>
      </c>
    </row>
    <row r="42" spans="2:16">
      <c r="B42" t="s">
        <v>95</v>
      </c>
      <c r="C42" s="32">
        <v>30.667999267578125</v>
      </c>
      <c r="D42" s="12"/>
      <c r="E42" s="9"/>
      <c r="F42" s="9"/>
      <c r="G42" s="32">
        <v>16.97599983215332</v>
      </c>
      <c r="I42" s="9"/>
      <c r="J42" s="9"/>
      <c r="K42" s="9"/>
      <c r="L42" s="9"/>
      <c r="M42" s="9"/>
      <c r="N42" s="9"/>
      <c r="O42" s="35"/>
    </row>
    <row r="43" spans="2:16">
      <c r="B43" t="s">
        <v>95</v>
      </c>
      <c r="C43" s="32">
        <v>31.094999313354492</v>
      </c>
      <c r="D43" s="11"/>
      <c r="E43" s="9"/>
      <c r="F43" s="9"/>
      <c r="G43" s="32">
        <v>17.063999176025391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t="s">
        <v>95</v>
      </c>
      <c r="C44" s="32"/>
      <c r="D44" s="5">
        <f>STDEV(C42:C44)</f>
        <v>0.30193462793543546</v>
      </c>
      <c r="E44" s="1">
        <f>AVERAGE(C42:C44)</f>
        <v>30.881499290466309</v>
      </c>
      <c r="F44" s="9"/>
      <c r="G44" s="32">
        <v>17.069999694824219</v>
      </c>
      <c r="H44" s="4">
        <f>STDEV(G42:G44)</f>
        <v>5.2624241767962369E-2</v>
      </c>
      <c r="I44" s="1">
        <f>AVERAGE(G42:G44)</f>
        <v>17.036666234334309</v>
      </c>
      <c r="J44" s="9"/>
      <c r="K44" s="1">
        <f>E44-I44</f>
        <v>13.844833056132</v>
      </c>
      <c r="L44" s="1">
        <f>K44-$K$7</f>
        <v>15.502833366394047</v>
      </c>
      <c r="M44" s="29">
        <f>SQRT((D44*D44)+(H44*H44))</f>
        <v>0.30648626456688527</v>
      </c>
      <c r="N44" s="16"/>
      <c r="O44" s="36">
        <f>POWER(2,-L44)</f>
        <v>2.1536847800607812E-5</v>
      </c>
      <c r="P44" s="28">
        <f>M44/SQRT((COUNT(C42:C44)+COUNT(G42:G44)/2))</f>
        <v>0.16382379939449127</v>
      </c>
    </row>
    <row r="45" spans="2:16">
      <c r="B45" t="s">
        <v>96</v>
      </c>
      <c r="C45" s="32"/>
      <c r="D45" s="12"/>
      <c r="E45" s="9"/>
      <c r="F45" s="9"/>
      <c r="G45" s="32">
        <v>20.281000137329102</v>
      </c>
      <c r="I45" s="9"/>
      <c r="J45" s="9"/>
      <c r="K45" s="9"/>
      <c r="L45" s="9"/>
      <c r="M45" s="9"/>
      <c r="N45" s="9"/>
      <c r="O45" s="35"/>
    </row>
    <row r="46" spans="2:16">
      <c r="B46" t="s">
        <v>96</v>
      </c>
      <c r="C46" s="32">
        <v>21.548999786376953</v>
      </c>
      <c r="D46" s="11"/>
      <c r="E46" s="9"/>
      <c r="F46" s="9"/>
      <c r="G46" s="32">
        <v>20.562999725341797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96</v>
      </c>
      <c r="C47" s="32">
        <v>21.406999588012695</v>
      </c>
      <c r="D47" s="5">
        <f>STDEV(C45:C47)</f>
        <v>0.1004093031932016</v>
      </c>
      <c r="E47" s="1">
        <f>AVERAGE(C45:C47)</f>
        <v>21.477999687194824</v>
      </c>
      <c r="F47" s="9"/>
      <c r="G47" s="32">
        <v>20.568000793457031</v>
      </c>
      <c r="H47" s="4">
        <f>STDEV(G45:G47)</f>
        <v>0.16427525424293482</v>
      </c>
      <c r="I47" s="1">
        <f>AVERAGE(G45:G47)</f>
        <v>20.470666885375977</v>
      </c>
      <c r="J47" s="9"/>
      <c r="K47" s="1">
        <f>E47-I47</f>
        <v>1.0073328018188477</v>
      </c>
      <c r="L47" s="1">
        <f>K47-$K$7</f>
        <v>2.6653331120808943</v>
      </c>
      <c r="M47" s="29">
        <f>SQRT((D47*D47)+(H47*H47))</f>
        <v>0.19253152293670031</v>
      </c>
      <c r="N47" s="16"/>
      <c r="O47" s="36">
        <f>POWER(2,-L47)</f>
        <v>0.15763577447913529</v>
      </c>
      <c r="P47" s="28">
        <f>M47/SQRT((COUNT(C45:C47)+COUNT(G45:G47)/2))</f>
        <v>0.10291242785470589</v>
      </c>
    </row>
    <row r="48" spans="2:16">
      <c r="B48" t="s">
        <v>97</v>
      </c>
      <c r="C48" s="32">
        <v>15.366999626159668</v>
      </c>
      <c r="D48" s="12"/>
      <c r="E48" s="9"/>
      <c r="F48" s="9"/>
      <c r="G48" s="32">
        <v>13.128000259399414</v>
      </c>
      <c r="I48" s="9"/>
      <c r="J48" s="9"/>
      <c r="K48" s="9"/>
      <c r="L48" s="9"/>
      <c r="M48" s="9"/>
      <c r="N48" s="9"/>
      <c r="O48" s="35"/>
    </row>
    <row r="49" spans="2:16">
      <c r="B49" t="s">
        <v>97</v>
      </c>
      <c r="C49" s="32">
        <v>15.359000205993652</v>
      </c>
      <c r="D49" s="11"/>
      <c r="E49" s="9"/>
      <c r="F49" s="9"/>
      <c r="G49" s="32">
        <v>13.10200023651123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t="s">
        <v>97</v>
      </c>
      <c r="C50" s="32">
        <v>15.310000419616699</v>
      </c>
      <c r="D50" s="5">
        <f>STDEV(C48:C50)</f>
        <v>3.0859572622087921E-2</v>
      </c>
      <c r="E50" s="1">
        <f>AVERAGE(C48:C50)</f>
        <v>15.345333417256674</v>
      </c>
      <c r="F50" s="9"/>
      <c r="G50" s="32">
        <v>13.166999816894531</v>
      </c>
      <c r="H50" s="4">
        <f>STDEV(G48:G50)</f>
        <v>3.2715725385524218E-2</v>
      </c>
      <c r="I50" s="1">
        <f>AVERAGE(G48:G50)</f>
        <v>13.132333437601725</v>
      </c>
      <c r="J50" s="9"/>
      <c r="K50" s="1">
        <f>E50-I50</f>
        <v>2.2129999796549491</v>
      </c>
      <c r="L50" s="1">
        <f>K50-$K$7</f>
        <v>3.8710002899169957</v>
      </c>
      <c r="M50" s="29">
        <f>SQRT((D50*D50)+(H50*H50))</f>
        <v>4.4973680190962269E-2</v>
      </c>
      <c r="N50" s="16"/>
      <c r="O50" s="36">
        <f>POWER(2,-L50)</f>
        <v>6.8345952358317169E-2</v>
      </c>
      <c r="P50" s="28">
        <f>M50/SQRT((COUNT(C48:C50)+COUNT(G48:G50)/2))</f>
        <v>2.1200796158629683E-2</v>
      </c>
    </row>
    <row r="51" spans="2:16">
      <c r="B51" t="s">
        <v>98</v>
      </c>
      <c r="C51" s="32">
        <v>28.607999801635742</v>
      </c>
      <c r="D51" s="12"/>
      <c r="E51" s="9"/>
      <c r="F51" s="9"/>
      <c r="G51" s="32">
        <v>15.298000335693359</v>
      </c>
      <c r="I51" s="9"/>
      <c r="J51" s="9"/>
      <c r="K51" s="9"/>
      <c r="L51" s="9"/>
      <c r="M51" s="9"/>
      <c r="N51" s="9"/>
      <c r="O51" s="35"/>
    </row>
    <row r="52" spans="2:16">
      <c r="B52" t="s">
        <v>98</v>
      </c>
      <c r="C52" s="32">
        <v>28.98699951171875</v>
      </c>
      <c r="D52" s="11"/>
      <c r="E52" s="9"/>
      <c r="F52" s="9"/>
      <c r="G52" s="32">
        <v>15.33899974822998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t="s">
        <v>98</v>
      </c>
      <c r="C53" s="32">
        <v>28.965999603271484</v>
      </c>
      <c r="D53" s="5">
        <f>STDEV(C51:C53)</f>
        <v>0.21301237615415225</v>
      </c>
      <c r="E53" s="1">
        <f>AVERAGE(C51:C53)</f>
        <v>28.853666305541992</v>
      </c>
      <c r="F53" s="9"/>
      <c r="G53" s="32">
        <v>15.442999839782715</v>
      </c>
      <c r="H53" s="4">
        <f>STDEV(G51:G53)</f>
        <v>7.4746044552520402E-2</v>
      </c>
      <c r="I53" s="1">
        <f>AVERAGE(G51:G53)</f>
        <v>15.359999974568685</v>
      </c>
      <c r="J53" s="9"/>
      <c r="K53" s="1">
        <f>E53-I53</f>
        <v>13.493666330973307</v>
      </c>
      <c r="L53" s="1">
        <f>K53-$K$7</f>
        <v>15.151666641235353</v>
      </c>
      <c r="M53" s="29">
        <f>SQRT((D53*D53)+(H53*H53))</f>
        <v>0.22574597132858301</v>
      </c>
      <c r="N53" s="16"/>
      <c r="O53" s="36">
        <f>POWER(2,-L53)</f>
        <v>2.747222638814358E-5</v>
      </c>
      <c r="P53" s="28">
        <f>M53/SQRT((COUNT(C51:C53)+COUNT(G51:G53)/2))</f>
        <v>0.10641767143465666</v>
      </c>
    </row>
    <row r="54" spans="2:16">
      <c r="B54" t="s">
        <v>99</v>
      </c>
      <c r="C54" s="32">
        <v>18.326999664306641</v>
      </c>
      <c r="D54" s="12"/>
      <c r="E54" s="9"/>
      <c r="F54" s="9"/>
      <c r="G54" s="32">
        <v>19.298999786376953</v>
      </c>
      <c r="I54" s="9"/>
      <c r="J54" s="9"/>
      <c r="K54" s="9"/>
      <c r="L54" s="9"/>
      <c r="M54" s="9"/>
      <c r="N54" s="9"/>
      <c r="O54" s="35"/>
    </row>
    <row r="55" spans="2:16">
      <c r="B55" t="s">
        <v>99</v>
      </c>
      <c r="C55" s="32">
        <v>18.256999969482422</v>
      </c>
      <c r="D55" s="11"/>
      <c r="E55" s="9"/>
      <c r="F55" s="9"/>
      <c r="G55" s="32">
        <v>19.58799934387207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99</v>
      </c>
      <c r="C56" s="32">
        <v>18.240999221801758</v>
      </c>
      <c r="D56" s="5">
        <f>STDEV(C54:C56)</f>
        <v>4.5738490925513506E-2</v>
      </c>
      <c r="E56" s="1">
        <f>AVERAGE(C54:C56)</f>
        <v>18.274999618530273</v>
      </c>
      <c r="F56" s="9"/>
      <c r="G56" s="32">
        <v>19.485000610351562</v>
      </c>
      <c r="H56" s="4">
        <f>STDEV(G54:G56)</f>
        <v>0.1464728586113386</v>
      </c>
      <c r="I56" s="1">
        <f>AVERAGE(G54:G56)</f>
        <v>19.457333246866863</v>
      </c>
      <c r="J56" s="9"/>
      <c r="K56" s="1">
        <f>E56-I56</f>
        <v>-1.1823336283365897</v>
      </c>
      <c r="L56" s="1">
        <f>K56-$K$7</f>
        <v>0.47566668192545691</v>
      </c>
      <c r="M56" s="29">
        <f>SQRT((D56*D56)+(H56*H56))</f>
        <v>0.1534480624247842</v>
      </c>
      <c r="N56" s="16"/>
      <c r="O56" s="36">
        <f>POWER(2,-L56)</f>
        <v>0.71913439495181175</v>
      </c>
      <c r="P56" s="28">
        <f>M56/SQRT((COUNT(C54:C56)+COUNT(G54:G56)/2))</f>
        <v>7.2336110333667714E-2</v>
      </c>
    </row>
    <row r="57" spans="2:16">
      <c r="B57" t="s">
        <v>100</v>
      </c>
      <c r="C57" s="32"/>
      <c r="D57" s="12"/>
      <c r="E57" s="9"/>
      <c r="F57" s="9"/>
      <c r="G57" s="32">
        <v>13.678999900817871</v>
      </c>
      <c r="I57" s="9"/>
      <c r="J57" s="9"/>
      <c r="K57" s="9"/>
      <c r="L57" s="9"/>
      <c r="M57" s="9"/>
      <c r="N57" s="9"/>
      <c r="O57" s="35"/>
    </row>
    <row r="58" spans="2:16">
      <c r="B58" t="s">
        <v>100</v>
      </c>
      <c r="C58" s="32">
        <v>16.933000564575195</v>
      </c>
      <c r="D58" s="11"/>
      <c r="E58" s="9"/>
      <c r="F58" s="9"/>
      <c r="G58" s="32">
        <v>13.708999633789062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t="s">
        <v>100</v>
      </c>
      <c r="C59" s="32">
        <v>16.799999237060547</v>
      </c>
      <c r="D59" s="5">
        <f>STDEV(C57:C59)</f>
        <v>9.4046140592420849E-2</v>
      </c>
      <c r="E59" s="1">
        <f>AVERAGE(C57:C59)</f>
        <v>16.866499900817871</v>
      </c>
      <c r="F59" s="9"/>
      <c r="G59" s="32">
        <v>13.654999732971191</v>
      </c>
      <c r="H59" s="4">
        <f>STDEV(G57:G59)</f>
        <v>2.7055440991143542E-2</v>
      </c>
      <c r="I59" s="1">
        <f>AVERAGE(G57:G59)</f>
        <v>13.680999755859375</v>
      </c>
      <c r="J59" s="9"/>
      <c r="K59" s="1">
        <f>E59-I59</f>
        <v>3.1855001449584961</v>
      </c>
      <c r="L59" s="1">
        <f>K59-$K$7</f>
        <v>4.8435004552205427</v>
      </c>
      <c r="M59" s="29">
        <f>SQRT((D59*D59)+(H59*H59))</f>
        <v>9.7860479497878197E-2</v>
      </c>
      <c r="N59" s="16"/>
      <c r="O59" s="36">
        <f>POWER(2,-L59)</f>
        <v>3.4830609879590232E-2</v>
      </c>
      <c r="P59" s="28">
        <f>M59/SQRT((COUNT(C57:C59)+COUNT(G57:G59)/2))</f>
        <v>5.2308626569496544E-2</v>
      </c>
    </row>
    <row r="60" spans="2:16">
      <c r="B60" t="s">
        <v>101</v>
      </c>
      <c r="C60" s="32">
        <v>29.21299934387207</v>
      </c>
      <c r="D60" s="12"/>
      <c r="E60" s="9"/>
      <c r="F60" s="9"/>
      <c r="G60" s="32">
        <v>16.62299919128418</v>
      </c>
      <c r="I60" s="9"/>
      <c r="J60" s="9"/>
      <c r="K60" s="9"/>
      <c r="L60" s="9"/>
      <c r="M60" s="9"/>
      <c r="N60" s="9"/>
      <c r="O60" s="35"/>
    </row>
    <row r="61" spans="2:16">
      <c r="B61" t="s">
        <v>101</v>
      </c>
      <c r="C61" s="32">
        <v>29.475000381469727</v>
      </c>
      <c r="D61" s="11"/>
      <c r="E61" s="9"/>
      <c r="F61" s="9"/>
      <c r="G61" s="32">
        <v>16.250999450683594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t="s">
        <v>101</v>
      </c>
      <c r="C62" s="32">
        <v>29.41200065612793</v>
      </c>
      <c r="D62" s="5">
        <f>STDEV(C60:C62)</f>
        <v>0.13675710302999766</v>
      </c>
      <c r="E62" s="1">
        <f>AVERAGE(C60:C62)</f>
        <v>29.366666793823242</v>
      </c>
      <c r="F62" s="9"/>
      <c r="G62" s="32">
        <v>16.611000061035156</v>
      </c>
      <c r="H62" s="4">
        <f>STDEV(G60:G62)</f>
        <v>0.21139545311533237</v>
      </c>
      <c r="I62" s="1">
        <f>AVERAGE(G60:G62)</f>
        <v>16.494999567667644</v>
      </c>
      <c r="J62" s="9"/>
      <c r="K62" s="1">
        <f>E62-I62</f>
        <v>12.871667226155598</v>
      </c>
      <c r="L62" s="1">
        <f>K62-$K$7</f>
        <v>14.529667536417644</v>
      </c>
      <c r="M62" s="29">
        <f>SQRT((D62*D62)+(H62*H62))</f>
        <v>0.25177478592383723</v>
      </c>
      <c r="N62" s="16"/>
      <c r="O62" s="36">
        <f>POWER(2,-L62)</f>
        <v>4.2279928530835458E-5</v>
      </c>
      <c r="P62" s="28">
        <f>M62/SQRT((COUNT(C60:C62)+COUNT(G60:G62)/2))</f>
        <v>0.11868777230569109</v>
      </c>
    </row>
    <row r="63" spans="2:16">
      <c r="B63" t="s">
        <v>102</v>
      </c>
      <c r="C63" s="32">
        <v>15.954000473022461</v>
      </c>
      <c r="D63" s="12"/>
      <c r="E63" s="9"/>
      <c r="F63" s="9"/>
      <c r="G63" s="32">
        <v>19.065000534057617</v>
      </c>
      <c r="I63" s="9"/>
      <c r="J63" s="9"/>
      <c r="K63" s="9"/>
      <c r="L63" s="9"/>
      <c r="M63" s="9"/>
      <c r="N63" s="9"/>
      <c r="O63" s="35"/>
    </row>
    <row r="64" spans="2:16">
      <c r="B64" t="s">
        <v>102</v>
      </c>
      <c r="C64" s="32">
        <v>15.97599983215332</v>
      </c>
      <c r="D64" s="11"/>
      <c r="E64" s="9"/>
      <c r="F64" s="9"/>
      <c r="G64" s="32">
        <v>19.134000778198242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t="s">
        <v>102</v>
      </c>
      <c r="C65" s="32">
        <v>15.956999778747559</v>
      </c>
      <c r="D65" s="5">
        <f>STDEV(C63:C65)</f>
        <v>1.1930141564003106E-2</v>
      </c>
      <c r="E65" s="1">
        <f>AVERAGE(C63:C65)</f>
        <v>15.962333361307779</v>
      </c>
      <c r="F65" s="9"/>
      <c r="G65" s="32">
        <v>19.097000122070312</v>
      </c>
      <c r="H65" s="4">
        <f>STDEV(G63:G65)</f>
        <v>3.4530314889831201E-2</v>
      </c>
      <c r="I65" s="1">
        <f>AVERAGE(G63:G65)</f>
        <v>19.098667144775391</v>
      </c>
      <c r="J65" s="9"/>
      <c r="K65" s="1">
        <f>E65-I65</f>
        <v>-3.1363337834676113</v>
      </c>
      <c r="L65" s="1">
        <f>K65-$K$7</f>
        <v>-1.4783334732055646</v>
      </c>
      <c r="M65" s="29">
        <f>SQRT((D65*D65)+(H65*H65))</f>
        <v>3.6533148292038187E-2</v>
      </c>
      <c r="N65" s="16"/>
      <c r="O65" s="36">
        <f>POWER(2,-L65)</f>
        <v>2.786266921398691</v>
      </c>
      <c r="P65" s="28">
        <f>M65/SQRT((COUNT(C63:C65)+COUNT(G63:G65)/2))</f>
        <v>1.7221891263595961E-2</v>
      </c>
    </row>
    <row r="66" spans="2:16">
      <c r="B66" t="s">
        <v>103</v>
      </c>
      <c r="C66" s="32">
        <v>16.711999893188477</v>
      </c>
      <c r="D66" s="12"/>
      <c r="E66" s="9"/>
      <c r="F66" s="9"/>
      <c r="G66" s="32">
        <v>15.435999870300293</v>
      </c>
      <c r="I66" s="9"/>
      <c r="J66" s="9"/>
      <c r="K66" s="9"/>
      <c r="L66" s="9"/>
      <c r="M66" s="9"/>
      <c r="N66" s="9"/>
      <c r="O66" s="35"/>
    </row>
    <row r="67" spans="2:16">
      <c r="B67" t="s">
        <v>103</v>
      </c>
      <c r="C67" s="32">
        <v>16.586000442504883</v>
      </c>
      <c r="D67" s="11"/>
      <c r="E67" s="9"/>
      <c r="F67" s="9"/>
      <c r="G67" s="32">
        <v>15.564999580383301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103</v>
      </c>
      <c r="C68" s="32">
        <v>16.636999130249023</v>
      </c>
      <c r="D68" s="5">
        <f>STDEV(C66:C68)</f>
        <v>6.3379599985184221E-2</v>
      </c>
      <c r="E68" s="1">
        <f>AVERAGE(C66:C68)</f>
        <v>16.644999821980793</v>
      </c>
      <c r="F68" s="9"/>
      <c r="G68" s="32">
        <v>15.428999900817871</v>
      </c>
      <c r="H68" s="4">
        <f>STDEV(G66:G68)</f>
        <v>7.6578758604191777E-2</v>
      </c>
      <c r="I68" s="1">
        <f>AVERAGE(G66:G68)</f>
        <v>15.476666450500488</v>
      </c>
      <c r="J68" s="9"/>
      <c r="K68" s="1">
        <f>E68-I68</f>
        <v>1.1683333714803048</v>
      </c>
      <c r="L68" s="1">
        <f>K68-$K$7</f>
        <v>2.8263336817423514</v>
      </c>
      <c r="M68" s="29">
        <f>SQRT((D68*D68)+(H68*H68))</f>
        <v>9.940462747599349E-2</v>
      </c>
      <c r="N68" s="16"/>
      <c r="O68" s="36">
        <f>POWER(2,-L68)</f>
        <v>0.14099015371916107</v>
      </c>
      <c r="P68" s="28">
        <f>M68/SQRT((COUNT(C66:C68)+COUNT(G66:G68)/2))</f>
        <v>4.6859790779731736E-2</v>
      </c>
    </row>
    <row r="69" spans="2:16">
      <c r="B69" t="s">
        <v>104</v>
      </c>
      <c r="C69" s="32">
        <v>33.030998229980469</v>
      </c>
      <c r="D69" s="12"/>
      <c r="E69" s="9"/>
      <c r="F69" s="9"/>
      <c r="G69" s="32">
        <v>19.392000198364258</v>
      </c>
      <c r="I69" s="9"/>
      <c r="J69" s="9"/>
      <c r="K69" s="9"/>
      <c r="L69" s="9"/>
      <c r="M69" s="9"/>
      <c r="N69" s="9"/>
      <c r="O69" s="35"/>
    </row>
    <row r="70" spans="2:16">
      <c r="B70" t="s">
        <v>104</v>
      </c>
      <c r="C70" s="32"/>
      <c r="D70" s="11"/>
      <c r="E70" s="9"/>
      <c r="F70" s="9"/>
      <c r="G70" s="32">
        <v>19.465000152587891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104</v>
      </c>
      <c r="C71" s="32">
        <v>33.374000549316406</v>
      </c>
      <c r="D71" s="5">
        <f>STDEV(C69:C71)</f>
        <v>0.24253926596515504</v>
      </c>
      <c r="E71" s="1">
        <f>AVERAGE(C69:C71)</f>
        <v>33.202499389648438</v>
      </c>
      <c r="F71" s="9"/>
      <c r="G71" s="32">
        <v>19.527999877929688</v>
      </c>
      <c r="H71" s="4">
        <f>STDEV(G69:G71)</f>
        <v>6.8061089656883345E-2</v>
      </c>
      <c r="I71" s="1">
        <f>AVERAGE(G69:G71)</f>
        <v>19.461666742960613</v>
      </c>
      <c r="J71" s="9"/>
      <c r="K71" s="1">
        <f>E71-I71</f>
        <v>13.740832646687824</v>
      </c>
      <c r="L71" s="1">
        <f>K71-$K$7</f>
        <v>15.398832956949871</v>
      </c>
      <c r="M71" s="29">
        <f>SQRT((D71*D71)+(H71*H71))</f>
        <v>0.25190793449234294</v>
      </c>
      <c r="N71" s="16"/>
      <c r="O71" s="36">
        <f>POWER(2,-L71)</f>
        <v>2.3146715928772607E-5</v>
      </c>
      <c r="P71" s="28">
        <f>M71/SQRT((COUNT(C69:C71)+COUNT(G69:G71)/2))</f>
        <v>0.13465045484003443</v>
      </c>
    </row>
    <row r="72" spans="2:16">
      <c r="B72" t="s">
        <v>105</v>
      </c>
      <c r="C72" s="32">
        <v>19.312000274658203</v>
      </c>
      <c r="D72" s="12"/>
      <c r="E72" s="9"/>
      <c r="F72" s="9"/>
      <c r="G72" s="32">
        <v>19.746999740600586</v>
      </c>
      <c r="I72" s="9"/>
      <c r="J72" s="9"/>
      <c r="K72" s="9"/>
      <c r="L72" s="9"/>
      <c r="M72" s="9"/>
      <c r="N72" s="9"/>
      <c r="O72" s="35"/>
    </row>
    <row r="73" spans="2:16">
      <c r="B73" t="s">
        <v>105</v>
      </c>
      <c r="C73" s="32">
        <v>19.146999359130859</v>
      </c>
      <c r="D73" s="11"/>
      <c r="E73" s="9"/>
      <c r="F73" s="9"/>
      <c r="G73" s="32">
        <v>19.750999450683594</v>
      </c>
      <c r="H73" s="11"/>
      <c r="I73" s="9"/>
      <c r="J73" s="9"/>
      <c r="K73" s="9"/>
      <c r="L73" s="9"/>
      <c r="M73" s="9"/>
      <c r="N73" s="9"/>
      <c r="O73" s="35"/>
    </row>
    <row r="74" spans="2:16" ht="15.75">
      <c r="B74" t="s">
        <v>105</v>
      </c>
      <c r="C74" s="32">
        <v>19.093000411987305</v>
      </c>
      <c r="D74" s="5">
        <f>STDEV(C72:C74)</f>
        <v>0.11409216177236309</v>
      </c>
      <c r="E74" s="1">
        <f>AVERAGE(C72:C74)</f>
        <v>19.184000015258789</v>
      </c>
      <c r="F74" s="9"/>
      <c r="G74" s="32">
        <v>19.760000228881836</v>
      </c>
      <c r="H74" s="4">
        <f>STDEV(G72:G74)</f>
        <v>6.6586332991210844E-3</v>
      </c>
      <c r="I74" s="1">
        <f>AVERAGE(G72:G74)</f>
        <v>19.752666473388672</v>
      </c>
      <c r="J74" s="9"/>
      <c r="K74" s="1">
        <f>E74-I74</f>
        <v>-0.56866645812988281</v>
      </c>
      <c r="L74" s="1">
        <f>K74-$K$7</f>
        <v>1.0893338521321638</v>
      </c>
      <c r="M74" s="29">
        <f>SQRT((D74*D74)+(H74*H74))</f>
        <v>0.11428630178329874</v>
      </c>
      <c r="N74" s="16"/>
      <c r="O74" s="36">
        <f>POWER(2,-L74)</f>
        <v>0.46997833161203967</v>
      </c>
      <c r="P74" s="28">
        <f>M74/SQRT((COUNT(C72:C74)+COUNT(G72:G74)/2))</f>
        <v>5.3875079325135175E-2</v>
      </c>
    </row>
    <row r="75" spans="2:16">
      <c r="B75" t="s">
        <v>106</v>
      </c>
      <c r="C75" s="32">
        <v>17.336999893188477</v>
      </c>
      <c r="D75" s="12"/>
      <c r="E75" s="9"/>
      <c r="F75" s="9"/>
      <c r="G75" s="32">
        <v>13.161999702453613</v>
      </c>
      <c r="I75" s="9"/>
      <c r="J75" s="9"/>
      <c r="K75" s="9"/>
      <c r="L75" s="9"/>
      <c r="M75" s="9"/>
      <c r="N75" s="9"/>
      <c r="O75" s="35"/>
    </row>
    <row r="76" spans="2:16">
      <c r="B76" t="s">
        <v>106</v>
      </c>
      <c r="C76" s="32">
        <v>17.341999053955078</v>
      </c>
      <c r="D76" s="11"/>
      <c r="E76" s="9"/>
      <c r="F76" s="9"/>
      <c r="G76" s="32">
        <v>13.175999641418457</v>
      </c>
      <c r="H76" s="11"/>
      <c r="I76" s="9"/>
      <c r="J76" s="9"/>
      <c r="K76" s="9"/>
      <c r="L76" s="9"/>
      <c r="M76" s="9"/>
      <c r="N76" s="9"/>
      <c r="O76" s="35"/>
    </row>
    <row r="77" spans="2:16" ht="15.75">
      <c r="B77" t="s">
        <v>106</v>
      </c>
      <c r="C77" s="32">
        <v>17.190999984741211</v>
      </c>
      <c r="D77" s="5">
        <f>STDEV(C75:C77)</f>
        <v>8.5772648882996225E-2</v>
      </c>
      <c r="E77" s="1">
        <f>AVERAGE(C75:C77)</f>
        <v>17.28999964396159</v>
      </c>
      <c r="F77" s="9"/>
      <c r="G77" s="32">
        <v>13.220999717712402</v>
      </c>
      <c r="H77" s="4">
        <f>STDEV(G75:G77)</f>
        <v>3.082749573032055E-2</v>
      </c>
      <c r="I77" s="1">
        <f>AVERAGE(G75:G77)</f>
        <v>13.186333020528158</v>
      </c>
      <c r="J77" s="9"/>
      <c r="K77" s="1">
        <f>E77-I77</f>
        <v>4.1036666234334316</v>
      </c>
      <c r="L77" s="1">
        <f>K77-$K$7</f>
        <v>5.7616669336954782</v>
      </c>
      <c r="M77" s="29">
        <f>SQRT((D77*D77)+(H77*H77))</f>
        <v>9.1144291041231354E-2</v>
      </c>
      <c r="N77" s="16"/>
      <c r="O77" s="36">
        <f>POWER(2,-L77)</f>
        <v>1.8431701478707027E-2</v>
      </c>
      <c r="P77" s="28">
        <f>M77/SQRT((COUNT(C75:C77)+COUNT(G75:G77)/2))</f>
        <v>4.2965830841129996E-2</v>
      </c>
    </row>
    <row r="78" spans="2:16">
      <c r="B78" s="37" t="s">
        <v>107</v>
      </c>
      <c r="C78" s="32">
        <v>29.864999771118164</v>
      </c>
      <c r="D78" s="12"/>
      <c r="E78" s="9"/>
      <c r="F78" s="9"/>
      <c r="G78" s="32">
        <v>16.785999298095703</v>
      </c>
      <c r="I78" s="9"/>
      <c r="J78" s="9"/>
      <c r="K78" s="9"/>
      <c r="L78" s="9"/>
      <c r="M78" s="9"/>
      <c r="N78" s="9"/>
      <c r="O78" s="35"/>
    </row>
    <row r="79" spans="2:16">
      <c r="B79" s="37" t="s">
        <v>107</v>
      </c>
      <c r="C79" s="32"/>
      <c r="D79" s="11"/>
      <c r="E79" s="9"/>
      <c r="F79" s="9"/>
      <c r="G79" s="32">
        <v>16.892999649047852</v>
      </c>
      <c r="H79" s="11"/>
      <c r="I79" s="9"/>
      <c r="J79" s="9"/>
      <c r="K79" s="9"/>
      <c r="L79" s="9"/>
      <c r="M79" s="9"/>
      <c r="N79" s="9"/>
      <c r="O79" s="35"/>
    </row>
    <row r="80" spans="2:16" ht="15.75">
      <c r="B80" s="37" t="s">
        <v>107</v>
      </c>
      <c r="C80" s="32">
        <v>29.315000534057617</v>
      </c>
      <c r="D80" s="5">
        <f>STDEV(C78:C80)</f>
        <v>0.3889081901729402</v>
      </c>
      <c r="E80" s="1">
        <f>AVERAGE(C78:C80)</f>
        <v>29.590000152587891</v>
      </c>
      <c r="F80" s="9"/>
      <c r="G80" s="32">
        <v>16.864999771118164</v>
      </c>
      <c r="H80" s="4">
        <f>STDEV(G78:G80)</f>
        <v>5.5488952362509232E-2</v>
      </c>
      <c r="I80" s="1">
        <f>AVERAGE(G78:G80)</f>
        <v>16.847999572753906</v>
      </c>
      <c r="J80" s="9"/>
      <c r="K80" s="1">
        <f>E80-I80</f>
        <v>12.742000579833984</v>
      </c>
      <c r="L80" s="1">
        <f>K80-$K$7</f>
        <v>14.400000890096031</v>
      </c>
      <c r="M80" s="29">
        <f>SQRT((D80*D80)+(H80*H80))</f>
        <v>0.39284679484231588</v>
      </c>
      <c r="N80" s="16"/>
      <c r="O80" s="36">
        <f>POWER(2,-L80)</f>
        <v>4.6255970195396247E-5</v>
      </c>
      <c r="P80" s="28">
        <f>M80/SQRT((COUNT(C78:C80)+COUNT(G78:G80)/2))</f>
        <v>0.20998544454174548</v>
      </c>
    </row>
    <row r="81" spans="2:16">
      <c r="B81" t="s">
        <v>108</v>
      </c>
      <c r="C81" s="32">
        <v>16.218999862670898</v>
      </c>
      <c r="D81" s="12"/>
      <c r="E81" s="9"/>
      <c r="F81" s="9"/>
      <c r="G81" s="32">
        <v>17.496999740600586</v>
      </c>
      <c r="I81" s="9"/>
      <c r="J81" s="9"/>
      <c r="K81" s="9"/>
      <c r="L81" s="9"/>
      <c r="M81" s="9"/>
      <c r="N81" s="9"/>
      <c r="O81" s="35"/>
    </row>
    <row r="82" spans="2:16">
      <c r="B82" t="s">
        <v>108</v>
      </c>
      <c r="C82" s="32">
        <v>16.291999816894531</v>
      </c>
      <c r="D82" s="11"/>
      <c r="E82" s="9"/>
      <c r="F82" s="9"/>
      <c r="G82" s="32">
        <v>17.429000854492187</v>
      </c>
      <c r="H82" s="11"/>
      <c r="I82" s="9"/>
      <c r="J82" s="9"/>
      <c r="K82" s="9"/>
      <c r="L82" s="9"/>
      <c r="M82" s="9"/>
      <c r="N82" s="9"/>
      <c r="O82" s="35"/>
    </row>
    <row r="83" spans="2:16" ht="15.75">
      <c r="B83" t="s">
        <v>108</v>
      </c>
      <c r="C83" s="32">
        <v>16.118000030517578</v>
      </c>
      <c r="D83" s="5">
        <f>STDEV(C81:C83)</f>
        <v>8.7374562536698563E-2</v>
      </c>
      <c r="E83" s="1">
        <f>AVERAGE(C81:C83)</f>
        <v>16.209666570027668</v>
      </c>
      <c r="F83" s="9"/>
      <c r="G83" s="32">
        <v>17.448999404907227</v>
      </c>
      <c r="H83" s="4">
        <f>STDEV(G81:G83)</f>
        <v>3.494715715038204E-2</v>
      </c>
      <c r="I83" s="1">
        <f>AVERAGE(G81:G83)</f>
        <v>17.458333333333332</v>
      </c>
      <c r="J83" s="9"/>
      <c r="K83" s="1">
        <f>E83-I83</f>
        <v>-1.2486667633056641</v>
      </c>
      <c r="L83" s="1">
        <f>K83-$K$7</f>
        <v>0.40933354695638258</v>
      </c>
      <c r="M83" s="29">
        <f>SQRT((D83*D83)+(H83*H83))</f>
        <v>9.4104293054955504E-2</v>
      </c>
      <c r="N83" s="16"/>
      <c r="O83" s="36">
        <f>POWER(2,-L83)</f>
        <v>0.7529711284257331</v>
      </c>
      <c r="P83" s="28">
        <f>M83/SQRT((COUNT(C81:C83)+COUNT(G81:G83)/2))</f>
        <v>4.4361189171950116E-2</v>
      </c>
    </row>
    <row r="84" spans="2:16">
      <c r="B84" t="s">
        <v>109</v>
      </c>
      <c r="C84" s="32">
        <v>15.954000473022461</v>
      </c>
      <c r="D84" s="12"/>
      <c r="E84" s="9"/>
      <c r="F84" s="9"/>
      <c r="G84" s="32">
        <v>13.906999588012695</v>
      </c>
      <c r="I84" s="9"/>
      <c r="J84" s="9"/>
      <c r="K84" s="9"/>
      <c r="L84" s="9"/>
      <c r="M84" s="9"/>
      <c r="N84" s="9"/>
      <c r="O84" s="35"/>
    </row>
    <row r="85" spans="2:16">
      <c r="B85" t="s">
        <v>109</v>
      </c>
      <c r="C85" s="32">
        <v>15.98900032043457</v>
      </c>
      <c r="D85" s="11"/>
      <c r="E85" s="9"/>
      <c r="F85" s="9"/>
      <c r="G85" s="32">
        <v>13.937000274658203</v>
      </c>
      <c r="H85" s="11"/>
      <c r="I85" s="9"/>
      <c r="J85" s="9"/>
      <c r="K85" s="9"/>
      <c r="L85" s="9"/>
      <c r="M85" s="9"/>
      <c r="N85" s="9"/>
      <c r="O85" s="35"/>
    </row>
    <row r="86" spans="2:16" ht="15.75">
      <c r="B86" t="s">
        <v>109</v>
      </c>
      <c r="C86" s="32">
        <v>15.744999885559082</v>
      </c>
      <c r="D86" s="5">
        <f>STDEV(C84:C86)</f>
        <v>0.1319358727426713</v>
      </c>
      <c r="E86" s="1">
        <f>AVERAGE(C84:C86)</f>
        <v>15.896000226338705</v>
      </c>
      <c r="F86" s="9"/>
      <c r="G86" s="32">
        <v>13.909999847412109</v>
      </c>
      <c r="H86" s="4">
        <f>STDEV(G84:G86)</f>
        <v>1.6523043641821993E-2</v>
      </c>
      <c r="I86" s="1">
        <f>AVERAGE(G84:G86)</f>
        <v>13.917999903361002</v>
      </c>
      <c r="J86" s="9"/>
      <c r="K86" s="1">
        <f>E86-I86</f>
        <v>1.978000322977703</v>
      </c>
      <c r="L86" s="1">
        <f>K86-$K$7</f>
        <v>3.6360006332397496</v>
      </c>
      <c r="M86" s="29">
        <f>SQRT((D86*D86)+(H86*H86))</f>
        <v>0.13296648257196211</v>
      </c>
      <c r="N86" s="16"/>
      <c r="O86" s="36">
        <f>POWER(2,-L86)</f>
        <v>8.0436792650333225E-2</v>
      </c>
      <c r="P86" s="28">
        <f>M86/SQRT((COUNT(C84:C86)+COUNT(G84:G86)/2))</f>
        <v>6.2681000998104877E-2</v>
      </c>
    </row>
    <row r="87" spans="2:16">
      <c r="B87" s="37" t="s">
        <v>110</v>
      </c>
      <c r="C87" s="32">
        <v>28.853000640869141</v>
      </c>
      <c r="D87" s="12"/>
      <c r="E87" s="9"/>
      <c r="F87" s="9"/>
      <c r="G87" s="32">
        <v>17.677000045776367</v>
      </c>
      <c r="I87" s="9"/>
      <c r="J87" s="9"/>
      <c r="K87" s="9"/>
      <c r="L87" s="9"/>
      <c r="M87" s="9"/>
      <c r="N87" s="9"/>
      <c r="O87" s="35"/>
    </row>
    <row r="88" spans="2:16">
      <c r="B88" s="37" t="s">
        <v>110</v>
      </c>
      <c r="C88" s="32">
        <v>29.267000198364258</v>
      </c>
      <c r="D88" s="11"/>
      <c r="E88" s="9"/>
      <c r="F88" s="9"/>
      <c r="G88" s="32">
        <v>17.704999923706055</v>
      </c>
      <c r="H88" s="11"/>
      <c r="I88" s="9"/>
      <c r="J88" s="9"/>
      <c r="K88" s="9"/>
      <c r="L88" s="9"/>
      <c r="M88" s="9"/>
      <c r="N88" s="9"/>
      <c r="O88" s="35"/>
    </row>
    <row r="89" spans="2:16" ht="15.75">
      <c r="B89" s="37" t="s">
        <v>110</v>
      </c>
      <c r="C89" s="32"/>
      <c r="D89" s="5">
        <f>STDEV(C87:C89)</f>
        <v>0.29274189451302735</v>
      </c>
      <c r="E89" s="1">
        <f>AVERAGE(C87:C89)</f>
        <v>29.060000419616699</v>
      </c>
      <c r="F89" s="9"/>
      <c r="G89" s="32">
        <v>17.732000350952148</v>
      </c>
      <c r="H89" s="4">
        <f>STDEV(G87:G89)</f>
        <v>2.7501666025224948E-2</v>
      </c>
      <c r="I89" s="1">
        <f>AVERAGE(G87:G89)</f>
        <v>17.704666773478191</v>
      </c>
      <c r="J89" s="9"/>
      <c r="K89" s="1">
        <f>E89-I89</f>
        <v>11.355333646138508</v>
      </c>
      <c r="L89" s="1">
        <f>K89-$K$7</f>
        <v>13.013333956400555</v>
      </c>
      <c r="M89" s="29">
        <f>SQRT((D89*D89)+(H89*H89))</f>
        <v>0.29403088007425249</v>
      </c>
      <c r="N89" s="16"/>
      <c r="O89" s="36">
        <f>POWER(2,-L89)</f>
        <v>1.2094728825208005E-4</v>
      </c>
      <c r="P89" s="28">
        <f>M89/SQRT((COUNT(C87:C89)+COUNT(G87:G89)/2))</f>
        <v>0.15716611633849567</v>
      </c>
    </row>
    <row r="90" spans="2:16">
      <c r="B90" t="s">
        <v>111</v>
      </c>
      <c r="C90" s="32">
        <v>19.224000930786133</v>
      </c>
      <c r="D90" s="12"/>
      <c r="E90" s="9"/>
      <c r="F90" s="9"/>
      <c r="G90" s="32">
        <v>19.089000701904297</v>
      </c>
      <c r="I90" s="9"/>
      <c r="J90" s="9"/>
      <c r="K90" s="9"/>
      <c r="L90" s="9"/>
      <c r="M90" s="9"/>
      <c r="N90" s="9"/>
      <c r="O90" s="35"/>
    </row>
    <row r="91" spans="2:16">
      <c r="B91" t="s">
        <v>111</v>
      </c>
      <c r="C91" s="32">
        <v>19.367000579833984</v>
      </c>
      <c r="D91" s="11"/>
      <c r="E91" s="9"/>
      <c r="F91" s="9"/>
      <c r="G91" s="32">
        <v>19.120000839233398</v>
      </c>
      <c r="H91" s="11"/>
      <c r="I91" s="9"/>
      <c r="J91" s="9"/>
      <c r="K91" s="9"/>
      <c r="L91" s="9"/>
      <c r="M91" s="9"/>
      <c r="N91" s="9"/>
      <c r="O91" s="35"/>
    </row>
    <row r="92" spans="2:16" ht="15.75">
      <c r="B92" t="s">
        <v>111</v>
      </c>
      <c r="C92" s="32">
        <v>19.145999908447266</v>
      </c>
      <c r="D92" s="5">
        <f>STDEV(C90:C92)</f>
        <v>0.112082079943746</v>
      </c>
      <c r="E92" s="1">
        <f>AVERAGE(C90:C92)</f>
        <v>19.245667139689129</v>
      </c>
      <c r="F92" s="9"/>
      <c r="G92" s="32">
        <v>19.097000122070312</v>
      </c>
      <c r="H92" s="4">
        <f>STDEV(G90:G92)</f>
        <v>1.6093643814831006E-2</v>
      </c>
      <c r="I92" s="1">
        <f>AVERAGE(G90:G92)</f>
        <v>19.102000554402668</v>
      </c>
      <c r="J92" s="9"/>
      <c r="K92" s="1">
        <f>E92-I92</f>
        <v>0.1436665852864607</v>
      </c>
      <c r="L92" s="1">
        <f>K92-$K$7</f>
        <v>1.8016668955485073</v>
      </c>
      <c r="M92" s="29">
        <f>SQRT((D92*D92)+(H92*H92))</f>
        <v>0.113231612263338</v>
      </c>
      <c r="N92" s="16"/>
      <c r="O92" s="36">
        <f>POWER(2,-L92)</f>
        <v>0.2868429777044002</v>
      </c>
      <c r="P92" s="28">
        <f>M92/SQRT((COUNT(C90:C92)+COUNT(G90:G92)/2))</f>
        <v>5.337789391739476E-2</v>
      </c>
    </row>
    <row r="93" spans="2:16">
      <c r="B93" t="s">
        <v>112</v>
      </c>
      <c r="C93" s="32">
        <v>17.797000885009766</v>
      </c>
      <c r="D93" s="12"/>
      <c r="E93" s="9"/>
      <c r="F93" s="9"/>
      <c r="G93" s="32">
        <v>14.513999938964844</v>
      </c>
      <c r="I93" s="9"/>
      <c r="J93" s="9"/>
      <c r="K93" s="9"/>
      <c r="L93" s="9"/>
      <c r="M93" s="9"/>
      <c r="N93" s="9"/>
      <c r="O93" s="35"/>
    </row>
    <row r="94" spans="2:16">
      <c r="B94" t="s">
        <v>112</v>
      </c>
      <c r="C94" s="32">
        <v>17.444999694824219</v>
      </c>
      <c r="D94" s="11"/>
      <c r="E94" s="9"/>
      <c r="F94" s="9"/>
      <c r="G94" s="32">
        <v>14.496000289916992</v>
      </c>
      <c r="H94" s="11"/>
      <c r="I94" s="9"/>
      <c r="J94" s="9"/>
      <c r="K94" s="9"/>
      <c r="L94" s="9"/>
      <c r="M94" s="9"/>
      <c r="N94" s="9"/>
      <c r="O94" s="35"/>
    </row>
    <row r="95" spans="2:16" ht="15.75">
      <c r="B95" t="s">
        <v>112</v>
      </c>
      <c r="C95" s="32">
        <v>17.53700065612793</v>
      </c>
      <c r="D95" s="5">
        <f>STDEV(C93:C95)</f>
        <v>0.18256009685920577</v>
      </c>
      <c r="E95" s="1">
        <f>AVERAGE(C93:C95)</f>
        <v>17.593000411987305</v>
      </c>
      <c r="F95" s="9"/>
      <c r="G95" s="32">
        <v>14.555999755859375</v>
      </c>
      <c r="H95" s="4">
        <f>STDEV(G93:G95)</f>
        <v>3.0789359358906046E-2</v>
      </c>
      <c r="I95" s="1">
        <f>AVERAGE(G93:G95)</f>
        <v>14.521999994913736</v>
      </c>
      <c r="J95" s="9"/>
      <c r="K95" s="1">
        <f>E95-I95</f>
        <v>3.0710004170735683</v>
      </c>
      <c r="L95" s="1">
        <f>K95-$K$7</f>
        <v>4.7290007273356149</v>
      </c>
      <c r="M95" s="29">
        <f>SQRT((D95*D95)+(H95*H95))</f>
        <v>0.18513825540653248</v>
      </c>
      <c r="N95" s="16"/>
      <c r="O95" s="36">
        <f>POWER(2,-L95)</f>
        <v>3.7707603480956968E-2</v>
      </c>
      <c r="P95" s="28">
        <f>M95/SQRT((COUNT(C93:C95)+COUNT(G93:G95)/2))</f>
        <v>8.7275010570004086E-2</v>
      </c>
    </row>
    <row r="96" spans="2:16">
      <c r="B96" t="s">
        <v>113</v>
      </c>
      <c r="C96" s="32">
        <v>28.927000045776367</v>
      </c>
      <c r="D96" s="12"/>
      <c r="E96" s="9"/>
      <c r="F96" s="9"/>
      <c r="G96" s="32">
        <v>17.146999359130859</v>
      </c>
      <c r="I96" s="9"/>
      <c r="J96" s="9"/>
      <c r="K96" s="9"/>
      <c r="L96" s="9"/>
      <c r="M96" s="9"/>
      <c r="N96" s="9"/>
      <c r="O96" s="35"/>
    </row>
    <row r="97" spans="2:16">
      <c r="B97" t="s">
        <v>113</v>
      </c>
      <c r="C97" s="32">
        <v>28.471000671386719</v>
      </c>
      <c r="D97" s="11"/>
      <c r="E97" s="9"/>
      <c r="F97" s="9"/>
      <c r="G97" s="32">
        <v>17.14900016784668</v>
      </c>
      <c r="H97" s="11"/>
      <c r="I97" s="9"/>
      <c r="J97" s="9"/>
      <c r="K97" s="9"/>
      <c r="L97" s="9"/>
      <c r="M97" s="9"/>
      <c r="N97" s="9"/>
      <c r="O97" s="35"/>
    </row>
    <row r="98" spans="2:16" ht="15.75">
      <c r="B98" t="s">
        <v>113</v>
      </c>
      <c r="C98" s="32">
        <v>28.11400032043457</v>
      </c>
      <c r="D98" s="5">
        <f>STDEV(C96:C98)</f>
        <v>0.40750321745745977</v>
      </c>
      <c r="E98" s="1">
        <f>AVERAGE(C96:C98)</f>
        <v>28.504000345865887</v>
      </c>
      <c r="F98" s="9"/>
      <c r="G98" s="32">
        <v>17.139999389648438</v>
      </c>
      <c r="H98" s="4">
        <f>STDEV(G96:G98)</f>
        <v>4.7261121521128407E-3</v>
      </c>
      <c r="I98" s="1">
        <f>AVERAGE(G96:G98)</f>
        <v>17.14533297220866</v>
      </c>
      <c r="J98" s="9"/>
      <c r="K98" s="1">
        <f>E98-I98</f>
        <v>11.358667373657227</v>
      </c>
      <c r="L98" s="1">
        <f>K98-$K$7</f>
        <v>13.016667683919273</v>
      </c>
      <c r="M98" s="29">
        <f>SQRT((D98*D98)+(H98*H98))</f>
        <v>0.40753062262148609</v>
      </c>
      <c r="N98" s="16"/>
      <c r="O98" s="36">
        <f>POWER(2,-L98)</f>
        <v>1.2066813029128367E-4</v>
      </c>
      <c r="P98" s="28">
        <f>M98/SQRT((COUNT(C96:C98)+COUNT(G96:G98)/2))</f>
        <v>0.19211177786455244</v>
      </c>
    </row>
    <row r="99" spans="2:16">
      <c r="B99" t="s">
        <v>114</v>
      </c>
      <c r="C99" s="32">
        <v>19.312000274658203</v>
      </c>
      <c r="D99" s="12"/>
      <c r="E99" s="9"/>
      <c r="F99" s="9"/>
      <c r="G99" s="32">
        <v>18.625</v>
      </c>
      <c r="I99" s="9"/>
      <c r="J99" s="9"/>
      <c r="K99" s="9"/>
      <c r="L99" s="9"/>
      <c r="M99" s="9"/>
      <c r="N99" s="9"/>
      <c r="O99" s="35"/>
    </row>
    <row r="100" spans="2:16">
      <c r="B100" t="s">
        <v>114</v>
      </c>
      <c r="C100" s="32">
        <v>19.08799934387207</v>
      </c>
      <c r="D100" s="11"/>
      <c r="E100" s="9"/>
      <c r="F100" s="9"/>
      <c r="G100" s="32">
        <v>18.655000686645508</v>
      </c>
      <c r="H100" s="11"/>
      <c r="I100" s="9"/>
      <c r="J100" s="9"/>
      <c r="K100" s="9"/>
      <c r="L100" s="9"/>
      <c r="M100" s="9"/>
      <c r="N100" s="9"/>
      <c r="O100" s="35"/>
    </row>
    <row r="101" spans="2:16" ht="15.75">
      <c r="B101" t="s">
        <v>114</v>
      </c>
      <c r="C101" s="32">
        <v>19.221000671386719</v>
      </c>
      <c r="D101" s="5">
        <f>STDEV(C99:C101)</f>
        <v>0.11265485483641335</v>
      </c>
      <c r="E101" s="1">
        <f>AVERAGE(C99:C101)</f>
        <v>19.207000096638996</v>
      </c>
      <c r="F101" s="9"/>
      <c r="G101" s="32">
        <v>18.650999069213867</v>
      </c>
      <c r="H101" s="4">
        <f>STDEV(G99:G101)</f>
        <v>1.6289085002226783E-2</v>
      </c>
      <c r="I101" s="1">
        <f>AVERAGE(G99:G101)</f>
        <v>18.643666585286457</v>
      </c>
      <c r="J101" s="9"/>
      <c r="K101" s="1">
        <f>E101-I101</f>
        <v>0.56333351135253906</v>
      </c>
      <c r="L101" s="1">
        <f>K101-$K$7</f>
        <v>2.2213338216145857</v>
      </c>
      <c r="M101" s="29">
        <f>SQRT((D101*D101)+(H101*H101))</f>
        <v>0.11382640558509759</v>
      </c>
      <c r="N101" s="16"/>
      <c r="O101" s="36">
        <f>POWER(2,-L101)</f>
        <v>0.21444300743233874</v>
      </c>
      <c r="P101" s="28">
        <f>M101/SQRT((COUNT(C99:C101)+COUNT(G99:G101)/2))</f>
        <v>5.3658282178208547E-2</v>
      </c>
    </row>
    <row r="102" spans="2:16">
      <c r="B102" t="s">
        <v>115</v>
      </c>
      <c r="C102" s="32">
        <v>18.37700080871582</v>
      </c>
      <c r="D102" s="12"/>
      <c r="E102" s="9"/>
      <c r="F102" s="9"/>
      <c r="G102" s="32">
        <v>13.979999542236328</v>
      </c>
      <c r="I102" s="9"/>
      <c r="J102" s="9"/>
      <c r="K102" s="9"/>
      <c r="L102" s="9"/>
      <c r="M102" s="9"/>
      <c r="N102" s="9"/>
      <c r="O102" s="35"/>
    </row>
    <row r="103" spans="2:16">
      <c r="B103" t="s">
        <v>115</v>
      </c>
      <c r="C103" s="32">
        <v>18.323999404907227</v>
      </c>
      <c r="D103" s="11"/>
      <c r="E103" s="9"/>
      <c r="F103" s="9"/>
      <c r="G103" s="32">
        <v>14.003000259399414</v>
      </c>
      <c r="H103" s="11"/>
      <c r="I103" s="9"/>
      <c r="J103" s="9"/>
      <c r="K103" s="9"/>
      <c r="L103" s="9"/>
      <c r="M103" s="9"/>
      <c r="N103" s="9"/>
      <c r="O103" s="35"/>
    </row>
    <row r="104" spans="2:16" ht="15.75">
      <c r="B104" t="s">
        <v>115</v>
      </c>
      <c r="C104" s="32">
        <v>18.371999740600586</v>
      </c>
      <c r="D104" s="5">
        <f>STDEV(C102:C104)</f>
        <v>2.9263719616190339E-2</v>
      </c>
      <c r="E104" s="1">
        <f>AVERAGE(C102:C104)</f>
        <v>18.357666651407879</v>
      </c>
      <c r="F104" s="9"/>
      <c r="G104" s="32">
        <v>14.067000389099121</v>
      </c>
      <c r="H104" s="4">
        <f>STDEV(G102:G104)</f>
        <v>4.5081771901066527E-2</v>
      </c>
      <c r="I104" s="1">
        <f>AVERAGE(G102:G104)</f>
        <v>14.016666730244955</v>
      </c>
      <c r="J104" s="9"/>
      <c r="K104" s="1">
        <f>E104-I104</f>
        <v>4.3409999211629238</v>
      </c>
      <c r="L104" s="1">
        <f>K104-$K$7</f>
        <v>5.9990002314249704</v>
      </c>
      <c r="M104" s="29">
        <f>SQRT((D104*D104)+(H104*H104))</f>
        <v>5.3746920316561343E-2</v>
      </c>
      <c r="N104" s="16"/>
      <c r="O104" s="36">
        <f>POWER(2,-L104)</f>
        <v>1.5635831670934377E-2</v>
      </c>
      <c r="P104" s="28">
        <f>M104/SQRT((COUNT(C102:C104)+COUNT(G102:G104)/2))</f>
        <v>2.5336541215822368E-2</v>
      </c>
    </row>
    <row r="105" spans="2:16">
      <c r="B105" t="s">
        <v>116</v>
      </c>
      <c r="C105" s="32">
        <v>31.365999221801758</v>
      </c>
      <c r="D105" s="12"/>
      <c r="E105" s="9"/>
      <c r="F105" s="9"/>
      <c r="G105" s="32">
        <v>17.336999893188477</v>
      </c>
      <c r="I105" s="9"/>
      <c r="J105" s="9"/>
      <c r="K105" s="9"/>
      <c r="L105" s="9"/>
      <c r="M105" s="9"/>
      <c r="N105" s="9"/>
      <c r="O105" s="35"/>
    </row>
    <row r="106" spans="2:16">
      <c r="B106" t="s">
        <v>116</v>
      </c>
      <c r="C106" s="32"/>
      <c r="D106" s="11"/>
      <c r="E106" s="9"/>
      <c r="F106" s="9"/>
      <c r="G106" s="32">
        <v>17.347000122070313</v>
      </c>
      <c r="H106" s="11"/>
      <c r="I106" s="9"/>
      <c r="J106" s="9"/>
      <c r="K106" s="9"/>
      <c r="L106" s="9"/>
      <c r="M106" s="9"/>
      <c r="N106" s="9"/>
      <c r="O106" s="35"/>
    </row>
    <row r="107" spans="2:16" ht="15.75">
      <c r="B107" t="s">
        <v>116</v>
      </c>
      <c r="C107" s="32">
        <v>31.354000091552734</v>
      </c>
      <c r="D107" s="5">
        <f>STDEV(C105:C107)</f>
        <v>8.4846663674250991E-3</v>
      </c>
      <c r="E107" s="1">
        <f>AVERAGE(C105:C107)</f>
        <v>31.359999656677246</v>
      </c>
      <c r="F107" s="9"/>
      <c r="G107" s="32">
        <v>17.354999542236328</v>
      </c>
      <c r="H107" s="4">
        <f>STDEV(G105:G107)</f>
        <v>9.0183393383278243E-3</v>
      </c>
      <c r="I107" s="1">
        <f>AVERAGE(G105:G107)</f>
        <v>17.346333185831707</v>
      </c>
      <c r="J107" s="9"/>
      <c r="K107" s="1">
        <f>E107-I107</f>
        <v>14.013666470845539</v>
      </c>
      <c r="L107" s="1">
        <f>K107-$K$7</f>
        <v>15.671666781107586</v>
      </c>
      <c r="M107" s="29">
        <f>SQRT((D107*D107)+(H107*H107))</f>
        <v>1.2382245668203557E-2</v>
      </c>
      <c r="N107" s="16"/>
      <c r="O107" s="36">
        <f>POWER(2,-L107)</f>
        <v>1.9158355020262092E-5</v>
      </c>
      <c r="P107" s="28">
        <f>M107/SQRT((COUNT(C105:C107)+COUNT(G105:G107)/2))</f>
        <v>6.6185887098976397E-3</v>
      </c>
    </row>
    <row r="108" spans="2:16">
      <c r="B108" t="s">
        <v>117</v>
      </c>
      <c r="C108" s="32">
        <v>16.131000518798828</v>
      </c>
      <c r="D108" s="12"/>
      <c r="E108" s="9"/>
      <c r="F108" s="9"/>
      <c r="G108" s="32">
        <v>16.976999282836914</v>
      </c>
      <c r="I108" s="9"/>
      <c r="J108" s="9"/>
      <c r="K108" s="9"/>
      <c r="L108" s="9"/>
      <c r="M108" s="9"/>
      <c r="N108" s="9"/>
      <c r="O108" s="35"/>
    </row>
    <row r="109" spans="2:16">
      <c r="B109" t="s">
        <v>117</v>
      </c>
      <c r="C109" s="32">
        <v>16.073999404907227</v>
      </c>
      <c r="D109" s="11"/>
      <c r="E109" s="9"/>
      <c r="F109" s="9"/>
      <c r="G109" s="32">
        <v>16.851999282836914</v>
      </c>
      <c r="H109" s="11"/>
      <c r="I109" s="9"/>
      <c r="J109" s="9"/>
      <c r="K109" s="9"/>
      <c r="L109" s="9"/>
      <c r="M109" s="9"/>
      <c r="N109" s="9"/>
      <c r="O109" s="35"/>
    </row>
    <row r="110" spans="2:16" ht="15.75">
      <c r="B110" t="s">
        <v>117</v>
      </c>
      <c r="C110" s="32">
        <v>16.173999786376953</v>
      </c>
      <c r="D110" s="5">
        <f>STDEV(C108:C110)</f>
        <v>5.0163300481576099E-2</v>
      </c>
      <c r="E110" s="1">
        <f>AVERAGE(C108:C110)</f>
        <v>16.126333236694336</v>
      </c>
      <c r="F110" s="9"/>
      <c r="G110" s="32">
        <v>16.954000473022461</v>
      </c>
      <c r="H110" s="4">
        <f>STDEV(G108:G110)</f>
        <v>6.6530930215639161E-2</v>
      </c>
      <c r="I110" s="1">
        <f>AVERAGE(G108:G110)</f>
        <v>16.927666346232098</v>
      </c>
      <c r="J110" s="9"/>
      <c r="K110" s="1">
        <f>E110-I110</f>
        <v>-0.8013331095377616</v>
      </c>
      <c r="L110" s="1">
        <f>K110-$K$7</f>
        <v>0.85666720072428504</v>
      </c>
      <c r="M110" s="29">
        <f>SQRT((D110*D110)+(H110*H110))</f>
        <v>8.3322994368680375E-2</v>
      </c>
      <c r="N110" s="16"/>
      <c r="O110" s="36">
        <f>POWER(2,-L110)</f>
        <v>0.55222679594852853</v>
      </c>
      <c r="P110" s="28">
        <f>M110/SQRT((COUNT(C108:C110)+COUNT(G108:G110)/2))</f>
        <v>3.9278836231241607E-2</v>
      </c>
    </row>
    <row r="111" spans="2:16">
      <c r="B111" t="s">
        <v>118</v>
      </c>
      <c r="C111" s="32">
        <v>20.325000762939453</v>
      </c>
      <c r="D111" s="12"/>
      <c r="E111" s="9"/>
      <c r="F111" s="9"/>
      <c r="G111" s="32">
        <v>16.257999420166016</v>
      </c>
      <c r="I111" s="9"/>
      <c r="J111" s="9"/>
      <c r="K111" s="9"/>
      <c r="L111" s="9"/>
      <c r="M111" s="9"/>
      <c r="N111" s="9"/>
      <c r="O111" s="35"/>
    </row>
    <row r="112" spans="2:16">
      <c r="B112" t="s">
        <v>118</v>
      </c>
      <c r="C112" s="32">
        <v>20.551000595092773</v>
      </c>
      <c r="D112" s="11"/>
      <c r="E112" s="9"/>
      <c r="F112" s="9"/>
      <c r="G112" s="32">
        <v>16.277999877929688</v>
      </c>
      <c r="H112" s="11"/>
      <c r="I112" s="9"/>
      <c r="J112" s="9"/>
      <c r="K112" s="9"/>
      <c r="L112" s="9"/>
      <c r="M112" s="9"/>
      <c r="N112" s="9"/>
      <c r="O112" s="35"/>
    </row>
    <row r="113" spans="2:16" ht="15.75">
      <c r="B113" t="s">
        <v>118</v>
      </c>
      <c r="C113" s="32">
        <v>20.528999328613281</v>
      </c>
      <c r="D113" s="5">
        <f>STDEV(C111:C113)</f>
        <v>0.12461634099440955</v>
      </c>
      <c r="E113" s="1">
        <f>AVERAGE(C111:C113)</f>
        <v>20.468333562215168</v>
      </c>
      <c r="F113" s="9"/>
      <c r="G113" s="32">
        <v>16.246999740600586</v>
      </c>
      <c r="H113" s="4">
        <f>STDEV(G111:G113)</f>
        <v>1.5716338503405251E-2</v>
      </c>
      <c r="I113" s="1">
        <f>AVERAGE(G111:G113)</f>
        <v>16.26099967956543</v>
      </c>
      <c r="J113" s="9"/>
      <c r="K113" s="1">
        <f>E113-I113</f>
        <v>4.2073338826497384</v>
      </c>
      <c r="L113" s="1">
        <f>K113-$K$7</f>
        <v>5.865334192911785</v>
      </c>
      <c r="M113" s="29">
        <f>SQRT((D113*D113)+(H113*H113))</f>
        <v>0.12560348617291073</v>
      </c>
      <c r="N113" s="16"/>
      <c r="O113" s="36">
        <f>POWER(2,-L113)</f>
        <v>1.715372618240836E-2</v>
      </c>
      <c r="P113" s="28">
        <f>M113/SQRT((COUNT(C111:C113)+COUNT(G111:G113)/2))</f>
        <v>5.9210051209023958E-2</v>
      </c>
    </row>
    <row r="114" spans="2:16">
      <c r="B114" t="s">
        <v>119</v>
      </c>
      <c r="C114" s="32">
        <v>29.086999893188477</v>
      </c>
      <c r="D114" s="12"/>
      <c r="E114" s="9"/>
      <c r="F114" s="9"/>
      <c r="G114" s="32">
        <v>16.590000152587891</v>
      </c>
      <c r="I114" s="9"/>
      <c r="J114" s="9"/>
      <c r="K114" s="9"/>
      <c r="L114" s="9"/>
      <c r="M114" s="9"/>
      <c r="N114" s="9"/>
      <c r="O114" s="35"/>
    </row>
    <row r="115" spans="2:16">
      <c r="B115" t="s">
        <v>119</v>
      </c>
      <c r="C115" s="32">
        <v>28.951999664306641</v>
      </c>
      <c r="D115" s="11"/>
      <c r="E115" s="9"/>
      <c r="F115" s="9"/>
      <c r="G115" s="32">
        <v>16.551000595092773</v>
      </c>
      <c r="H115" s="11"/>
      <c r="I115" s="9"/>
      <c r="J115" s="9"/>
      <c r="K115" s="9"/>
      <c r="L115" s="9"/>
      <c r="M115" s="9"/>
      <c r="N115" s="9"/>
      <c r="O115" s="35"/>
    </row>
    <row r="116" spans="2:16" ht="15.75">
      <c r="B116" t="s">
        <v>119</v>
      </c>
      <c r="C116" s="32">
        <v>28.85099983215332</v>
      </c>
      <c r="D116" s="5">
        <f>STDEV(C114:C116)</f>
        <v>0.11840752840771601</v>
      </c>
      <c r="E116" s="1">
        <f>AVERAGE(C114:C116)</f>
        <v>28.963333129882812</v>
      </c>
      <c r="F116" s="9"/>
      <c r="G116" s="32">
        <v>16.761999130249023</v>
      </c>
      <c r="H116" s="4">
        <f>STDEV(G114:G116)</f>
        <v>0.1122682766408014</v>
      </c>
      <c r="I116" s="1">
        <f>AVERAGE(G114:G116)</f>
        <v>16.63433329264323</v>
      </c>
      <c r="J116" s="9"/>
      <c r="K116" s="1">
        <f>E116-I116</f>
        <v>12.328999837239582</v>
      </c>
      <c r="L116" s="1">
        <f>K116-$K$7</f>
        <v>13.987000147501629</v>
      </c>
      <c r="M116" s="29">
        <f>SQRT((D116*D116)+(H116*H116))</f>
        <v>0.16317018331643679</v>
      </c>
      <c r="N116" s="16"/>
      <c r="O116" s="36">
        <f>POWER(2,-L116)</f>
        <v>6.1587617839288768E-5</v>
      </c>
      <c r="P116" s="28">
        <f>M116/SQRT((COUNT(C114:C116)+COUNT(G114:G116)/2))</f>
        <v>7.6919162073669681E-2</v>
      </c>
    </row>
    <row r="117" spans="2:16">
      <c r="B117" t="s">
        <v>120</v>
      </c>
      <c r="C117" s="32">
        <v>15.840999603271484</v>
      </c>
      <c r="D117" s="12"/>
      <c r="E117" s="9"/>
      <c r="F117" s="9"/>
      <c r="G117" s="32">
        <v>17.478000640869141</v>
      </c>
      <c r="I117" s="9"/>
      <c r="J117" s="9"/>
      <c r="K117" s="9"/>
      <c r="L117" s="9"/>
      <c r="M117" s="9"/>
      <c r="N117" s="9"/>
      <c r="O117" s="35"/>
    </row>
    <row r="118" spans="2:16">
      <c r="B118" t="s">
        <v>120</v>
      </c>
      <c r="C118" s="32">
        <v>15.829000473022461</v>
      </c>
      <c r="D118" s="11"/>
      <c r="E118" s="9"/>
      <c r="F118" s="9"/>
      <c r="G118" s="32">
        <v>19.111000061035156</v>
      </c>
      <c r="H118" s="11"/>
      <c r="I118" s="9"/>
      <c r="J118" s="9"/>
      <c r="K118" s="9"/>
      <c r="L118" s="9"/>
      <c r="M118" s="9"/>
      <c r="N118" s="9"/>
      <c r="O118" s="35"/>
    </row>
    <row r="119" spans="2:16" ht="15.75">
      <c r="B119" t="s">
        <v>120</v>
      </c>
      <c r="C119" s="32">
        <v>15.612000465393066</v>
      </c>
      <c r="D119" s="5">
        <f>STDEV(C117:C119)</f>
        <v>0.12888857434941561</v>
      </c>
      <c r="E119" s="1">
        <f>AVERAGE(C117:C119)</f>
        <v>15.760666847229004</v>
      </c>
      <c r="F119" s="9"/>
      <c r="G119" s="32">
        <v>17.427999496459961</v>
      </c>
      <c r="H119" s="4">
        <f>STDEV(G117:G119)</f>
        <v>0.95757315830742984</v>
      </c>
      <c r="I119" s="1">
        <f>AVERAGE(G117:G119)</f>
        <v>18.005666732788086</v>
      </c>
      <c r="J119" s="9"/>
      <c r="K119" s="1">
        <f>E119-I119</f>
        <v>-2.244999885559082</v>
      </c>
      <c r="L119" s="1">
        <f>K119-$K$7</f>
        <v>-0.58699957529703539</v>
      </c>
      <c r="M119" s="29">
        <f>SQRT((D119*D119)+(H119*H119))</f>
        <v>0.96620837199265197</v>
      </c>
      <c r="N119" s="16"/>
      <c r="O119" s="42">
        <f>POWER(2,-L119)</f>
        <v>1.502119484744433</v>
      </c>
      <c r="P119" s="28">
        <f>M119/SQRT((COUNT(C117:C119)+COUNT(G117:G119)/2))</f>
        <v>0.45547499458347901</v>
      </c>
    </row>
    <row r="120" spans="2:16">
      <c r="B120" t="s">
        <v>121</v>
      </c>
      <c r="C120" s="32">
        <v>14.701000213623047</v>
      </c>
      <c r="D120" s="12"/>
      <c r="E120" s="9"/>
      <c r="F120" s="9"/>
      <c r="G120" s="32">
        <v>12.833000183105469</v>
      </c>
      <c r="I120" s="9"/>
      <c r="J120" s="9"/>
      <c r="K120" s="9"/>
      <c r="L120" s="9"/>
      <c r="M120" s="9"/>
      <c r="N120" s="9"/>
      <c r="O120" s="35"/>
    </row>
    <row r="121" spans="2:16">
      <c r="B121" t="s">
        <v>121</v>
      </c>
      <c r="C121" s="32">
        <v>14.670999526977539</v>
      </c>
      <c r="D121" s="11"/>
      <c r="E121" s="9"/>
      <c r="F121" s="9"/>
      <c r="G121" s="32">
        <v>12.779999732971191</v>
      </c>
      <c r="H121" s="11"/>
      <c r="I121" s="9"/>
      <c r="J121" s="9"/>
      <c r="K121" s="9"/>
      <c r="L121" s="9"/>
      <c r="M121" s="9"/>
      <c r="N121" s="9"/>
      <c r="O121" s="35"/>
    </row>
    <row r="122" spans="2:16" ht="15.75">
      <c r="B122" t="s">
        <v>121</v>
      </c>
      <c r="C122" s="32">
        <v>14.833999633789062</v>
      </c>
      <c r="D122" s="5">
        <f>STDEV(C120:C122)</f>
        <v>8.675436759828134E-2</v>
      </c>
      <c r="E122" s="1">
        <f>AVERAGE(C120:C122)</f>
        <v>14.735333124796549</v>
      </c>
      <c r="F122" s="9"/>
      <c r="G122" s="32">
        <v>12.788000106811523</v>
      </c>
      <c r="H122" s="4">
        <f>STDEV(G120:G122)</f>
        <v>2.8571724258090046E-2</v>
      </c>
      <c r="I122" s="1">
        <f>AVERAGE(G120:G122)</f>
        <v>12.800333340962728</v>
      </c>
      <c r="J122" s="9"/>
      <c r="K122" s="1">
        <f>E122-I122</f>
        <v>1.9349997838338204</v>
      </c>
      <c r="L122" s="1">
        <f>K122-$K$7</f>
        <v>3.5930000940958671</v>
      </c>
      <c r="M122" s="29">
        <f>SQRT((D122*D122)+(H122*H122))</f>
        <v>9.1338183277630713E-2</v>
      </c>
      <c r="N122" s="16"/>
      <c r="O122" s="36">
        <f>POWER(2,-L122)</f>
        <v>8.2870354613672065E-2</v>
      </c>
      <c r="P122" s="28">
        <f>M122/SQRT((COUNT(C120:C122)+COUNT(G120:G122)/2))</f>
        <v>4.3057232517914934E-2</v>
      </c>
    </row>
    <row r="123" spans="2:16">
      <c r="B123" t="s">
        <v>122</v>
      </c>
      <c r="C123" s="32"/>
      <c r="D123" s="12"/>
      <c r="E123" s="9"/>
      <c r="F123" s="9"/>
      <c r="G123" s="32">
        <v>16.76099967956543</v>
      </c>
      <c r="I123" s="9"/>
      <c r="J123" s="9"/>
      <c r="K123" s="9"/>
      <c r="L123" s="9"/>
      <c r="M123" s="9"/>
      <c r="N123" s="9"/>
      <c r="O123" s="35"/>
    </row>
    <row r="124" spans="2:16">
      <c r="B124" t="s">
        <v>122</v>
      </c>
      <c r="C124" s="32">
        <v>28.804000854492188</v>
      </c>
      <c r="D124" s="11"/>
      <c r="E124" s="9"/>
      <c r="F124" s="9"/>
      <c r="G124" s="32">
        <v>16.773000717163086</v>
      </c>
      <c r="H124" s="11"/>
      <c r="I124" s="9"/>
      <c r="J124" s="9"/>
      <c r="K124" s="9"/>
      <c r="L124" s="9"/>
      <c r="M124" s="9"/>
      <c r="N124" s="9"/>
      <c r="O124" s="35"/>
    </row>
    <row r="125" spans="2:16" ht="15.75">
      <c r="B125" t="s">
        <v>122</v>
      </c>
      <c r="C125" s="32">
        <v>29.020999908447266</v>
      </c>
      <c r="D125" s="5">
        <f>STDEV(C123:C125)</f>
        <v>0.15344150256270125</v>
      </c>
      <c r="E125" s="1">
        <f>AVERAGE(C123:C125)</f>
        <v>28.912500381469727</v>
      </c>
      <c r="F125" s="9"/>
      <c r="G125" s="32"/>
      <c r="H125" s="4">
        <f>STDEV(G123:G125)</f>
        <v>8.4860150665774479E-3</v>
      </c>
      <c r="I125" s="1">
        <f>AVERAGE(G123:G125)</f>
        <v>16.767000198364258</v>
      </c>
      <c r="J125" s="9"/>
      <c r="K125" s="1">
        <f>E125-I125</f>
        <v>12.145500183105469</v>
      </c>
      <c r="L125" s="1">
        <f>K125-$K$7</f>
        <v>13.803500493367515</v>
      </c>
      <c r="M125" s="29">
        <f>SQRT((D125*D125)+(H125*H125))</f>
        <v>0.15367598107840286</v>
      </c>
      <c r="N125" s="16"/>
      <c r="O125" s="36">
        <f>POWER(2,-L125)</f>
        <v>6.9941075510167265E-5</v>
      </c>
      <c r="P125" s="28">
        <f>M125/SQRT((COUNT(C123:C125)+COUNT(G123:G125)/2))</f>
        <v>8.8724869043595736E-2</v>
      </c>
    </row>
    <row r="126" spans="2:16">
      <c r="B126" t="s">
        <v>123</v>
      </c>
      <c r="C126" s="32">
        <v>21.329999923706055</v>
      </c>
      <c r="D126" s="12"/>
      <c r="E126" s="9"/>
      <c r="F126" s="9"/>
      <c r="G126" s="32">
        <v>21.305999755859375</v>
      </c>
      <c r="I126" s="9"/>
      <c r="J126" s="9"/>
      <c r="K126" s="9"/>
      <c r="L126" s="9"/>
      <c r="M126" s="9"/>
      <c r="N126" s="9"/>
      <c r="O126" s="35"/>
    </row>
    <row r="127" spans="2:16">
      <c r="B127" t="s">
        <v>123</v>
      </c>
      <c r="C127" s="32">
        <v>21.354999542236328</v>
      </c>
      <c r="D127" s="11"/>
      <c r="E127" s="9"/>
      <c r="F127" s="9"/>
      <c r="G127" s="32">
        <v>21.416000366210937</v>
      </c>
      <c r="H127" s="11"/>
      <c r="I127" s="9"/>
      <c r="J127" s="9"/>
      <c r="K127" s="9"/>
      <c r="L127" s="9"/>
      <c r="M127" s="9"/>
      <c r="N127" s="9"/>
      <c r="O127" s="35"/>
    </row>
    <row r="128" spans="2:16" ht="15.75">
      <c r="B128" t="s">
        <v>123</v>
      </c>
      <c r="C128" s="32">
        <v>21.419000625610352</v>
      </c>
      <c r="D128" s="5">
        <f>STDEV(C126:C128)</f>
        <v>4.5902513618837557E-2</v>
      </c>
      <c r="E128" s="1">
        <f>AVERAGE(C126:C128)</f>
        <v>21.368000030517578</v>
      </c>
      <c r="F128" s="9"/>
      <c r="G128" s="32">
        <v>21.440999984741211</v>
      </c>
      <c r="H128" s="4">
        <f>STDEV(G126:G128)</f>
        <v>7.1821743460834531E-2</v>
      </c>
      <c r="I128" s="1">
        <f>AVERAGE(G126:G128)</f>
        <v>21.387666702270508</v>
      </c>
      <c r="J128" s="9"/>
      <c r="K128" s="1">
        <f>E128-I128</f>
        <v>-1.9666671752929688E-2</v>
      </c>
      <c r="L128" s="1">
        <f>K128-$K$7</f>
        <v>1.638333638509117</v>
      </c>
      <c r="M128" s="29">
        <f>SQRT((D128*D128)+(H128*H128))</f>
        <v>8.5237336832408694E-2</v>
      </c>
      <c r="N128" s="16"/>
      <c r="O128" s="36">
        <f>POWER(2,-L128)</f>
        <v>0.32122728856393429</v>
      </c>
      <c r="P128" s="28">
        <f>M128/SQRT((COUNT(C126:C128)+COUNT(G126:G128)/2))</f>
        <v>4.0181265922985376E-2</v>
      </c>
    </row>
    <row r="129" spans="2:16">
      <c r="B129" t="s">
        <v>124</v>
      </c>
      <c r="C129" s="32">
        <v>16.333000183105469</v>
      </c>
      <c r="D129" s="12"/>
      <c r="E129" s="9"/>
      <c r="F129" s="9"/>
      <c r="G129" s="32">
        <v>15.008000373840332</v>
      </c>
      <c r="I129" s="9"/>
      <c r="J129" s="9"/>
      <c r="K129" s="9"/>
      <c r="L129" s="9"/>
      <c r="M129" s="9"/>
      <c r="N129" s="9"/>
      <c r="O129" s="35"/>
    </row>
    <row r="130" spans="2:16">
      <c r="B130" t="s">
        <v>124</v>
      </c>
      <c r="C130" s="32">
        <v>16.406000137329102</v>
      </c>
      <c r="D130" s="11"/>
      <c r="E130" s="9"/>
      <c r="F130" s="9"/>
      <c r="G130" s="32">
        <v>15.26099967956543</v>
      </c>
      <c r="H130" s="11"/>
      <c r="I130" s="9"/>
      <c r="J130" s="9"/>
      <c r="K130" s="9"/>
      <c r="L130" s="9"/>
      <c r="M130" s="9"/>
      <c r="N130" s="9"/>
      <c r="O130" s="35"/>
    </row>
    <row r="131" spans="2:16" ht="15.75">
      <c r="B131" t="s">
        <v>124</v>
      </c>
      <c r="C131" s="32">
        <v>16.357999801635742</v>
      </c>
      <c r="D131" s="5">
        <f t="shared" ref="D131" si="0">STDEV(C129:C131)</f>
        <v>3.7098981275292153E-2</v>
      </c>
      <c r="E131" s="1">
        <f t="shared" ref="E131" si="1">AVERAGE(C129:C131)</f>
        <v>16.36566670735677</v>
      </c>
      <c r="F131" s="9"/>
      <c r="G131" s="32">
        <v>14.968999862670898</v>
      </c>
      <c r="H131" s="4">
        <f t="shared" ref="H131" si="2">STDEV(G129:G131)</f>
        <v>0.15853158551494731</v>
      </c>
      <c r="I131" s="1">
        <f t="shared" ref="I131" si="3">AVERAGE(G129:G131)</f>
        <v>15.079333305358887</v>
      </c>
      <c r="J131" s="9"/>
      <c r="K131" s="1">
        <f t="shared" ref="K131" si="4">E131-I131</f>
        <v>1.2863334019978829</v>
      </c>
      <c r="L131" s="1">
        <f t="shared" ref="L131" si="5">K131-$K$7</f>
        <v>2.9443337122599296</v>
      </c>
      <c r="M131" s="29">
        <f t="shared" ref="M131" si="6">SQRT((D131*D131)+(H131*H131))</f>
        <v>0.1628146124202233</v>
      </c>
      <c r="N131" s="16"/>
      <c r="O131" s="36">
        <f t="shared" ref="O131" si="7">POWER(2,-L131)</f>
        <v>0.12991737451069216</v>
      </c>
      <c r="P131" s="28">
        <f t="shared" ref="P131" si="8">M131/SQRT((COUNT(C129:C131)+COUNT(G129:G131)/2))</f>
        <v>7.6751544345732919E-2</v>
      </c>
    </row>
    <row r="132" spans="2:16">
      <c r="B132" t="s">
        <v>125</v>
      </c>
      <c r="C132" s="32">
        <v>28.590000152587891</v>
      </c>
      <c r="D132" s="12"/>
      <c r="E132" s="9"/>
      <c r="F132" s="9"/>
      <c r="G132" s="32">
        <v>17.290000915527344</v>
      </c>
      <c r="I132" s="9"/>
      <c r="J132" s="9"/>
      <c r="K132" s="9"/>
      <c r="L132" s="9"/>
      <c r="M132" s="9"/>
      <c r="N132" s="9"/>
      <c r="O132" s="35"/>
    </row>
    <row r="133" spans="2:16">
      <c r="B133" t="s">
        <v>125</v>
      </c>
      <c r="C133" s="32">
        <v>28.326999664306641</v>
      </c>
      <c r="D133" s="11"/>
      <c r="E133" s="9"/>
      <c r="F133" s="9"/>
      <c r="G133" s="32">
        <v>17.097999572753906</v>
      </c>
      <c r="H133" s="11"/>
      <c r="I133" s="9"/>
      <c r="J133" s="9"/>
      <c r="K133" s="9"/>
      <c r="L133" s="9"/>
      <c r="M133" s="9"/>
      <c r="N133" s="9"/>
      <c r="O133" s="35"/>
    </row>
    <row r="134" spans="2:16" ht="15.75">
      <c r="B134" t="s">
        <v>125</v>
      </c>
      <c r="C134" s="32">
        <v>28.711000442504883</v>
      </c>
      <c r="D134" s="5">
        <f t="shared" ref="D134" si="9">STDEV(C132:C134)</f>
        <v>0.19632750047330477</v>
      </c>
      <c r="E134" s="1">
        <f t="shared" ref="E134" si="10">AVERAGE(C132:C134)</f>
        <v>28.542666753133137</v>
      </c>
      <c r="F134" s="9"/>
      <c r="G134" s="32">
        <v>17.135000228881836</v>
      </c>
      <c r="H134" s="4">
        <f t="shared" ref="H134" si="11">STDEV(G132:G134)</f>
        <v>0.1018649244844034</v>
      </c>
      <c r="I134" s="1">
        <f t="shared" ref="I134" si="12">AVERAGE(G132:G134)</f>
        <v>17.174333572387695</v>
      </c>
      <c r="J134" s="9"/>
      <c r="K134" s="1">
        <f t="shared" ref="K134" si="13">E134-I134</f>
        <v>11.368333180745442</v>
      </c>
      <c r="L134" s="1">
        <f t="shared" ref="L134" si="14">K134-$K$7</f>
        <v>13.026333491007488</v>
      </c>
      <c r="M134" s="29">
        <f t="shared" ref="M134" si="15">SQRT((D134*D134)+(H134*H134))</f>
        <v>0.2211808090280635</v>
      </c>
      <c r="N134" s="16"/>
      <c r="O134" s="36">
        <f t="shared" ref="O134" si="16">POWER(2,-L134)</f>
        <v>1.1986237692033923E-4</v>
      </c>
      <c r="P134" s="28">
        <f t="shared" ref="P134" si="17">M134/SQRT((COUNT(C132:C134)+COUNT(G132:G134)/2))</f>
        <v>0.10426563328804697</v>
      </c>
    </row>
    <row r="135" spans="2:16">
      <c r="B135" t="s">
        <v>126</v>
      </c>
      <c r="C135" s="32">
        <v>18.041999816894531</v>
      </c>
      <c r="D135" s="12"/>
      <c r="E135" s="9"/>
      <c r="F135" s="9"/>
      <c r="G135" s="32">
        <v>18.750999450683594</v>
      </c>
      <c r="I135" s="9"/>
      <c r="J135" s="9"/>
      <c r="K135" s="9"/>
      <c r="L135" s="9"/>
      <c r="M135" s="9"/>
      <c r="N135" s="9"/>
      <c r="O135" s="35"/>
    </row>
    <row r="136" spans="2:16">
      <c r="B136" t="s">
        <v>126</v>
      </c>
      <c r="C136" s="32">
        <v>17.295999526977539</v>
      </c>
      <c r="D136" s="11"/>
      <c r="E136" s="9"/>
      <c r="F136" s="9"/>
      <c r="G136" s="32">
        <v>18.72599983215332</v>
      </c>
      <c r="H136" s="11"/>
      <c r="I136" s="9"/>
      <c r="J136" s="9"/>
      <c r="K136" s="9"/>
      <c r="L136" s="9"/>
      <c r="M136" s="9"/>
      <c r="N136" s="9"/>
      <c r="O136" s="35"/>
    </row>
    <row r="137" spans="2:16" ht="15.75">
      <c r="B137" t="s">
        <v>126</v>
      </c>
      <c r="C137" s="32">
        <v>17.41200065612793</v>
      </c>
      <c r="D137" s="5">
        <f t="shared" ref="D137" si="18">STDEV(C135:C137)</f>
        <v>0.40142903837143923</v>
      </c>
      <c r="E137" s="1">
        <f t="shared" ref="E137" si="19">AVERAGE(C135:C137)</f>
        <v>17.583333333333332</v>
      </c>
      <c r="F137" s="9"/>
      <c r="G137" s="32">
        <v>18.738000869750977</v>
      </c>
      <c r="H137" s="4">
        <f t="shared" ref="H137" si="20">STDEV(G135:G137)</f>
        <v>1.2503125851437771E-2</v>
      </c>
      <c r="I137" s="1">
        <f t="shared" ref="I137" si="21">AVERAGE(G135:G137)</f>
        <v>18.738333384195965</v>
      </c>
      <c r="J137" s="9"/>
      <c r="K137" s="1">
        <f t="shared" ref="K137" si="22">E137-I137</f>
        <v>-1.1550000508626326</v>
      </c>
      <c r="L137" s="1">
        <f t="shared" ref="L137" si="23">K137-$K$7</f>
        <v>0.50300025939941406</v>
      </c>
      <c r="M137" s="29">
        <f t="shared" ref="M137" si="24">SQRT((D137*D137)+(H137*H137))</f>
        <v>0.40162370572947426</v>
      </c>
      <c r="N137" s="16"/>
      <c r="O137" s="36">
        <f t="shared" ref="O137" si="25">POWER(2,-L137)</f>
        <v>0.70563779482926747</v>
      </c>
      <c r="P137" s="28">
        <f t="shared" ref="P137" si="26">M137/SQRT((COUNT(C135:C137)+COUNT(G135:G137)/2))</f>
        <v>0.18932723053772116</v>
      </c>
    </row>
    <row r="138" spans="2:16">
      <c r="B138" s="37" t="s">
        <v>127</v>
      </c>
      <c r="C138" s="32"/>
      <c r="D138" s="12"/>
      <c r="E138" s="9"/>
      <c r="F138" s="9"/>
      <c r="G138" s="32">
        <v>13.755000114440918</v>
      </c>
      <c r="I138" s="9"/>
      <c r="J138" s="9"/>
      <c r="K138" s="9"/>
      <c r="L138" s="9"/>
      <c r="M138" s="9"/>
      <c r="N138" s="9"/>
      <c r="O138" s="35"/>
    </row>
    <row r="139" spans="2:16">
      <c r="B139" s="37" t="s">
        <v>127</v>
      </c>
      <c r="C139" s="32">
        <v>16.902999877929687</v>
      </c>
      <c r="D139" s="11"/>
      <c r="E139" s="9"/>
      <c r="F139" s="9"/>
      <c r="G139" s="32"/>
      <c r="H139" s="11"/>
      <c r="I139" s="9"/>
      <c r="J139" s="9"/>
      <c r="K139" s="9"/>
      <c r="L139" s="9"/>
      <c r="M139" s="9"/>
      <c r="N139" s="9"/>
      <c r="O139" s="35"/>
    </row>
    <row r="140" spans="2:16" ht="15.75">
      <c r="B140" s="37" t="s">
        <v>127</v>
      </c>
      <c r="C140" s="32">
        <v>17.136999130249023</v>
      </c>
      <c r="D140" s="5">
        <f t="shared" ref="D140" si="27">STDEV(C138:C140)</f>
        <v>0.16546245810758439</v>
      </c>
      <c r="E140" s="1">
        <f t="shared" ref="E140" si="28">AVERAGE(C138:C140)</f>
        <v>17.019999504089355</v>
      </c>
      <c r="F140" s="9"/>
      <c r="G140" s="32">
        <v>14.541999816894531</v>
      </c>
      <c r="H140" s="4">
        <f t="shared" ref="H140" si="29">STDEV(G138:G140)</f>
        <v>0.55649282639674513</v>
      </c>
      <c r="I140" s="1">
        <f t="shared" ref="I140" si="30">AVERAGE(G138:G140)</f>
        <v>14.148499965667725</v>
      </c>
      <c r="J140" s="9"/>
      <c r="K140" s="1">
        <f t="shared" ref="K140" si="31">E140-I140</f>
        <v>2.8714995384216309</v>
      </c>
      <c r="L140" s="1">
        <f t="shared" ref="L140" si="32">K140-$K$7</f>
        <v>4.5294998486836775</v>
      </c>
      <c r="M140" s="29">
        <f t="shared" ref="M140" si="33">SQRT((D140*D140)+(H140*H140))</f>
        <v>0.58057048742942663</v>
      </c>
      <c r="N140" s="16"/>
      <c r="O140" s="42">
        <f t="shared" ref="O140" si="34">POWER(2,-L140)</f>
        <v>4.3299679343552701E-2</v>
      </c>
      <c r="P140" s="28">
        <f t="shared" ref="P140" si="35">M140/SQRT((COUNT(C138:C140)+COUNT(G138:G140)/2))</f>
        <v>0.33519252720093173</v>
      </c>
    </row>
    <row r="141" spans="2:16">
      <c r="B141" t="s">
        <v>128</v>
      </c>
      <c r="C141" s="32">
        <v>29.88800048828125</v>
      </c>
      <c r="D141" s="12"/>
      <c r="E141" s="9"/>
      <c r="F141" s="9"/>
      <c r="G141" s="32">
        <v>16.170000076293945</v>
      </c>
      <c r="I141" s="9"/>
      <c r="J141" s="9"/>
      <c r="K141" s="9"/>
      <c r="L141" s="9"/>
      <c r="M141" s="9"/>
      <c r="N141" s="9"/>
      <c r="O141" s="35"/>
    </row>
    <row r="142" spans="2:16">
      <c r="B142" t="s">
        <v>128</v>
      </c>
      <c r="C142" s="32">
        <v>29.856000900268555</v>
      </c>
      <c r="D142" s="11"/>
      <c r="E142" s="9"/>
      <c r="F142" s="9"/>
      <c r="G142" s="32">
        <v>16.724000930786133</v>
      </c>
      <c r="H142" s="11"/>
      <c r="I142" s="9"/>
      <c r="J142" s="9"/>
      <c r="K142" s="9"/>
      <c r="L142" s="9"/>
      <c r="M142" s="9"/>
      <c r="N142" s="9"/>
      <c r="O142" s="35"/>
    </row>
    <row r="143" spans="2:16" ht="15.75">
      <c r="B143" t="s">
        <v>128</v>
      </c>
      <c r="C143" s="32">
        <v>30.231000900268555</v>
      </c>
      <c r="D143" s="5">
        <f t="shared" ref="D143" si="36">STDEV(C141:C143)</f>
        <v>0.20788548781159474</v>
      </c>
      <c r="E143" s="1">
        <f t="shared" ref="E143" si="37">AVERAGE(C141:C143)</f>
        <v>29.991667429606121</v>
      </c>
      <c r="F143" s="9"/>
      <c r="G143" s="32">
        <v>16.722000122070313</v>
      </c>
      <c r="H143" s="4">
        <f t="shared" ref="H143" si="38">STDEV(G141:G143)</f>
        <v>0.31927652605815671</v>
      </c>
      <c r="I143" s="1">
        <f t="shared" ref="I143" si="39">AVERAGE(G141:G143)</f>
        <v>16.538667043050129</v>
      </c>
      <c r="J143" s="9"/>
      <c r="K143" s="1">
        <f t="shared" ref="K143" si="40">E143-I143</f>
        <v>13.453000386555992</v>
      </c>
      <c r="L143" s="1">
        <f t="shared" ref="L143" si="41">K143-$K$7</f>
        <v>15.111000696818039</v>
      </c>
      <c r="M143" s="29">
        <f t="shared" ref="M143" si="42">SQRT((D143*D143)+(H143*H143))</f>
        <v>0.38099065098034823</v>
      </c>
      <c r="N143" s="16"/>
      <c r="O143" s="36">
        <f t="shared" ref="O143" si="43">POWER(2,-L143)</f>
        <v>2.8257616433650416E-5</v>
      </c>
      <c r="P143" s="28">
        <f t="shared" ref="P143" si="44">M143/SQRT((COUNT(C141:C143)+COUNT(G141:G143)/2))</f>
        <v>0.17960071525125429</v>
      </c>
    </row>
    <row r="144" spans="2:16">
      <c r="B144" t="s">
        <v>129</v>
      </c>
      <c r="C144" s="32"/>
      <c r="D144" s="12"/>
      <c r="E144" s="9"/>
      <c r="F144" s="9"/>
      <c r="G144" s="32">
        <v>16.722999572753906</v>
      </c>
      <c r="I144" s="9"/>
      <c r="J144" s="9"/>
      <c r="K144" s="9"/>
      <c r="L144" s="9"/>
      <c r="M144" s="9"/>
      <c r="N144" s="9"/>
      <c r="O144" s="35"/>
    </row>
    <row r="145" spans="2:16">
      <c r="B145" t="s">
        <v>129</v>
      </c>
      <c r="C145" s="32">
        <v>14.256999969482422</v>
      </c>
      <c r="D145" s="11"/>
      <c r="E145" s="9"/>
      <c r="F145" s="9"/>
      <c r="G145" s="32">
        <v>16.871000289916992</v>
      </c>
      <c r="H145" s="11"/>
      <c r="I145" s="9"/>
      <c r="J145" s="9"/>
      <c r="K145" s="9"/>
      <c r="L145" s="9"/>
      <c r="M145" s="9"/>
      <c r="N145" s="9"/>
      <c r="O145" s="35"/>
    </row>
    <row r="146" spans="2:16" ht="15.75">
      <c r="B146" t="s">
        <v>129</v>
      </c>
      <c r="C146" s="32">
        <v>14.717000007629395</v>
      </c>
      <c r="D146" s="5">
        <f t="shared" ref="D146" si="45">STDEV(C144:C146)</f>
        <v>0.32526914631979492</v>
      </c>
      <c r="E146" s="1">
        <f t="shared" ref="E146" si="46">AVERAGE(C144:C146)</f>
        <v>14.486999988555908</v>
      </c>
      <c r="F146" s="9"/>
      <c r="G146" s="32">
        <v>16.799999237060547</v>
      </c>
      <c r="H146" s="4">
        <f t="shared" ref="H146" si="47">STDEV(G144:G146)</f>
        <v>7.4020616599754202E-2</v>
      </c>
      <c r="I146" s="1">
        <f t="shared" ref="I146" si="48">AVERAGE(G144:G146)</f>
        <v>16.797999699910481</v>
      </c>
      <c r="J146" s="9"/>
      <c r="K146" s="1">
        <f t="shared" ref="K146" si="49">E146-I146</f>
        <v>-2.3109997113545724</v>
      </c>
      <c r="L146" s="1">
        <f t="shared" ref="L146" si="50">K146-$K$7</f>
        <v>-0.65299940109252574</v>
      </c>
      <c r="M146" s="29">
        <f t="shared" ref="M146" si="51">SQRT((D146*D146)+(H146*H146))</f>
        <v>0.33358517537417032</v>
      </c>
      <c r="N146" s="16"/>
      <c r="O146" s="36">
        <f t="shared" ref="O146" si="52">POWER(2,-L146)</f>
        <v>1.5724339315144147</v>
      </c>
      <c r="P146" s="28">
        <f t="shared" ref="P146" si="53">M146/SQRT((COUNT(C144:C146)+COUNT(G144:G146)/2))</f>
        <v>0.1783087765081493</v>
      </c>
    </row>
    <row r="147" spans="2:16">
      <c r="B147" t="s">
        <v>130</v>
      </c>
      <c r="C147" s="32">
        <v>14.463000297546387</v>
      </c>
      <c r="D147" s="12"/>
      <c r="E147" s="9"/>
      <c r="F147" s="9"/>
      <c r="G147" s="32">
        <v>12.699000358581543</v>
      </c>
      <c r="I147" s="9"/>
      <c r="J147" s="9"/>
      <c r="K147" s="9"/>
      <c r="L147" s="9"/>
      <c r="M147" s="9"/>
      <c r="N147" s="9"/>
      <c r="O147" s="35"/>
    </row>
    <row r="148" spans="2:16">
      <c r="B148" t="s">
        <v>130</v>
      </c>
      <c r="C148" s="32">
        <v>14.435999870300293</v>
      </c>
      <c r="D148" s="11"/>
      <c r="E148" s="9"/>
      <c r="F148" s="9"/>
      <c r="G148" s="32">
        <v>12.75</v>
      </c>
      <c r="H148" s="11"/>
      <c r="I148" s="9"/>
      <c r="J148" s="9"/>
      <c r="K148" s="9"/>
      <c r="L148" s="9"/>
      <c r="M148" s="9"/>
      <c r="N148" s="9"/>
      <c r="O148" s="35"/>
    </row>
    <row r="149" spans="2:16" ht="15.75">
      <c r="B149" t="s">
        <v>130</v>
      </c>
      <c r="C149" s="32">
        <v>14.333000183105469</v>
      </c>
      <c r="D149" s="5">
        <f t="shared" ref="D149" si="54">STDEV(C147:C149)</f>
        <v>6.860270692953134E-2</v>
      </c>
      <c r="E149" s="1">
        <f t="shared" ref="E149" si="55">AVERAGE(C147:C149)</f>
        <v>14.410666783650717</v>
      </c>
      <c r="F149" s="9"/>
      <c r="G149" s="32">
        <v>12.890999794006348</v>
      </c>
      <c r="H149" s="4">
        <f t="shared" ref="H149" si="56">STDEV(G147:G149)</f>
        <v>9.9453245747342184E-2</v>
      </c>
      <c r="I149" s="1">
        <f t="shared" ref="I149" si="57">AVERAGE(G147:G149)</f>
        <v>12.780000050862631</v>
      </c>
      <c r="J149" s="9"/>
      <c r="K149" s="1">
        <f t="shared" ref="K149" si="58">E149-I149</f>
        <v>1.6306667327880859</v>
      </c>
      <c r="L149" s="1">
        <f t="shared" ref="L149" si="59">K149-$K$7</f>
        <v>3.2886670430501326</v>
      </c>
      <c r="M149" s="29">
        <f t="shared" ref="M149" si="60">SQRT((D149*D149)+(H149*H149))</f>
        <v>0.12081920165164313</v>
      </c>
      <c r="N149" s="16"/>
      <c r="O149" s="36">
        <f t="shared" ref="O149" si="61">POWER(2,-L149)</f>
        <v>0.10233226204938692</v>
      </c>
      <c r="P149" s="28">
        <f t="shared" ref="P149" si="62">M149/SQRT((COUNT(C147:C149)+COUNT(G147:G149)/2))</f>
        <v>5.6954717856947855E-2</v>
      </c>
    </row>
    <row r="150" spans="2:16">
      <c r="B150" t="s">
        <v>131</v>
      </c>
      <c r="C150" s="32">
        <v>30.540000915527344</v>
      </c>
      <c r="D150" s="12"/>
      <c r="E150" s="9"/>
      <c r="F150" s="9"/>
      <c r="G150" s="32">
        <v>17.819999694824219</v>
      </c>
      <c r="I150" s="9"/>
      <c r="J150" s="9"/>
      <c r="K150" s="9"/>
      <c r="L150" s="9"/>
      <c r="M150" s="9"/>
      <c r="N150" s="9"/>
      <c r="O150" s="35"/>
    </row>
    <row r="151" spans="2:16">
      <c r="B151" t="s">
        <v>131</v>
      </c>
      <c r="C151" s="32">
        <v>30.884000778198242</v>
      </c>
      <c r="D151" s="11"/>
      <c r="E151" s="9"/>
      <c r="F151" s="9"/>
      <c r="G151" s="32">
        <v>18.055999755859375</v>
      </c>
      <c r="H151" s="11"/>
      <c r="I151" s="9"/>
      <c r="J151" s="9"/>
      <c r="K151" s="9"/>
      <c r="L151" s="9"/>
      <c r="M151" s="9"/>
      <c r="N151" s="9"/>
      <c r="O151" s="35"/>
    </row>
    <row r="152" spans="2:16" ht="15.75">
      <c r="B152" t="s">
        <v>131</v>
      </c>
      <c r="C152" s="32">
        <v>30.823999404907227</v>
      </c>
      <c r="D152" s="5">
        <f t="shared" ref="D152" si="63">STDEV(C150:C152)</f>
        <v>0.18375310078290991</v>
      </c>
      <c r="E152" s="1">
        <f t="shared" ref="E152" si="64">AVERAGE(C150:C152)</f>
        <v>30.74933369954427</v>
      </c>
      <c r="F152" s="9"/>
      <c r="G152" s="32">
        <v>18.113000869750977</v>
      </c>
      <c r="H152" s="4">
        <f t="shared" ref="H152" si="65">STDEV(G150:G152)</f>
        <v>0.15534630362613913</v>
      </c>
      <c r="I152" s="1">
        <f t="shared" ref="I152" si="66">AVERAGE(G150:G152)</f>
        <v>17.996333440144856</v>
      </c>
      <c r="J152" s="9"/>
      <c r="K152" s="1">
        <f t="shared" ref="K152" si="67">E152-I152</f>
        <v>12.753000259399414</v>
      </c>
      <c r="L152" s="1">
        <f t="shared" ref="L152" si="68">K152-$K$7</f>
        <v>14.411000569661461</v>
      </c>
      <c r="M152" s="29">
        <f t="shared" ref="M152" si="69">SQRT((D152*D152)+(H152*H152))</f>
        <v>0.24061935935755221</v>
      </c>
      <c r="N152" s="16"/>
      <c r="O152" s="36">
        <f t="shared" ref="O152" si="70">POWER(2,-L152)</f>
        <v>4.5904637373048769E-5</v>
      </c>
      <c r="P152" s="28">
        <f t="shared" ref="P152" si="71">M152/SQRT((COUNT(C150:C152)+COUNT(G150:G152)/2))</f>
        <v>0.11342905379099195</v>
      </c>
    </row>
    <row r="153" spans="2:16">
      <c r="B153" t="s">
        <v>132</v>
      </c>
      <c r="C153" s="32">
        <v>16.166000366210937</v>
      </c>
      <c r="D153" s="12"/>
      <c r="E153" s="9"/>
      <c r="F153" s="9"/>
      <c r="G153" s="32">
        <v>18.5</v>
      </c>
      <c r="I153" s="9"/>
      <c r="J153" s="9"/>
      <c r="K153" s="9"/>
      <c r="L153" s="9"/>
      <c r="M153" s="9"/>
      <c r="N153" s="9"/>
      <c r="O153" s="35"/>
    </row>
    <row r="154" spans="2:16">
      <c r="B154" t="s">
        <v>132</v>
      </c>
      <c r="C154" s="32">
        <v>16.150999069213867</v>
      </c>
      <c r="D154" s="11"/>
      <c r="E154" s="9"/>
      <c r="F154" s="9"/>
      <c r="G154" s="32">
        <v>18.044000625610352</v>
      </c>
      <c r="H154" s="11"/>
      <c r="I154" s="9"/>
      <c r="J154" s="9"/>
      <c r="K154" s="9"/>
      <c r="L154" s="9"/>
      <c r="M154" s="9"/>
      <c r="N154" s="9"/>
      <c r="O154" s="35"/>
    </row>
    <row r="155" spans="2:16" ht="15.75">
      <c r="B155" t="s">
        <v>132</v>
      </c>
      <c r="C155" s="32">
        <v>16.069000244140625</v>
      </c>
      <c r="D155" s="5">
        <f t="shared" ref="D155" si="72">STDEV(C153:C155)</f>
        <v>5.2214094372180789E-2</v>
      </c>
      <c r="E155" s="1">
        <f t="shared" ref="E155" si="73">AVERAGE(C153:C155)</f>
        <v>16.128666559855144</v>
      </c>
      <c r="F155" s="9"/>
      <c r="G155" s="32">
        <v>18.322000503540039</v>
      </c>
      <c r="H155" s="4">
        <f t="shared" ref="H155" si="74">STDEV(G153:G155)</f>
        <v>0.22981992309652569</v>
      </c>
      <c r="I155" s="1">
        <f t="shared" ref="I155" si="75">AVERAGE(G153:G155)</f>
        <v>18.288667043050129</v>
      </c>
      <c r="J155" s="9"/>
      <c r="K155" s="1">
        <f t="shared" ref="K155" si="76">E155-I155</f>
        <v>-2.1600004831949846</v>
      </c>
      <c r="L155" s="1">
        <f t="shared" ref="L155" si="77">K155-$K$7</f>
        <v>-0.50200017293293797</v>
      </c>
      <c r="M155" s="29">
        <f t="shared" ref="M155" si="78">SQRT((D155*D155)+(H155*H155))</f>
        <v>0.23567670377701735</v>
      </c>
      <c r="N155" s="16"/>
      <c r="O155" s="36">
        <f t="shared" ref="O155" si="79">POWER(2,-L155)</f>
        <v>1.4161756079686409</v>
      </c>
      <c r="P155" s="28">
        <f t="shared" ref="P155" si="80">M155/SQRT((COUNT(C153:C155)+COUNT(G153:G155)/2))</f>
        <v>0.11109906360561481</v>
      </c>
    </row>
    <row r="156" spans="2:16">
      <c r="B156" t="s">
        <v>133</v>
      </c>
      <c r="C156" s="32">
        <v>17.666000366210938</v>
      </c>
      <c r="D156" s="12"/>
      <c r="E156" s="9"/>
      <c r="F156" s="9"/>
      <c r="G156" s="32">
        <v>14.909000396728516</v>
      </c>
      <c r="I156" s="9"/>
      <c r="J156" s="9"/>
      <c r="K156" s="9"/>
      <c r="L156" s="9"/>
      <c r="M156" s="9"/>
      <c r="N156" s="9"/>
      <c r="O156" s="35"/>
    </row>
    <row r="157" spans="2:16">
      <c r="B157" t="s">
        <v>133</v>
      </c>
      <c r="C157" s="32">
        <v>17.760000228881836</v>
      </c>
      <c r="D157" s="11"/>
      <c r="E157" s="9"/>
      <c r="F157" s="9"/>
      <c r="G157" s="32">
        <v>14.817000389099121</v>
      </c>
      <c r="H157" s="11"/>
      <c r="I157" s="9"/>
      <c r="J157" s="9"/>
      <c r="K157" s="9"/>
      <c r="L157" s="9"/>
      <c r="M157" s="9"/>
      <c r="N157" s="9"/>
      <c r="O157" s="35"/>
    </row>
    <row r="158" spans="2:16" ht="15.75">
      <c r="B158" t="s">
        <v>133</v>
      </c>
      <c r="C158" s="32">
        <v>17.652000427246094</v>
      </c>
      <c r="D158" s="5">
        <f t="shared" ref="D158" si="81">STDEV(C156:C158)</f>
        <v>5.8730925451767994E-2</v>
      </c>
      <c r="E158" s="1">
        <f t="shared" ref="E158" si="82">AVERAGE(C156:C158)</f>
        <v>17.692667007446289</v>
      </c>
      <c r="F158" s="9"/>
      <c r="G158" s="32">
        <v>14.812999725341797</v>
      </c>
      <c r="H158" s="4">
        <f t="shared" ref="H158" si="83">STDEV(G156:G158)</f>
        <v>5.4307973050324421E-2</v>
      </c>
      <c r="I158" s="1">
        <f t="shared" ref="I158" si="84">AVERAGE(G156:G158)</f>
        <v>14.846333503723145</v>
      </c>
      <c r="J158" s="9"/>
      <c r="K158" s="1">
        <f t="shared" ref="K158" si="85">E158-I158</f>
        <v>2.8463335037231445</v>
      </c>
      <c r="L158" s="1">
        <f t="shared" ref="L158" si="86">K158-$K$7</f>
        <v>4.5043338139851912</v>
      </c>
      <c r="M158" s="29">
        <f t="shared" ref="M158" si="87">SQRT((D158*D158)+(H158*H158))</f>
        <v>7.9991734205828377E-2</v>
      </c>
      <c r="N158" s="16"/>
      <c r="O158" s="36">
        <f t="shared" ref="O158" si="88">POWER(2,-L158)</f>
        <v>4.4061615011151155E-2</v>
      </c>
      <c r="P158" s="28">
        <f t="shared" ref="P158" si="89">M158/SQRT((COUNT(C156:C158)+COUNT(G156:G158)/2))</f>
        <v>3.7708465130542108E-2</v>
      </c>
    </row>
    <row r="159" spans="2:16">
      <c r="B159" s="37" t="s">
        <v>134</v>
      </c>
      <c r="C159" s="32">
        <v>29.431999206542969</v>
      </c>
      <c r="D159" s="12"/>
      <c r="E159" s="9"/>
      <c r="F159" s="9"/>
      <c r="G159" s="32">
        <v>17.875</v>
      </c>
      <c r="I159" s="9"/>
      <c r="J159" s="9"/>
      <c r="K159" s="9"/>
      <c r="L159" s="9"/>
      <c r="M159" s="9"/>
      <c r="N159" s="9"/>
      <c r="O159" s="35"/>
    </row>
    <row r="160" spans="2:16">
      <c r="B160" s="37" t="s">
        <v>134</v>
      </c>
      <c r="C160" s="32"/>
      <c r="D160" s="11"/>
      <c r="E160" s="9"/>
      <c r="F160" s="9"/>
      <c r="G160" s="32">
        <v>17.791000366210938</v>
      </c>
      <c r="H160" s="11"/>
      <c r="I160" s="9"/>
      <c r="J160" s="9"/>
      <c r="K160" s="9"/>
      <c r="L160" s="9"/>
      <c r="M160" s="9"/>
      <c r="N160" s="9"/>
      <c r="O160" s="35"/>
    </row>
    <row r="161" spans="2:17" ht="15.75">
      <c r="B161" s="37" t="s">
        <v>134</v>
      </c>
      <c r="C161" s="32">
        <v>28.697000503540039</v>
      </c>
      <c r="D161" s="5">
        <f t="shared" ref="D161" si="90">STDEV(C159:C161)</f>
        <v>0.51972256705668884</v>
      </c>
      <c r="E161" s="1">
        <f t="shared" ref="E161" si="91">AVERAGE(C159:C161)</f>
        <v>29.064499855041504</v>
      </c>
      <c r="F161" s="9"/>
      <c r="G161" s="32">
        <v>17.881000518798828</v>
      </c>
      <c r="H161" s="4">
        <f t="shared" ref="H161" si="92">STDEV(G159:G161)</f>
        <v>5.0318936409658108E-2</v>
      </c>
      <c r="I161" s="1">
        <f t="shared" ref="I161" si="93">AVERAGE(G159:G161)</f>
        <v>17.849000295003254</v>
      </c>
      <c r="J161" s="9"/>
      <c r="K161" s="1">
        <f t="shared" ref="K161" si="94">E161-I161</f>
        <v>11.21549956003825</v>
      </c>
      <c r="L161" s="1">
        <f t="shared" ref="L161" si="95">K161-$K$7</f>
        <v>12.873499870300297</v>
      </c>
      <c r="M161" s="29">
        <f t="shared" ref="M161" si="96">SQRT((D161*D161)+(H161*H161))</f>
        <v>0.52215279571155571</v>
      </c>
      <c r="N161" s="16"/>
      <c r="O161" s="36">
        <f t="shared" ref="O161" si="97">POWER(2,-L161)</f>
        <v>1.3325710986079783E-4</v>
      </c>
      <c r="P161" s="28">
        <f t="shared" ref="P161" si="98">M161/SQRT((COUNT(C159:C161)+COUNT(G159:G161)/2))</f>
        <v>0.2791024092998296</v>
      </c>
    </row>
    <row r="162" spans="2:17">
      <c r="B162" s="14"/>
      <c r="C162"/>
      <c r="D162"/>
      <c r="E162"/>
      <c r="F162"/>
      <c r="G162"/>
      <c r="H162"/>
      <c r="I162"/>
      <c r="J162"/>
      <c r="K162"/>
      <c r="L162"/>
      <c r="M162"/>
      <c r="N162"/>
      <c r="P162"/>
      <c r="Q162"/>
    </row>
    <row r="163" spans="2:17">
      <c r="B163" s="14"/>
      <c r="C163"/>
      <c r="D163"/>
      <c r="E163"/>
      <c r="F163"/>
      <c r="G163"/>
      <c r="H163"/>
      <c r="I163"/>
      <c r="J163"/>
      <c r="K163"/>
      <c r="L163"/>
      <c r="M163"/>
      <c r="N163"/>
      <c r="P163"/>
      <c r="Q163"/>
    </row>
    <row r="164" spans="2:17">
      <c r="B164" s="14"/>
      <c r="C164"/>
      <c r="D164"/>
      <c r="E164"/>
      <c r="F164"/>
      <c r="G164"/>
      <c r="H164"/>
      <c r="I164"/>
      <c r="J164"/>
      <c r="K164"/>
      <c r="L164"/>
      <c r="M164"/>
      <c r="N164"/>
      <c r="P164"/>
      <c r="Q164"/>
    </row>
    <row r="165" spans="2:17">
      <c r="B165" s="14"/>
      <c r="C165"/>
      <c r="D165"/>
      <c r="E165"/>
      <c r="F165"/>
      <c r="G165"/>
      <c r="H165"/>
      <c r="I165"/>
      <c r="J165"/>
      <c r="K165"/>
      <c r="L165"/>
      <c r="M165"/>
      <c r="N165"/>
      <c r="P165"/>
      <c r="Q165"/>
    </row>
    <row r="166" spans="2:17">
      <c r="B166" s="14"/>
      <c r="C166"/>
      <c r="D166"/>
      <c r="E166"/>
      <c r="F166"/>
      <c r="G166"/>
      <c r="H166"/>
      <c r="I166"/>
      <c r="J166"/>
      <c r="K166"/>
      <c r="L166"/>
      <c r="M166"/>
      <c r="N166"/>
      <c r="P166"/>
      <c r="Q166"/>
    </row>
    <row r="167" spans="2:17">
      <c r="B167" s="14"/>
      <c r="C167"/>
      <c r="D167"/>
      <c r="E167"/>
      <c r="F167"/>
      <c r="G167"/>
      <c r="H167"/>
      <c r="I167"/>
      <c r="J167"/>
      <c r="K167"/>
      <c r="L167"/>
      <c r="M167"/>
      <c r="N167"/>
      <c r="P167"/>
      <c r="Q167"/>
    </row>
    <row r="168" spans="2:17">
      <c r="B168" s="14"/>
      <c r="C168"/>
      <c r="D168"/>
      <c r="E168"/>
      <c r="F168"/>
      <c r="G168"/>
      <c r="H168"/>
      <c r="I168"/>
      <c r="J168"/>
      <c r="K168"/>
      <c r="L168"/>
      <c r="M168"/>
      <c r="N168"/>
      <c r="P168"/>
      <c r="Q168"/>
    </row>
    <row r="169" spans="2:17">
      <c r="B169" s="14"/>
      <c r="C169"/>
      <c r="D169"/>
      <c r="E169"/>
      <c r="F169"/>
      <c r="G169"/>
      <c r="H169"/>
      <c r="I169"/>
      <c r="J169"/>
      <c r="K169"/>
      <c r="L169"/>
      <c r="M169"/>
      <c r="N169"/>
      <c r="P169"/>
      <c r="Q169"/>
    </row>
    <row r="170" spans="2:17">
      <c r="B170" s="14"/>
      <c r="C170"/>
      <c r="D170"/>
      <c r="E170"/>
      <c r="F170"/>
      <c r="G170"/>
      <c r="H170"/>
      <c r="I170"/>
      <c r="J170"/>
      <c r="K170"/>
      <c r="L170"/>
      <c r="M170"/>
      <c r="N170"/>
      <c r="P170"/>
      <c r="Q170"/>
    </row>
    <row r="171" spans="2:17">
      <c r="B171" s="14"/>
      <c r="C171"/>
      <c r="D171"/>
      <c r="E171"/>
      <c r="F171"/>
      <c r="G171"/>
      <c r="H171"/>
      <c r="I171"/>
      <c r="J171"/>
      <c r="K171"/>
      <c r="L171"/>
      <c r="M171"/>
      <c r="N171"/>
      <c r="P171"/>
      <c r="Q171"/>
    </row>
    <row r="172" spans="2:17">
      <c r="B172" s="14"/>
      <c r="C172"/>
      <c r="D172"/>
      <c r="E172"/>
      <c r="F172"/>
      <c r="G172"/>
      <c r="H172"/>
      <c r="I172"/>
      <c r="J172"/>
      <c r="K172"/>
      <c r="L172"/>
      <c r="M172"/>
      <c r="N172"/>
      <c r="P172"/>
      <c r="Q172"/>
    </row>
    <row r="173" spans="2:17">
      <c r="B173" s="14"/>
      <c r="C173"/>
      <c r="D173"/>
      <c r="E173"/>
      <c r="F173"/>
      <c r="G173"/>
      <c r="H173"/>
      <c r="I173"/>
      <c r="J173"/>
      <c r="K173"/>
      <c r="L173"/>
      <c r="M173"/>
      <c r="N173"/>
      <c r="P173"/>
      <c r="Q173"/>
    </row>
    <row r="174" spans="2:17">
      <c r="B174" s="14"/>
      <c r="C174"/>
      <c r="D174"/>
      <c r="E174"/>
      <c r="F174"/>
      <c r="G174"/>
      <c r="H174"/>
      <c r="I174"/>
      <c r="J174"/>
      <c r="K174"/>
      <c r="L174"/>
      <c r="M174"/>
      <c r="N174"/>
      <c r="P174"/>
      <c r="Q174"/>
    </row>
    <row r="175" spans="2:17">
      <c r="B175" s="14"/>
      <c r="C175"/>
      <c r="D175"/>
      <c r="E175"/>
      <c r="F175"/>
      <c r="G175"/>
      <c r="H175"/>
      <c r="I175"/>
      <c r="J175"/>
      <c r="K175"/>
      <c r="L175"/>
      <c r="M175"/>
      <c r="N175"/>
      <c r="P175"/>
      <c r="Q175"/>
    </row>
    <row r="176" spans="2:17">
      <c r="B176" s="14"/>
      <c r="C176"/>
      <c r="D176"/>
      <c r="E176"/>
      <c r="F176"/>
      <c r="G176"/>
      <c r="H176"/>
      <c r="I176"/>
      <c r="J176"/>
      <c r="K176"/>
      <c r="L176"/>
      <c r="M176"/>
      <c r="N176"/>
      <c r="P176"/>
      <c r="Q176"/>
    </row>
    <row r="177" spans="2:17">
      <c r="B177" s="14"/>
      <c r="C177"/>
      <c r="D177"/>
      <c r="E177"/>
      <c r="F177"/>
      <c r="G177"/>
      <c r="H177"/>
      <c r="I177"/>
      <c r="J177"/>
      <c r="K177"/>
      <c r="L177"/>
      <c r="M177"/>
      <c r="N177"/>
      <c r="P177"/>
      <c r="Q177"/>
    </row>
    <row r="178" spans="2:17">
      <c r="B178" s="14"/>
      <c r="C178"/>
      <c r="D178"/>
      <c r="E178"/>
      <c r="F178"/>
      <c r="G178"/>
      <c r="H178"/>
      <c r="I178"/>
      <c r="J178"/>
      <c r="K178"/>
      <c r="L178"/>
      <c r="M178"/>
      <c r="N178"/>
      <c r="P178"/>
      <c r="Q178"/>
    </row>
    <row r="179" spans="2:17">
      <c r="B179" s="14"/>
      <c r="C179"/>
      <c r="D179"/>
      <c r="E179"/>
      <c r="F179"/>
      <c r="G179"/>
      <c r="H179"/>
      <c r="I179"/>
      <c r="J179"/>
      <c r="K179"/>
      <c r="L179"/>
      <c r="M179"/>
      <c r="N179"/>
      <c r="P179"/>
      <c r="Q179"/>
    </row>
    <row r="180" spans="2:17">
      <c r="B180" s="14"/>
      <c r="C180"/>
      <c r="D180"/>
      <c r="E180"/>
      <c r="F180"/>
      <c r="G180"/>
      <c r="H180"/>
      <c r="I180"/>
      <c r="J180"/>
      <c r="K180"/>
      <c r="L180"/>
      <c r="M180"/>
      <c r="N180"/>
      <c r="P180"/>
      <c r="Q180"/>
    </row>
    <row r="181" spans="2:17">
      <c r="B181" s="14"/>
      <c r="C181"/>
      <c r="D181"/>
      <c r="E181"/>
      <c r="F181"/>
      <c r="G181"/>
      <c r="H181"/>
      <c r="I181"/>
      <c r="J181"/>
      <c r="K181"/>
      <c r="L181"/>
      <c r="M181"/>
      <c r="N181"/>
      <c r="P181"/>
      <c r="Q181"/>
    </row>
    <row r="182" spans="2:17">
      <c r="B182" s="14"/>
      <c r="C182"/>
      <c r="D182"/>
      <c r="E182"/>
      <c r="F182"/>
      <c r="G182"/>
      <c r="H182"/>
      <c r="I182"/>
      <c r="J182"/>
      <c r="K182"/>
      <c r="L182"/>
      <c r="M182"/>
      <c r="N182"/>
      <c r="P182"/>
      <c r="Q182"/>
    </row>
    <row r="183" spans="2:17">
      <c r="B183" s="14"/>
      <c r="C183"/>
      <c r="D183"/>
      <c r="E183"/>
      <c r="F183"/>
      <c r="G183"/>
      <c r="H183"/>
      <c r="I183"/>
      <c r="J183"/>
      <c r="K183"/>
      <c r="L183"/>
      <c r="M183"/>
      <c r="N183"/>
      <c r="P183"/>
      <c r="Q183"/>
    </row>
    <row r="184" spans="2:17">
      <c r="B184" s="14"/>
      <c r="C184"/>
      <c r="D184"/>
      <c r="E184"/>
      <c r="F184"/>
      <c r="G184"/>
      <c r="H184"/>
      <c r="I184"/>
      <c r="J184"/>
      <c r="K184"/>
      <c r="L184"/>
      <c r="M184"/>
      <c r="N184"/>
      <c r="P184"/>
      <c r="Q184"/>
    </row>
    <row r="185" spans="2:17">
      <c r="B185" s="14"/>
      <c r="C185"/>
      <c r="D185"/>
      <c r="E185"/>
      <c r="F185"/>
      <c r="G185"/>
      <c r="H185"/>
      <c r="I185"/>
      <c r="J185"/>
      <c r="K185"/>
      <c r="L185"/>
      <c r="M185"/>
      <c r="N185"/>
      <c r="P185"/>
      <c r="Q185"/>
    </row>
    <row r="186" spans="2:17">
      <c r="B186" s="14"/>
      <c r="C186"/>
      <c r="D186"/>
      <c r="E186"/>
      <c r="F186"/>
      <c r="G186"/>
      <c r="H186"/>
      <c r="I186"/>
      <c r="J186"/>
      <c r="K186"/>
      <c r="L186"/>
      <c r="M186"/>
      <c r="N186"/>
      <c r="P186"/>
      <c r="Q186"/>
    </row>
    <row r="187" spans="2:17">
      <c r="B187" s="14"/>
      <c r="C187"/>
      <c r="D187"/>
      <c r="E187"/>
      <c r="F187"/>
      <c r="G187"/>
      <c r="H187"/>
      <c r="I187"/>
      <c r="J187"/>
      <c r="K187"/>
      <c r="L187"/>
      <c r="M187"/>
      <c r="N187"/>
      <c r="P187"/>
      <c r="Q187"/>
    </row>
    <row r="188" spans="2:17">
      <c r="B188" s="14"/>
      <c r="C188"/>
      <c r="D188"/>
      <c r="E188"/>
      <c r="F188"/>
      <c r="G188"/>
      <c r="H188"/>
      <c r="I188"/>
      <c r="J188"/>
      <c r="K188"/>
      <c r="L188"/>
      <c r="M188"/>
      <c r="N188"/>
      <c r="P188"/>
      <c r="Q188"/>
    </row>
    <row r="189" spans="2:17">
      <c r="B189" s="14"/>
      <c r="C189"/>
      <c r="D189"/>
      <c r="E189"/>
      <c r="F189"/>
      <c r="G189"/>
      <c r="H189"/>
      <c r="I189"/>
      <c r="J189"/>
      <c r="K189"/>
      <c r="L189"/>
      <c r="M189"/>
      <c r="N189"/>
      <c r="P189"/>
      <c r="Q189"/>
    </row>
    <row r="190" spans="2:17">
      <c r="B190" s="14"/>
      <c r="C190"/>
      <c r="D190"/>
      <c r="E190"/>
      <c r="F190"/>
      <c r="G190"/>
      <c r="H190"/>
      <c r="I190"/>
      <c r="J190"/>
      <c r="K190"/>
      <c r="L190"/>
      <c r="M190"/>
      <c r="N190"/>
      <c r="P190"/>
      <c r="Q190"/>
    </row>
    <row r="191" spans="2:17">
      <c r="B191" s="14"/>
      <c r="C191"/>
      <c r="D191"/>
      <c r="E191"/>
      <c r="F191"/>
      <c r="G191"/>
      <c r="H191"/>
      <c r="I191"/>
      <c r="J191"/>
      <c r="K191"/>
      <c r="L191"/>
      <c r="M191"/>
      <c r="N191"/>
      <c r="P191"/>
      <c r="Q191"/>
    </row>
    <row r="192" spans="2:17">
      <c r="B192" s="14"/>
      <c r="C192"/>
      <c r="D192"/>
      <c r="E192"/>
      <c r="F192"/>
      <c r="G192"/>
      <c r="H192"/>
      <c r="I192"/>
      <c r="J192"/>
      <c r="K192"/>
      <c r="L192"/>
      <c r="M192"/>
      <c r="N192"/>
      <c r="P192"/>
      <c r="Q192"/>
    </row>
    <row r="193" spans="2:17">
      <c r="B193" s="14"/>
      <c r="C193"/>
      <c r="D193"/>
      <c r="E193"/>
      <c r="F193"/>
      <c r="G193"/>
      <c r="H193"/>
      <c r="I193"/>
      <c r="J193"/>
      <c r="K193"/>
      <c r="L193"/>
      <c r="M193"/>
      <c r="N193"/>
      <c r="P193"/>
      <c r="Q193"/>
    </row>
    <row r="194" spans="2:17">
      <c r="B194" s="14"/>
      <c r="C194"/>
      <c r="D194"/>
      <c r="E194"/>
      <c r="F194"/>
      <c r="G194"/>
      <c r="H194"/>
      <c r="I194"/>
      <c r="J194"/>
      <c r="K194"/>
      <c r="L194"/>
      <c r="M194"/>
      <c r="N194"/>
      <c r="P194"/>
      <c r="Q194"/>
    </row>
    <row r="195" spans="2:17">
      <c r="B195" s="14"/>
      <c r="C195"/>
      <c r="D195"/>
      <c r="E195"/>
      <c r="F195"/>
      <c r="G195"/>
      <c r="H195"/>
      <c r="I195"/>
      <c r="J195"/>
      <c r="K195"/>
      <c r="L195"/>
      <c r="M195"/>
      <c r="N195"/>
      <c r="P195"/>
      <c r="Q195"/>
    </row>
    <row r="196" spans="2:17">
      <c r="B196" s="14"/>
      <c r="C196"/>
      <c r="D196"/>
      <c r="E196"/>
      <c r="F196"/>
      <c r="G196"/>
      <c r="H196"/>
      <c r="I196"/>
      <c r="J196"/>
      <c r="K196"/>
      <c r="L196"/>
      <c r="M196"/>
      <c r="N196"/>
      <c r="P196"/>
      <c r="Q196"/>
    </row>
    <row r="197" spans="2:17">
      <c r="B197" s="14"/>
      <c r="C197"/>
      <c r="D197"/>
      <c r="E197"/>
      <c r="F197"/>
      <c r="G197"/>
      <c r="H197"/>
      <c r="I197"/>
      <c r="J197"/>
      <c r="K197"/>
      <c r="L197"/>
      <c r="M197"/>
      <c r="N197"/>
      <c r="P197"/>
      <c r="Q197"/>
    </row>
    <row r="198" spans="2:17">
      <c r="B198" s="14"/>
      <c r="C198"/>
      <c r="D198"/>
      <c r="E198"/>
      <c r="F198"/>
      <c r="G198"/>
      <c r="H198"/>
      <c r="I198"/>
      <c r="J198"/>
      <c r="K198"/>
      <c r="L198"/>
      <c r="M198"/>
      <c r="N198"/>
      <c r="P198"/>
      <c r="Q198"/>
    </row>
    <row r="199" spans="2:17">
      <c r="B199" s="14"/>
      <c r="C199"/>
      <c r="D199"/>
      <c r="E199"/>
      <c r="F199"/>
      <c r="G199"/>
      <c r="H199"/>
      <c r="I199"/>
      <c r="J199"/>
      <c r="K199"/>
      <c r="L199"/>
      <c r="M199"/>
      <c r="N199"/>
      <c r="P199"/>
      <c r="Q199"/>
    </row>
    <row r="200" spans="2:17">
      <c r="B200" s="14"/>
      <c r="C200"/>
      <c r="D200"/>
      <c r="E200"/>
      <c r="F200"/>
      <c r="G200"/>
      <c r="H200"/>
      <c r="I200"/>
      <c r="J200"/>
      <c r="K200"/>
      <c r="L200"/>
      <c r="M200"/>
      <c r="N200"/>
      <c r="P200"/>
      <c r="Q200"/>
    </row>
    <row r="201" spans="2:17">
      <c r="B201" s="14"/>
      <c r="C201"/>
      <c r="D201"/>
      <c r="E201"/>
      <c r="F201"/>
      <c r="G201"/>
      <c r="H201"/>
      <c r="I201"/>
      <c r="J201"/>
      <c r="K201"/>
      <c r="L201"/>
      <c r="M201"/>
      <c r="N201"/>
      <c r="P201"/>
      <c r="Q201"/>
    </row>
    <row r="202" spans="2:17">
      <c r="B202" s="14"/>
      <c r="C202"/>
      <c r="D202"/>
      <c r="E202"/>
      <c r="F202"/>
      <c r="G202"/>
      <c r="H202"/>
      <c r="I202"/>
      <c r="J202"/>
      <c r="K202"/>
      <c r="L202"/>
      <c r="M202"/>
      <c r="N202"/>
      <c r="P202"/>
      <c r="Q202"/>
    </row>
    <row r="203" spans="2:17">
      <c r="B203" s="14"/>
      <c r="C203"/>
      <c r="D203"/>
      <c r="E203"/>
      <c r="F203"/>
      <c r="G203"/>
      <c r="H203"/>
      <c r="I203"/>
      <c r="J203"/>
      <c r="K203"/>
      <c r="L203"/>
      <c r="M203"/>
      <c r="N203"/>
      <c r="P203"/>
      <c r="Q203"/>
    </row>
    <row r="204" spans="2:17">
      <c r="B204" s="14"/>
      <c r="C204"/>
      <c r="D204"/>
      <c r="E204"/>
      <c r="F204"/>
      <c r="G204"/>
      <c r="H204"/>
      <c r="I204"/>
      <c r="J204"/>
      <c r="K204"/>
      <c r="L204"/>
      <c r="M204"/>
      <c r="N204"/>
      <c r="P204"/>
      <c r="Q204"/>
    </row>
    <row r="205" spans="2:17">
      <c r="B205" s="14"/>
      <c r="C205"/>
      <c r="D205"/>
      <c r="E205"/>
      <c r="F205"/>
      <c r="G205"/>
      <c r="H205"/>
      <c r="I205"/>
      <c r="J205"/>
      <c r="K205"/>
      <c r="L205"/>
      <c r="M205"/>
      <c r="N205"/>
      <c r="P205"/>
      <c r="Q205"/>
    </row>
    <row r="206" spans="2:17">
      <c r="B206" s="14"/>
      <c r="C206"/>
      <c r="D206"/>
      <c r="E206"/>
      <c r="F206"/>
      <c r="G206"/>
      <c r="H206"/>
      <c r="I206"/>
      <c r="J206"/>
      <c r="K206"/>
      <c r="L206"/>
      <c r="M206"/>
      <c r="N206"/>
      <c r="P206"/>
      <c r="Q206"/>
    </row>
    <row r="207" spans="2:17">
      <c r="B207" s="14"/>
      <c r="C207"/>
      <c r="D207"/>
      <c r="E207"/>
      <c r="F207"/>
      <c r="G207"/>
      <c r="H207"/>
      <c r="I207"/>
      <c r="J207"/>
      <c r="K207"/>
      <c r="L207"/>
      <c r="M207"/>
      <c r="N207"/>
      <c r="P207"/>
      <c r="Q207"/>
    </row>
    <row r="208" spans="2:17">
      <c r="B208" s="14"/>
      <c r="C208"/>
      <c r="D208"/>
      <c r="E208"/>
      <c r="F208"/>
      <c r="G208"/>
      <c r="H208"/>
      <c r="I208"/>
      <c r="J208"/>
      <c r="K208"/>
      <c r="L208"/>
      <c r="M208"/>
      <c r="N208"/>
      <c r="P208"/>
      <c r="Q208"/>
    </row>
    <row r="209" spans="2:17">
      <c r="B209" s="14"/>
      <c r="C209"/>
      <c r="D209"/>
      <c r="E209"/>
      <c r="F209"/>
      <c r="G209"/>
      <c r="H209"/>
      <c r="I209"/>
      <c r="J209"/>
      <c r="K209"/>
      <c r="L209"/>
      <c r="M209"/>
      <c r="N209"/>
      <c r="P209"/>
      <c r="Q209"/>
    </row>
    <row r="210" spans="2:17">
      <c r="B210" s="14"/>
      <c r="C210"/>
      <c r="D210"/>
      <c r="E210"/>
      <c r="F210"/>
      <c r="G210"/>
      <c r="H210"/>
      <c r="I210"/>
      <c r="J210"/>
      <c r="K210"/>
      <c r="L210"/>
      <c r="M210"/>
      <c r="N210"/>
      <c r="P210"/>
      <c r="Q210"/>
    </row>
    <row r="211" spans="2:17">
      <c r="B211" s="14"/>
      <c r="C211"/>
      <c r="D211"/>
      <c r="E211"/>
      <c r="F211"/>
      <c r="G211"/>
      <c r="H211"/>
      <c r="I211"/>
      <c r="J211"/>
      <c r="K211"/>
      <c r="L211"/>
      <c r="M211"/>
      <c r="N211"/>
      <c r="P211"/>
      <c r="Q211"/>
    </row>
    <row r="212" spans="2:17">
      <c r="B212" s="14"/>
      <c r="C212"/>
      <c r="D212"/>
      <c r="E212"/>
      <c r="F212"/>
      <c r="G212"/>
      <c r="H212"/>
      <c r="I212"/>
      <c r="J212"/>
      <c r="K212"/>
      <c r="L212"/>
      <c r="M212"/>
      <c r="N212"/>
      <c r="P212"/>
      <c r="Q212"/>
    </row>
    <row r="213" spans="2:17">
      <c r="B213" s="14"/>
      <c r="C213"/>
      <c r="D213"/>
      <c r="E213"/>
      <c r="F213"/>
      <c r="G213"/>
      <c r="H213"/>
      <c r="I213"/>
      <c r="J213"/>
      <c r="K213"/>
      <c r="L213"/>
      <c r="M213"/>
      <c r="N213"/>
      <c r="P213"/>
      <c r="Q213"/>
    </row>
    <row r="214" spans="2:17">
      <c r="B214" s="14"/>
      <c r="C214"/>
      <c r="D214"/>
      <c r="E214"/>
      <c r="F214"/>
      <c r="G214"/>
      <c r="H214"/>
      <c r="I214"/>
      <c r="J214"/>
      <c r="K214"/>
      <c r="L214"/>
      <c r="M214"/>
      <c r="N214"/>
      <c r="P214"/>
      <c r="Q214"/>
    </row>
    <row r="215" spans="2:17">
      <c r="B215" s="14"/>
      <c r="C215"/>
      <c r="D215"/>
      <c r="E215"/>
      <c r="F215"/>
      <c r="G215"/>
      <c r="H215"/>
      <c r="I215"/>
      <c r="J215"/>
      <c r="K215"/>
      <c r="L215"/>
      <c r="M215"/>
      <c r="N215"/>
      <c r="P215"/>
      <c r="Q215"/>
    </row>
    <row r="216" spans="2:17">
      <c r="B216" s="14"/>
      <c r="C216"/>
      <c r="D216"/>
      <c r="E216"/>
      <c r="F216"/>
      <c r="G216"/>
      <c r="H216"/>
      <c r="I216"/>
      <c r="J216"/>
      <c r="K216"/>
      <c r="L216"/>
      <c r="M216"/>
      <c r="N216"/>
      <c r="P216"/>
      <c r="Q216"/>
    </row>
    <row r="217" spans="2:17">
      <c r="B217" s="14"/>
      <c r="C217"/>
      <c r="D217"/>
      <c r="E217"/>
      <c r="F217"/>
      <c r="G217"/>
      <c r="H217"/>
      <c r="I217"/>
      <c r="J217"/>
      <c r="K217"/>
      <c r="L217"/>
      <c r="M217"/>
      <c r="N217"/>
      <c r="P217"/>
      <c r="Q217"/>
    </row>
    <row r="218" spans="2:17">
      <c r="B218" s="14"/>
      <c r="C218"/>
      <c r="D218"/>
      <c r="E218"/>
      <c r="F218"/>
      <c r="G218"/>
      <c r="H218"/>
      <c r="I218"/>
      <c r="J218"/>
      <c r="K218"/>
      <c r="L218"/>
      <c r="M218"/>
      <c r="N218"/>
      <c r="P218"/>
      <c r="Q218"/>
    </row>
    <row r="219" spans="2:17">
      <c r="B219" s="14"/>
      <c r="C219"/>
      <c r="D219"/>
      <c r="E219"/>
      <c r="F219"/>
      <c r="G219"/>
      <c r="H219"/>
      <c r="I219"/>
      <c r="J219"/>
      <c r="K219"/>
      <c r="L219"/>
      <c r="M219"/>
      <c r="N219"/>
      <c r="P219"/>
      <c r="Q219"/>
    </row>
    <row r="220" spans="2:17">
      <c r="B220" s="14"/>
      <c r="C220"/>
      <c r="D220"/>
      <c r="E220"/>
      <c r="F220"/>
      <c r="G220"/>
      <c r="H220"/>
      <c r="I220"/>
      <c r="J220"/>
      <c r="K220"/>
      <c r="L220"/>
      <c r="M220"/>
      <c r="N220"/>
      <c r="P220"/>
      <c r="Q220"/>
    </row>
    <row r="221" spans="2:17">
      <c r="B221" s="14"/>
      <c r="C221"/>
      <c r="D221"/>
      <c r="E221"/>
      <c r="F221"/>
      <c r="G221"/>
      <c r="H221"/>
      <c r="I221"/>
      <c r="J221"/>
      <c r="K221"/>
      <c r="L221"/>
      <c r="M221"/>
      <c r="N221"/>
      <c r="P221"/>
      <c r="Q221"/>
    </row>
    <row r="222" spans="2:17">
      <c r="B222" s="14"/>
      <c r="C222"/>
      <c r="D222"/>
      <c r="E222"/>
      <c r="F222"/>
      <c r="G222"/>
      <c r="H222"/>
      <c r="I222"/>
      <c r="J222"/>
      <c r="K222"/>
      <c r="L222"/>
      <c r="M222"/>
      <c r="N222"/>
      <c r="P222"/>
      <c r="Q222"/>
    </row>
    <row r="223" spans="2:17">
      <c r="B223" s="14"/>
      <c r="C223"/>
      <c r="D223"/>
      <c r="E223"/>
      <c r="F223"/>
      <c r="G223"/>
      <c r="H223"/>
      <c r="I223"/>
      <c r="J223"/>
      <c r="K223"/>
      <c r="L223"/>
      <c r="M223"/>
      <c r="N223"/>
      <c r="P223"/>
      <c r="Q223"/>
    </row>
    <row r="224" spans="2:17">
      <c r="B224" s="14"/>
      <c r="C224"/>
      <c r="D224"/>
      <c r="E224"/>
      <c r="F224"/>
      <c r="G224"/>
      <c r="H224"/>
      <c r="I224"/>
      <c r="J224"/>
      <c r="K224"/>
      <c r="L224"/>
      <c r="M224"/>
      <c r="N224"/>
      <c r="P224"/>
      <c r="Q224"/>
    </row>
    <row r="225" spans="2:17">
      <c r="B225" s="14"/>
      <c r="C225"/>
      <c r="D225"/>
      <c r="E225"/>
      <c r="F225"/>
      <c r="G225"/>
      <c r="H225"/>
      <c r="I225"/>
      <c r="J225"/>
      <c r="K225"/>
      <c r="L225"/>
      <c r="M225"/>
      <c r="N225"/>
      <c r="P225"/>
      <c r="Q225"/>
    </row>
    <row r="226" spans="2:17">
      <c r="B226" s="14"/>
      <c r="C226"/>
      <c r="D226"/>
      <c r="E226"/>
      <c r="F226"/>
      <c r="G226"/>
      <c r="H226"/>
      <c r="I226"/>
      <c r="J226"/>
      <c r="K226"/>
      <c r="L226"/>
      <c r="M226"/>
      <c r="N226"/>
      <c r="P226"/>
      <c r="Q226"/>
    </row>
    <row r="227" spans="2:17">
      <c r="B227" s="14"/>
      <c r="C227"/>
      <c r="D227"/>
      <c r="E227"/>
      <c r="F227"/>
      <c r="G227"/>
      <c r="H227"/>
      <c r="I227"/>
      <c r="J227"/>
      <c r="K227"/>
      <c r="L227"/>
      <c r="M227"/>
      <c r="N227"/>
      <c r="P227"/>
      <c r="Q227"/>
    </row>
    <row r="228" spans="2:17">
      <c r="B228" s="14"/>
      <c r="C228"/>
      <c r="D228"/>
      <c r="E228"/>
      <c r="F228"/>
      <c r="G228"/>
      <c r="H228"/>
      <c r="I228"/>
      <c r="J228"/>
      <c r="K228"/>
      <c r="L228"/>
      <c r="M228"/>
      <c r="N228"/>
      <c r="P228"/>
      <c r="Q228"/>
    </row>
    <row r="229" spans="2:17">
      <c r="B229" s="14"/>
      <c r="C229"/>
      <c r="D229"/>
      <c r="E229"/>
      <c r="F229"/>
      <c r="G229"/>
      <c r="H229"/>
      <c r="I229"/>
      <c r="J229"/>
      <c r="K229"/>
      <c r="L229"/>
      <c r="M229"/>
      <c r="N229"/>
      <c r="P229"/>
      <c r="Q229"/>
    </row>
    <row r="230" spans="2:17">
      <c r="B230" s="14"/>
      <c r="C230"/>
      <c r="D230"/>
      <c r="E230"/>
      <c r="F230"/>
      <c r="G230"/>
      <c r="H230"/>
      <c r="I230"/>
      <c r="J230"/>
      <c r="K230"/>
      <c r="L230"/>
      <c r="M230"/>
      <c r="N230"/>
      <c r="P230"/>
      <c r="Q230"/>
    </row>
    <row r="231" spans="2:17">
      <c r="B231" s="14"/>
      <c r="C231"/>
      <c r="D231"/>
      <c r="E231"/>
      <c r="F231"/>
      <c r="G231"/>
      <c r="H231"/>
      <c r="I231"/>
      <c r="J231"/>
      <c r="K231"/>
      <c r="L231"/>
      <c r="M231"/>
      <c r="N231"/>
      <c r="P231"/>
      <c r="Q231"/>
    </row>
    <row r="232" spans="2:17">
      <c r="B232" s="14"/>
      <c r="C232"/>
      <c r="D232"/>
      <c r="E232"/>
      <c r="F232"/>
      <c r="G232"/>
      <c r="H232"/>
      <c r="I232"/>
      <c r="J232"/>
      <c r="K232"/>
      <c r="L232"/>
      <c r="M232"/>
      <c r="N232"/>
      <c r="P232"/>
      <c r="Q232"/>
    </row>
    <row r="233" spans="2:17">
      <c r="B233" s="14"/>
      <c r="C233"/>
      <c r="D233"/>
      <c r="E233"/>
      <c r="F233"/>
      <c r="G233"/>
      <c r="H233"/>
      <c r="I233"/>
      <c r="J233"/>
      <c r="K233"/>
      <c r="L233"/>
      <c r="M233"/>
      <c r="N233"/>
      <c r="P233"/>
      <c r="Q233"/>
    </row>
    <row r="234" spans="2:17">
      <c r="B234" s="14"/>
      <c r="C234"/>
      <c r="D234"/>
      <c r="E234"/>
      <c r="F234"/>
      <c r="G234"/>
      <c r="H234"/>
      <c r="I234"/>
      <c r="J234"/>
      <c r="K234"/>
      <c r="L234"/>
      <c r="M234"/>
      <c r="N234"/>
      <c r="P234"/>
      <c r="Q234"/>
    </row>
    <row r="235" spans="2:17">
      <c r="B235" s="14"/>
      <c r="C235"/>
      <c r="D235"/>
      <c r="E235"/>
      <c r="F235"/>
      <c r="G235"/>
      <c r="H235"/>
      <c r="I235"/>
      <c r="J235"/>
      <c r="K235"/>
      <c r="L235"/>
      <c r="M235"/>
      <c r="N235"/>
      <c r="P235"/>
      <c r="Q235"/>
    </row>
    <row r="236" spans="2:17">
      <c r="B236" s="14"/>
      <c r="C236"/>
      <c r="D236"/>
      <c r="E236"/>
      <c r="F236"/>
      <c r="G236"/>
      <c r="H236"/>
      <c r="I236"/>
      <c r="J236"/>
      <c r="K236"/>
      <c r="L236"/>
      <c r="M236"/>
      <c r="N236"/>
      <c r="P236"/>
      <c r="Q236"/>
    </row>
    <row r="237" spans="2:17">
      <c r="B237" s="14"/>
      <c r="C237"/>
      <c r="D237"/>
      <c r="E237"/>
      <c r="F237"/>
      <c r="G237"/>
      <c r="H237"/>
      <c r="I237"/>
      <c r="J237"/>
      <c r="K237"/>
      <c r="L237"/>
      <c r="M237"/>
      <c r="N237"/>
      <c r="P237"/>
      <c r="Q237"/>
    </row>
    <row r="238" spans="2:17">
      <c r="B238" s="14"/>
      <c r="C238"/>
      <c r="D238"/>
      <c r="E238"/>
      <c r="F238"/>
      <c r="G238"/>
      <c r="H238"/>
      <c r="I238"/>
      <c r="J238"/>
      <c r="K238"/>
      <c r="L238"/>
      <c r="M238"/>
      <c r="N238"/>
      <c r="P238"/>
      <c r="Q238"/>
    </row>
    <row r="239" spans="2:17">
      <c r="B239" s="14"/>
      <c r="C239"/>
      <c r="D239"/>
      <c r="E239"/>
      <c r="F239"/>
      <c r="G239"/>
      <c r="H239"/>
      <c r="I239"/>
      <c r="J239"/>
      <c r="K239"/>
      <c r="L239"/>
      <c r="M239"/>
      <c r="N239"/>
      <c r="P239"/>
      <c r="Q239"/>
    </row>
    <row r="240" spans="2:17">
      <c r="B240" s="14"/>
      <c r="C240"/>
      <c r="D240"/>
      <c r="E240"/>
      <c r="F240"/>
      <c r="G240"/>
      <c r="H240"/>
      <c r="I240"/>
      <c r="J240"/>
      <c r="K240"/>
      <c r="L240"/>
      <c r="M240"/>
      <c r="N240"/>
      <c r="P240"/>
      <c r="Q240"/>
    </row>
    <row r="241" spans="2:17">
      <c r="B241" s="14"/>
      <c r="C241"/>
      <c r="D241"/>
      <c r="E241"/>
      <c r="F241"/>
      <c r="G241"/>
      <c r="H241"/>
      <c r="I241"/>
      <c r="J241"/>
      <c r="K241"/>
      <c r="L241"/>
      <c r="M241"/>
      <c r="N241"/>
      <c r="P241"/>
      <c r="Q241"/>
    </row>
    <row r="242" spans="2:17">
      <c r="B242" s="14"/>
      <c r="C242"/>
      <c r="D242"/>
      <c r="E242"/>
      <c r="F242"/>
      <c r="G242"/>
      <c r="H242"/>
      <c r="I242"/>
      <c r="J242"/>
      <c r="K242"/>
      <c r="L242"/>
      <c r="M242"/>
      <c r="N242"/>
      <c r="P242"/>
      <c r="Q242"/>
    </row>
    <row r="243" spans="2:17">
      <c r="B243" s="14"/>
      <c r="C243"/>
      <c r="D243"/>
      <c r="E243"/>
      <c r="F243"/>
      <c r="G243"/>
      <c r="H243"/>
      <c r="I243"/>
      <c r="J243"/>
      <c r="K243"/>
      <c r="L243"/>
      <c r="M243"/>
      <c r="N243"/>
      <c r="P243"/>
      <c r="Q243"/>
    </row>
    <row r="244" spans="2:17">
      <c r="B244" s="14"/>
      <c r="C244"/>
      <c r="D244"/>
      <c r="E244"/>
      <c r="F244"/>
      <c r="G244"/>
      <c r="H244"/>
      <c r="I244"/>
      <c r="J244"/>
      <c r="K244"/>
      <c r="L244"/>
      <c r="M244"/>
      <c r="N244"/>
      <c r="P244"/>
      <c r="Q244"/>
    </row>
    <row r="245" spans="2:17">
      <c r="B245" s="14"/>
      <c r="C245"/>
      <c r="D245"/>
      <c r="E245"/>
      <c r="F245"/>
      <c r="G245"/>
      <c r="H245"/>
      <c r="I245"/>
      <c r="J245"/>
      <c r="K245"/>
      <c r="L245"/>
      <c r="M245"/>
      <c r="N245"/>
      <c r="P245"/>
      <c r="Q245"/>
    </row>
    <row r="246" spans="2:17">
      <c r="B246" s="14"/>
      <c r="C246"/>
      <c r="D246"/>
      <c r="E246"/>
      <c r="F246"/>
      <c r="G246"/>
      <c r="H246"/>
      <c r="I246"/>
      <c r="J246"/>
      <c r="K246"/>
      <c r="L246"/>
      <c r="M246"/>
      <c r="N246"/>
      <c r="P246"/>
      <c r="Q246"/>
    </row>
    <row r="247" spans="2:17">
      <c r="B247" s="14"/>
      <c r="C247"/>
      <c r="D247"/>
      <c r="E247"/>
      <c r="F247"/>
      <c r="G247"/>
      <c r="H247"/>
      <c r="I247"/>
      <c r="J247"/>
      <c r="K247"/>
      <c r="L247"/>
      <c r="M247"/>
      <c r="N247"/>
      <c r="P247"/>
      <c r="Q247"/>
    </row>
    <row r="248" spans="2:17">
      <c r="B248" s="14"/>
      <c r="C248"/>
      <c r="D248"/>
      <c r="E248"/>
      <c r="F248"/>
      <c r="G248"/>
      <c r="H248"/>
      <c r="I248"/>
      <c r="J248"/>
      <c r="K248"/>
      <c r="L248"/>
      <c r="M248"/>
      <c r="N248"/>
      <c r="P248"/>
      <c r="Q248"/>
    </row>
    <row r="249" spans="2:17">
      <c r="B249" s="14"/>
      <c r="C249"/>
      <c r="D249"/>
      <c r="E249"/>
      <c r="F249"/>
      <c r="G249"/>
      <c r="H249"/>
      <c r="I249"/>
      <c r="J249"/>
      <c r="K249"/>
      <c r="L249"/>
      <c r="M249"/>
      <c r="N249"/>
      <c r="P249"/>
      <c r="Q249"/>
    </row>
    <row r="250" spans="2:17">
      <c r="B250" s="14"/>
      <c r="C250"/>
      <c r="D250"/>
      <c r="E250"/>
      <c r="F250"/>
      <c r="G250"/>
      <c r="H250"/>
      <c r="I250"/>
      <c r="J250"/>
      <c r="K250"/>
      <c r="L250"/>
      <c r="M250"/>
      <c r="N250"/>
      <c r="P250"/>
      <c r="Q250"/>
    </row>
    <row r="251" spans="2:17">
      <c r="B251" s="14"/>
      <c r="C251"/>
      <c r="D251"/>
      <c r="E251"/>
      <c r="F251"/>
      <c r="G251"/>
      <c r="H251"/>
      <c r="I251"/>
      <c r="J251"/>
      <c r="K251"/>
      <c r="L251"/>
      <c r="M251"/>
      <c r="N251"/>
      <c r="P251"/>
      <c r="Q251"/>
    </row>
    <row r="252" spans="2:17">
      <c r="B252" s="14"/>
      <c r="C252"/>
      <c r="D252"/>
      <c r="E252"/>
      <c r="F252"/>
      <c r="G252"/>
      <c r="H252"/>
      <c r="I252"/>
      <c r="J252"/>
      <c r="K252"/>
      <c r="L252"/>
      <c r="M252"/>
      <c r="N252"/>
      <c r="P252"/>
      <c r="Q252"/>
    </row>
    <row r="253" spans="2:17">
      <c r="B253" s="14"/>
      <c r="C253"/>
      <c r="D253"/>
      <c r="E253"/>
      <c r="F253"/>
      <c r="G253"/>
      <c r="H253"/>
      <c r="I253"/>
      <c r="J253"/>
      <c r="K253"/>
      <c r="L253"/>
      <c r="M253"/>
      <c r="N253"/>
      <c r="P253"/>
      <c r="Q253"/>
    </row>
    <row r="254" spans="2:17">
      <c r="B254" s="14"/>
      <c r="C254"/>
      <c r="D254"/>
      <c r="E254"/>
      <c r="F254"/>
      <c r="G254"/>
      <c r="H254"/>
      <c r="I254"/>
      <c r="J254"/>
      <c r="K254"/>
      <c r="L254"/>
      <c r="M254"/>
      <c r="N254"/>
      <c r="P254"/>
      <c r="Q254"/>
    </row>
    <row r="255" spans="2:17">
      <c r="B255" s="14"/>
      <c r="C255"/>
      <c r="D255"/>
      <c r="E255"/>
      <c r="F255"/>
      <c r="G255"/>
      <c r="H255"/>
      <c r="I255"/>
      <c r="J255"/>
      <c r="K255"/>
      <c r="L255"/>
      <c r="M255"/>
      <c r="N255"/>
      <c r="P255"/>
      <c r="Q255"/>
    </row>
    <row r="256" spans="2:17">
      <c r="B256" s="14"/>
      <c r="C256"/>
      <c r="D256"/>
      <c r="E256"/>
      <c r="F256"/>
      <c r="G256"/>
      <c r="H256"/>
      <c r="I256"/>
      <c r="J256"/>
      <c r="K256"/>
      <c r="L256"/>
      <c r="M256"/>
      <c r="N256"/>
      <c r="P256"/>
      <c r="Q256"/>
    </row>
    <row r="257" spans="2:17">
      <c r="B257" s="14"/>
      <c r="C257"/>
      <c r="D257"/>
      <c r="E257"/>
      <c r="F257"/>
      <c r="G257"/>
      <c r="H257"/>
      <c r="I257"/>
      <c r="J257"/>
      <c r="K257"/>
      <c r="L257"/>
      <c r="M257"/>
      <c r="N257"/>
      <c r="P257"/>
      <c r="Q257"/>
    </row>
    <row r="258" spans="2:17">
      <c r="B258" s="14"/>
      <c r="C258"/>
      <c r="D258"/>
      <c r="E258"/>
      <c r="F258"/>
      <c r="G258"/>
      <c r="H258"/>
      <c r="I258"/>
      <c r="J258"/>
      <c r="K258"/>
      <c r="L258"/>
      <c r="M258"/>
      <c r="N258"/>
      <c r="P258"/>
      <c r="Q258"/>
    </row>
    <row r="259" spans="2:17">
      <c r="B259" s="14"/>
      <c r="C259"/>
      <c r="D259"/>
      <c r="E259"/>
      <c r="F259"/>
      <c r="G259"/>
      <c r="H259"/>
      <c r="I259"/>
      <c r="J259"/>
      <c r="K259"/>
      <c r="L259"/>
      <c r="M259"/>
      <c r="N259"/>
      <c r="P259"/>
      <c r="Q259"/>
    </row>
    <row r="260" spans="2:17">
      <c r="B260" s="14"/>
      <c r="C260"/>
      <c r="D260"/>
      <c r="E260"/>
      <c r="F260"/>
      <c r="G260"/>
      <c r="H260"/>
      <c r="I260"/>
      <c r="J260"/>
      <c r="K260"/>
      <c r="L260"/>
      <c r="M260"/>
      <c r="N260"/>
      <c r="P260"/>
      <c r="Q260"/>
    </row>
    <row r="261" spans="2:17">
      <c r="B261" s="14"/>
      <c r="C261"/>
      <c r="D261"/>
      <c r="E261"/>
      <c r="F261"/>
      <c r="G261"/>
      <c r="H261"/>
      <c r="I261"/>
      <c r="J261"/>
      <c r="K261"/>
      <c r="L261"/>
      <c r="M261"/>
      <c r="N261"/>
      <c r="P261"/>
      <c r="Q261"/>
    </row>
    <row r="262" spans="2:17">
      <c r="B262" s="14"/>
      <c r="C262"/>
      <c r="D262"/>
      <c r="E262"/>
      <c r="F262"/>
      <c r="G262"/>
      <c r="H262"/>
      <c r="I262"/>
      <c r="J262"/>
      <c r="K262"/>
      <c r="L262"/>
      <c r="M262"/>
      <c r="N262"/>
      <c r="P262"/>
      <c r="Q262"/>
    </row>
    <row r="263" spans="2:17">
      <c r="B263" s="14"/>
      <c r="C263"/>
      <c r="D263"/>
      <c r="E263"/>
      <c r="F263"/>
      <c r="G263"/>
      <c r="H263"/>
      <c r="I263"/>
      <c r="J263"/>
      <c r="K263"/>
      <c r="L263"/>
      <c r="M263"/>
      <c r="N263"/>
      <c r="P263"/>
      <c r="Q263"/>
    </row>
    <row r="264" spans="2:17">
      <c r="B264" s="14"/>
      <c r="C264"/>
      <c r="D264"/>
      <c r="E264"/>
      <c r="F264"/>
      <c r="G264"/>
      <c r="H264"/>
      <c r="I264"/>
      <c r="J264"/>
      <c r="K264"/>
      <c r="L264"/>
      <c r="M264"/>
      <c r="N264"/>
      <c r="P264"/>
      <c r="Q264"/>
    </row>
    <row r="265" spans="2:17">
      <c r="B265" s="14"/>
      <c r="C265"/>
      <c r="D265"/>
      <c r="E265"/>
      <c r="F265"/>
      <c r="G265"/>
      <c r="H265"/>
      <c r="I265"/>
      <c r="J265"/>
      <c r="K265"/>
      <c r="L265"/>
      <c r="M265"/>
      <c r="N265"/>
      <c r="P265"/>
      <c r="Q265"/>
    </row>
    <row r="266" spans="2:17">
      <c r="B266" s="14"/>
      <c r="C266"/>
      <c r="D266"/>
      <c r="E266"/>
      <c r="F266"/>
      <c r="G266"/>
      <c r="H266"/>
      <c r="I266"/>
      <c r="J266"/>
      <c r="K266"/>
      <c r="L266"/>
      <c r="M266"/>
      <c r="N266"/>
      <c r="P266"/>
      <c r="Q266"/>
    </row>
    <row r="267" spans="2:17">
      <c r="B267" s="14"/>
      <c r="C267"/>
      <c r="D267"/>
      <c r="E267"/>
      <c r="F267"/>
      <c r="G267"/>
      <c r="H267"/>
      <c r="I267"/>
      <c r="J267"/>
      <c r="K267"/>
      <c r="L267"/>
      <c r="M267"/>
      <c r="N267"/>
      <c r="P267"/>
      <c r="Q267"/>
    </row>
    <row r="268" spans="2:17">
      <c r="B268" s="14"/>
      <c r="C268"/>
      <c r="D268"/>
      <c r="E268"/>
      <c r="F268"/>
      <c r="G268"/>
      <c r="H268"/>
      <c r="I268"/>
      <c r="J268"/>
      <c r="K268"/>
      <c r="L268"/>
      <c r="M268"/>
      <c r="N268"/>
      <c r="P268"/>
      <c r="Q268"/>
    </row>
    <row r="269" spans="2:17">
      <c r="B269" s="14"/>
      <c r="C269"/>
      <c r="D269"/>
      <c r="E269"/>
      <c r="F269"/>
      <c r="G269"/>
      <c r="H269"/>
      <c r="I269"/>
      <c r="J269"/>
      <c r="K269"/>
      <c r="L269"/>
      <c r="M269"/>
      <c r="N269"/>
      <c r="P269"/>
      <c r="Q269"/>
    </row>
    <row r="270" spans="2:17">
      <c r="B270" s="14"/>
      <c r="C270"/>
      <c r="D270"/>
      <c r="E270"/>
      <c r="F270"/>
      <c r="G270"/>
      <c r="H270"/>
      <c r="I270"/>
      <c r="J270"/>
      <c r="K270"/>
      <c r="L270"/>
      <c r="M270"/>
      <c r="N270"/>
      <c r="P270"/>
      <c r="Q270"/>
    </row>
    <row r="271" spans="2:17">
      <c r="B271" s="14"/>
      <c r="C271"/>
      <c r="D271"/>
      <c r="E271"/>
      <c r="F271"/>
      <c r="G271"/>
      <c r="H271"/>
      <c r="I271"/>
      <c r="J271"/>
      <c r="K271"/>
      <c r="L271"/>
      <c r="M271"/>
      <c r="N271"/>
      <c r="P271"/>
      <c r="Q271"/>
    </row>
    <row r="272" spans="2:17">
      <c r="B272" s="14"/>
      <c r="C272"/>
      <c r="D272"/>
      <c r="E272"/>
      <c r="F272"/>
      <c r="G272"/>
      <c r="H272"/>
      <c r="I272"/>
      <c r="J272"/>
      <c r="K272"/>
      <c r="L272"/>
      <c r="M272"/>
      <c r="N272"/>
      <c r="P272"/>
      <c r="Q272"/>
    </row>
    <row r="273" spans="2:17">
      <c r="B273" s="14"/>
      <c r="C273"/>
      <c r="D273"/>
      <c r="E273"/>
      <c r="F273"/>
      <c r="G273"/>
      <c r="H273"/>
      <c r="I273"/>
      <c r="J273"/>
      <c r="K273"/>
      <c r="L273"/>
      <c r="M273"/>
      <c r="N273"/>
      <c r="P273"/>
      <c r="Q273"/>
    </row>
    <row r="274" spans="2:17">
      <c r="B274" s="14"/>
      <c r="C274"/>
      <c r="D274"/>
      <c r="E274"/>
      <c r="F274"/>
      <c r="G274"/>
      <c r="H274"/>
      <c r="I274"/>
      <c r="J274"/>
      <c r="K274"/>
      <c r="L274"/>
      <c r="M274"/>
      <c r="N274"/>
      <c r="P274"/>
      <c r="Q274"/>
    </row>
    <row r="275" spans="2:17">
      <c r="B275" s="14"/>
      <c r="C275"/>
      <c r="D275"/>
      <c r="E275"/>
      <c r="F275"/>
      <c r="G275"/>
      <c r="H275"/>
      <c r="I275"/>
      <c r="J275"/>
      <c r="K275"/>
      <c r="L275"/>
      <c r="M275"/>
      <c r="N275"/>
      <c r="P275"/>
      <c r="Q275"/>
    </row>
    <row r="276" spans="2:17">
      <c r="B276" s="14"/>
      <c r="C276"/>
      <c r="D276"/>
      <c r="E276"/>
      <c r="F276"/>
      <c r="G276"/>
      <c r="H276"/>
      <c r="I276"/>
      <c r="J276"/>
      <c r="K276"/>
      <c r="L276"/>
      <c r="M276"/>
      <c r="N276"/>
      <c r="P276"/>
      <c r="Q276"/>
    </row>
    <row r="277" spans="2:17">
      <c r="B277" s="14"/>
      <c r="C277"/>
      <c r="D277"/>
      <c r="E277"/>
      <c r="F277"/>
      <c r="G277"/>
      <c r="H277"/>
      <c r="I277"/>
      <c r="J277"/>
      <c r="K277"/>
      <c r="L277"/>
      <c r="M277"/>
      <c r="N277"/>
      <c r="P277"/>
      <c r="Q277"/>
    </row>
    <row r="278" spans="2:17">
      <c r="B278" s="14"/>
      <c r="C278"/>
      <c r="D278"/>
      <c r="E278"/>
      <c r="F278"/>
      <c r="G278"/>
      <c r="H278"/>
      <c r="I278"/>
      <c r="J278"/>
      <c r="K278"/>
      <c r="L278"/>
      <c r="M278"/>
      <c r="N278"/>
      <c r="P278"/>
      <c r="Q278"/>
    </row>
    <row r="279" spans="2:17">
      <c r="B279" s="14"/>
      <c r="C279"/>
      <c r="D279"/>
      <c r="E279"/>
      <c r="F279"/>
      <c r="G279"/>
      <c r="H279"/>
      <c r="I279"/>
      <c r="J279"/>
      <c r="K279"/>
      <c r="L279"/>
      <c r="M279"/>
      <c r="N279"/>
      <c r="P279"/>
      <c r="Q279"/>
    </row>
    <row r="280" spans="2:17">
      <c r="B280" s="14"/>
      <c r="C280"/>
      <c r="D280"/>
      <c r="E280"/>
      <c r="F280"/>
      <c r="G280"/>
      <c r="H280"/>
      <c r="I280"/>
      <c r="J280"/>
      <c r="K280"/>
      <c r="L280"/>
      <c r="M280"/>
      <c r="N280"/>
      <c r="P280"/>
      <c r="Q280"/>
    </row>
    <row r="281" spans="2:17">
      <c r="B281" s="14"/>
      <c r="C281"/>
      <c r="D281"/>
      <c r="E281"/>
      <c r="F281"/>
      <c r="G281"/>
      <c r="H281"/>
      <c r="I281"/>
      <c r="J281"/>
      <c r="K281"/>
      <c r="L281"/>
      <c r="M281"/>
      <c r="N281"/>
      <c r="P281"/>
      <c r="Q281"/>
    </row>
    <row r="282" spans="2:17">
      <c r="B282" s="14"/>
      <c r="C282"/>
      <c r="D282"/>
      <c r="E282"/>
      <c r="F282"/>
      <c r="G282"/>
      <c r="H282"/>
      <c r="I282"/>
      <c r="J282"/>
      <c r="K282"/>
      <c r="L282"/>
      <c r="M282"/>
      <c r="N282"/>
      <c r="P282"/>
      <c r="Q282"/>
    </row>
    <row r="283" spans="2:17">
      <c r="B283" s="14"/>
      <c r="C283"/>
      <c r="D283"/>
      <c r="E283"/>
      <c r="F283"/>
      <c r="G283"/>
      <c r="H283"/>
      <c r="I283"/>
      <c r="J283"/>
      <c r="K283"/>
      <c r="L283"/>
      <c r="M283"/>
      <c r="N283"/>
      <c r="P283"/>
      <c r="Q283"/>
    </row>
    <row r="284" spans="2:17">
      <c r="B284" s="14"/>
      <c r="C284"/>
      <c r="D284"/>
      <c r="E284"/>
      <c r="F284"/>
      <c r="G284"/>
      <c r="H284"/>
      <c r="I284"/>
      <c r="J284"/>
      <c r="K284"/>
      <c r="L284"/>
      <c r="M284"/>
      <c r="N284"/>
      <c r="P284"/>
      <c r="Q284"/>
    </row>
    <row r="285" spans="2:17">
      <c r="B285" s="14"/>
      <c r="C285"/>
      <c r="D285"/>
      <c r="E285"/>
      <c r="F285"/>
      <c r="G285"/>
      <c r="H285"/>
      <c r="I285"/>
      <c r="J285"/>
      <c r="K285"/>
      <c r="L285"/>
      <c r="M285"/>
      <c r="N285"/>
      <c r="P285"/>
      <c r="Q285"/>
    </row>
    <row r="286" spans="2:17">
      <c r="B286" s="14"/>
      <c r="C286"/>
      <c r="D286"/>
      <c r="E286"/>
      <c r="F286"/>
      <c r="G286"/>
      <c r="H286"/>
      <c r="I286"/>
      <c r="J286"/>
      <c r="K286"/>
      <c r="L286"/>
      <c r="M286"/>
      <c r="N286"/>
      <c r="P286"/>
      <c r="Q286"/>
    </row>
    <row r="287" spans="2:17">
      <c r="B287" s="14"/>
      <c r="C287"/>
      <c r="D287"/>
      <c r="E287"/>
      <c r="F287"/>
      <c r="G287"/>
      <c r="H287"/>
      <c r="I287"/>
      <c r="J287"/>
      <c r="K287"/>
      <c r="L287"/>
      <c r="M287"/>
      <c r="N287"/>
      <c r="P287"/>
      <c r="Q287"/>
    </row>
    <row r="288" spans="2:17">
      <c r="B288" s="14"/>
      <c r="C288"/>
      <c r="D288"/>
      <c r="E288"/>
      <c r="F288"/>
      <c r="G288"/>
      <c r="H288"/>
      <c r="I288"/>
      <c r="J288"/>
      <c r="K288"/>
      <c r="L288"/>
      <c r="M288"/>
      <c r="N288"/>
      <c r="P288"/>
      <c r="Q288"/>
    </row>
    <row r="289" spans="2:17">
      <c r="B289" s="14"/>
      <c r="C289"/>
      <c r="D289"/>
      <c r="E289"/>
      <c r="F289"/>
      <c r="G289"/>
      <c r="H289"/>
      <c r="I289"/>
      <c r="J289"/>
      <c r="K289"/>
      <c r="L289"/>
      <c r="M289"/>
      <c r="N289"/>
      <c r="P289"/>
      <c r="Q289"/>
    </row>
    <row r="290" spans="2:17">
      <c r="B290" s="14"/>
      <c r="C290"/>
      <c r="D290"/>
      <c r="E290"/>
      <c r="F290"/>
      <c r="G290"/>
      <c r="H290"/>
      <c r="I290"/>
      <c r="J290"/>
      <c r="K290"/>
      <c r="L290"/>
      <c r="M290"/>
      <c r="N290"/>
      <c r="P290"/>
      <c r="Q290"/>
    </row>
    <row r="291" spans="2:17">
      <c r="B291" s="14"/>
      <c r="C291"/>
      <c r="D291"/>
      <c r="E291"/>
      <c r="F291"/>
      <c r="G291"/>
      <c r="H291"/>
      <c r="I291"/>
      <c r="J291"/>
      <c r="K291"/>
      <c r="L291"/>
      <c r="M291"/>
      <c r="N291"/>
      <c r="P291"/>
      <c r="Q291"/>
    </row>
    <row r="292" spans="2:17">
      <c r="B292" s="14"/>
      <c r="C292"/>
      <c r="D292"/>
      <c r="E292"/>
      <c r="F292"/>
      <c r="G292"/>
      <c r="H292"/>
      <c r="I292"/>
      <c r="J292"/>
      <c r="K292"/>
      <c r="L292"/>
      <c r="M292"/>
      <c r="N292"/>
      <c r="P292"/>
      <c r="Q292"/>
    </row>
    <row r="293" spans="2:17">
      <c r="B293" s="14"/>
      <c r="C293"/>
      <c r="D293"/>
      <c r="E293"/>
      <c r="F293"/>
      <c r="G293"/>
      <c r="H293"/>
      <c r="I293"/>
      <c r="J293"/>
      <c r="K293"/>
      <c r="L293"/>
      <c r="M293"/>
      <c r="N293"/>
      <c r="P293"/>
      <c r="Q293"/>
    </row>
    <row r="294" spans="2:17">
      <c r="B294" s="14"/>
      <c r="C294"/>
      <c r="D294"/>
      <c r="E294"/>
      <c r="F294"/>
      <c r="G294"/>
      <c r="H294"/>
      <c r="I294"/>
      <c r="J294"/>
      <c r="K294"/>
      <c r="L294"/>
      <c r="M294"/>
      <c r="N294"/>
      <c r="P294"/>
      <c r="Q294"/>
    </row>
    <row r="295" spans="2:17">
      <c r="B295" s="14"/>
      <c r="C295"/>
      <c r="D295"/>
      <c r="E295"/>
      <c r="F295"/>
      <c r="G295"/>
      <c r="H295"/>
      <c r="I295"/>
      <c r="J295"/>
      <c r="K295"/>
      <c r="L295"/>
      <c r="M295"/>
      <c r="N295"/>
      <c r="P295"/>
      <c r="Q295"/>
    </row>
    <row r="296" spans="2:17">
      <c r="B296" s="14"/>
      <c r="C296"/>
      <c r="D296"/>
      <c r="E296"/>
      <c r="F296"/>
      <c r="G296"/>
      <c r="H296"/>
      <c r="I296"/>
      <c r="J296"/>
      <c r="K296"/>
      <c r="L296"/>
      <c r="M296"/>
      <c r="N296"/>
      <c r="P296"/>
      <c r="Q296"/>
    </row>
    <row r="297" spans="2:17">
      <c r="B297" s="14"/>
      <c r="C297"/>
      <c r="D297"/>
      <c r="E297"/>
      <c r="F297"/>
      <c r="G297"/>
      <c r="H297"/>
      <c r="I297"/>
      <c r="J297"/>
      <c r="K297"/>
      <c r="L297"/>
      <c r="M297"/>
      <c r="N297"/>
      <c r="P297"/>
      <c r="Q297"/>
    </row>
    <row r="298" spans="2:17">
      <c r="B298" s="14"/>
      <c r="C298"/>
      <c r="D298"/>
      <c r="E298"/>
      <c r="F298"/>
      <c r="G298"/>
      <c r="H298"/>
      <c r="I298"/>
      <c r="J298"/>
      <c r="K298"/>
      <c r="L298"/>
      <c r="M298"/>
      <c r="N298"/>
      <c r="P298"/>
      <c r="Q298"/>
    </row>
    <row r="299" spans="2:17">
      <c r="B299" s="14"/>
      <c r="C299"/>
      <c r="D299"/>
      <c r="E299"/>
      <c r="F299"/>
      <c r="G299"/>
      <c r="H299"/>
      <c r="I299"/>
      <c r="J299"/>
      <c r="K299"/>
      <c r="L299"/>
      <c r="M299"/>
      <c r="N299"/>
      <c r="P299"/>
      <c r="Q299"/>
    </row>
    <row r="300" spans="2:17">
      <c r="B300" s="14"/>
      <c r="C300"/>
      <c r="D300"/>
      <c r="E300"/>
      <c r="F300"/>
      <c r="G300"/>
      <c r="H300"/>
      <c r="I300"/>
      <c r="J300"/>
      <c r="K300"/>
      <c r="L300"/>
      <c r="M300"/>
      <c r="N300"/>
      <c r="P300"/>
      <c r="Q300"/>
    </row>
    <row r="301" spans="2:17">
      <c r="B301" s="14"/>
      <c r="C301"/>
      <c r="D301"/>
      <c r="E301"/>
      <c r="F301"/>
      <c r="G301"/>
      <c r="H301"/>
      <c r="I301"/>
      <c r="J301"/>
      <c r="K301"/>
      <c r="L301"/>
      <c r="M301"/>
      <c r="N301"/>
      <c r="P301"/>
      <c r="Q301"/>
    </row>
    <row r="302" spans="2:17">
      <c r="B302" s="14"/>
      <c r="C302"/>
      <c r="D302"/>
      <c r="E302"/>
      <c r="F302"/>
      <c r="G302"/>
      <c r="H302"/>
      <c r="I302"/>
      <c r="J302"/>
      <c r="K302"/>
      <c r="L302"/>
      <c r="M302"/>
      <c r="N302"/>
      <c r="P302"/>
      <c r="Q302"/>
    </row>
    <row r="303" spans="2:17">
      <c r="B303" s="14"/>
      <c r="C303"/>
      <c r="D303"/>
      <c r="E303"/>
      <c r="F303"/>
      <c r="G303"/>
      <c r="H303"/>
      <c r="I303"/>
      <c r="J303"/>
      <c r="K303"/>
      <c r="L303"/>
      <c r="M303"/>
      <c r="N303"/>
      <c r="P303"/>
      <c r="Q303"/>
    </row>
    <row r="304" spans="2:17">
      <c r="B304" s="14"/>
      <c r="C304"/>
      <c r="D304"/>
      <c r="E304"/>
      <c r="F304"/>
      <c r="G304"/>
      <c r="H304"/>
      <c r="I304"/>
      <c r="J304"/>
      <c r="K304"/>
      <c r="L304"/>
      <c r="M304"/>
      <c r="N304"/>
      <c r="P304"/>
      <c r="Q304"/>
    </row>
    <row r="305" spans="2:17">
      <c r="B305" s="14"/>
      <c r="C305"/>
      <c r="D305"/>
      <c r="E305"/>
      <c r="F305"/>
      <c r="G305"/>
      <c r="H305"/>
      <c r="I305"/>
      <c r="J305"/>
      <c r="K305"/>
      <c r="L305"/>
      <c r="M305"/>
      <c r="N305"/>
      <c r="P305"/>
      <c r="Q305"/>
    </row>
    <row r="306" spans="2:17">
      <c r="B306" s="14"/>
      <c r="C306"/>
      <c r="D306"/>
      <c r="E306"/>
      <c r="F306"/>
      <c r="G306"/>
      <c r="H306"/>
      <c r="I306"/>
      <c r="J306"/>
      <c r="K306"/>
      <c r="L306"/>
      <c r="M306"/>
      <c r="N306"/>
      <c r="P306"/>
      <c r="Q306"/>
    </row>
    <row r="307" spans="2:17">
      <c r="B307" s="14"/>
      <c r="C307"/>
      <c r="D307"/>
      <c r="E307"/>
      <c r="F307"/>
      <c r="G307"/>
      <c r="H307"/>
      <c r="I307"/>
      <c r="J307"/>
      <c r="K307"/>
      <c r="L307"/>
      <c r="M307"/>
      <c r="N307"/>
      <c r="P307"/>
      <c r="Q307"/>
    </row>
    <row r="308" spans="2:17">
      <c r="B308" s="14"/>
      <c r="C308"/>
      <c r="D308"/>
      <c r="E308"/>
      <c r="F308"/>
      <c r="G308"/>
      <c r="H308"/>
      <c r="I308"/>
      <c r="J308"/>
      <c r="K308"/>
      <c r="L308"/>
      <c r="M308"/>
      <c r="N308"/>
      <c r="P308"/>
      <c r="Q308"/>
    </row>
    <row r="309" spans="2:17">
      <c r="B309" s="14"/>
      <c r="C309"/>
      <c r="D309"/>
      <c r="E309"/>
      <c r="F309"/>
      <c r="G309"/>
      <c r="H309"/>
      <c r="I309"/>
      <c r="J309"/>
      <c r="K309"/>
      <c r="L309"/>
      <c r="M309"/>
      <c r="N309"/>
      <c r="P309"/>
      <c r="Q309"/>
    </row>
    <row r="310" spans="2:17"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P310"/>
      <c r="Q310"/>
    </row>
    <row r="311" spans="2:17"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P311"/>
      <c r="Q311"/>
    </row>
    <row r="312" spans="2:17"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P312"/>
      <c r="Q312"/>
    </row>
    <row r="313" spans="2:17">
      <c r="B313" s="14"/>
      <c r="C313"/>
      <c r="D313"/>
      <c r="E313"/>
      <c r="F313"/>
      <c r="G313"/>
      <c r="H313"/>
      <c r="I313"/>
      <c r="J313"/>
      <c r="K313"/>
      <c r="L313"/>
      <c r="M313"/>
      <c r="N313"/>
      <c r="P313"/>
      <c r="Q313"/>
    </row>
    <row r="314" spans="2:17">
      <c r="B314" s="14"/>
      <c r="C314"/>
      <c r="D314"/>
      <c r="E314"/>
      <c r="F314"/>
      <c r="G314"/>
      <c r="H314"/>
      <c r="I314"/>
      <c r="J314"/>
      <c r="K314"/>
      <c r="L314"/>
      <c r="M314"/>
      <c r="N314"/>
      <c r="P314"/>
      <c r="Q314"/>
    </row>
    <row r="315" spans="2:17"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P315"/>
      <c r="Q315"/>
    </row>
    <row r="316" spans="2:17"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P316"/>
      <c r="Q316"/>
    </row>
    <row r="317" spans="2:17"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P317"/>
      <c r="Q317"/>
    </row>
    <row r="318" spans="2:17"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P318"/>
      <c r="Q318"/>
    </row>
    <row r="319" spans="2:17"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P319"/>
      <c r="Q319"/>
    </row>
    <row r="320" spans="2:17"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P320"/>
      <c r="Q320"/>
    </row>
    <row r="321" spans="2:17"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P321"/>
      <c r="Q321"/>
    </row>
    <row r="322" spans="2:17">
      <c r="B322" s="14"/>
      <c r="C322"/>
      <c r="D322"/>
      <c r="E322"/>
      <c r="F322"/>
      <c r="G322"/>
      <c r="H322"/>
      <c r="I322"/>
      <c r="J322"/>
      <c r="K322"/>
      <c r="L322"/>
      <c r="M322"/>
      <c r="N322"/>
      <c r="P322"/>
      <c r="Q322"/>
    </row>
    <row r="323" spans="2:17"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P323"/>
      <c r="Q323"/>
    </row>
    <row r="324" spans="2:17"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P324"/>
      <c r="Q324"/>
    </row>
    <row r="325" spans="2:17"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P325"/>
      <c r="Q325"/>
    </row>
    <row r="326" spans="2:17"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P326"/>
      <c r="Q326"/>
    </row>
    <row r="327" spans="2:17"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P327"/>
      <c r="Q327"/>
    </row>
    <row r="328" spans="2:17"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P328"/>
      <c r="Q328"/>
    </row>
    <row r="329" spans="2:17"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P329"/>
      <c r="Q329"/>
    </row>
    <row r="330" spans="2:17"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P330"/>
      <c r="Q330"/>
    </row>
    <row r="331" spans="2:17"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P331"/>
      <c r="Q331"/>
    </row>
    <row r="332" spans="2:17"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P332"/>
      <c r="Q332"/>
    </row>
    <row r="333" spans="2:17"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P333"/>
      <c r="Q333"/>
    </row>
    <row r="334" spans="2:17"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P334"/>
      <c r="Q334"/>
    </row>
    <row r="335" spans="2:17"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P335"/>
      <c r="Q335"/>
    </row>
    <row r="336" spans="2:17"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P336"/>
      <c r="Q336"/>
    </row>
    <row r="337" spans="2:17">
      <c r="B337" s="14"/>
      <c r="C337"/>
      <c r="D337"/>
      <c r="E337"/>
      <c r="F337"/>
      <c r="G337"/>
      <c r="H337"/>
      <c r="I337"/>
      <c r="J337"/>
      <c r="K337"/>
      <c r="L337"/>
      <c r="M337"/>
      <c r="N337"/>
      <c r="P337"/>
      <c r="Q337"/>
    </row>
    <row r="338" spans="2:17"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P338"/>
      <c r="Q338"/>
    </row>
    <row r="339" spans="2:17"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P339"/>
      <c r="Q339"/>
    </row>
    <row r="340" spans="2:17"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P340"/>
      <c r="Q340"/>
    </row>
    <row r="341" spans="2:17"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P341"/>
      <c r="Q341"/>
    </row>
    <row r="342" spans="2:17"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P342"/>
      <c r="Q342"/>
    </row>
    <row r="343" spans="2:17"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P343"/>
      <c r="Q343"/>
    </row>
    <row r="344" spans="2:17"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P344"/>
      <c r="Q344"/>
    </row>
    <row r="345" spans="2:17"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P345"/>
      <c r="Q345"/>
    </row>
    <row r="346" spans="2:17"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P346"/>
      <c r="Q346"/>
    </row>
    <row r="347" spans="2:17"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P347"/>
      <c r="Q347"/>
    </row>
    <row r="348" spans="2:17"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P348"/>
      <c r="Q348"/>
    </row>
    <row r="349" spans="2:17"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P349"/>
      <c r="Q349"/>
    </row>
    <row r="350" spans="2:17"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P350"/>
      <c r="Q350"/>
    </row>
    <row r="351" spans="2:17"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P351"/>
      <c r="Q351"/>
    </row>
    <row r="352" spans="2:17"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P352"/>
      <c r="Q352"/>
    </row>
    <row r="353" spans="2:17"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P353"/>
      <c r="Q353"/>
    </row>
    <row r="354" spans="2:17"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P354"/>
      <c r="Q354"/>
    </row>
    <row r="355" spans="2:17"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P355"/>
      <c r="Q355"/>
    </row>
    <row r="356" spans="2:17"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P356"/>
      <c r="Q356"/>
    </row>
    <row r="357" spans="2:17"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P357"/>
      <c r="Q357"/>
    </row>
    <row r="358" spans="2:17"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P358"/>
      <c r="Q358"/>
    </row>
    <row r="359" spans="2:17"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P359"/>
      <c r="Q359"/>
    </row>
    <row r="360" spans="2:17">
      <c r="B360" s="14"/>
      <c r="C360"/>
      <c r="D360"/>
      <c r="E360"/>
      <c r="F360"/>
      <c r="G360"/>
      <c r="H360"/>
      <c r="I360"/>
      <c r="J360"/>
      <c r="K360"/>
      <c r="L360"/>
      <c r="M360"/>
      <c r="N360"/>
      <c r="P360"/>
      <c r="Q360"/>
    </row>
    <row r="361" spans="2:17"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P361"/>
      <c r="Q361"/>
    </row>
    <row r="362" spans="2:17"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P362"/>
      <c r="Q362"/>
    </row>
    <row r="363" spans="2:17"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P363"/>
      <c r="Q363"/>
    </row>
    <row r="364" spans="2:17"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P364"/>
      <c r="Q364"/>
    </row>
    <row r="365" spans="2:17">
      <c r="B365" s="14"/>
      <c r="C365"/>
      <c r="D365"/>
      <c r="E365"/>
      <c r="F365"/>
      <c r="G365"/>
      <c r="H365"/>
      <c r="I365"/>
      <c r="J365"/>
      <c r="K365"/>
      <c r="L365"/>
      <c r="M365"/>
      <c r="N365"/>
      <c r="P365"/>
      <c r="Q365"/>
    </row>
    <row r="366" spans="2:17"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P366"/>
      <c r="Q366"/>
    </row>
    <row r="367" spans="2:17"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P367"/>
      <c r="Q367"/>
    </row>
    <row r="368" spans="2:17"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P368"/>
      <c r="Q368"/>
    </row>
    <row r="369" spans="2:17"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P369"/>
      <c r="Q369"/>
    </row>
    <row r="370" spans="2:17">
      <c r="B370" s="14"/>
      <c r="C370"/>
      <c r="D370"/>
      <c r="E370"/>
      <c r="F370"/>
      <c r="G370"/>
      <c r="H370"/>
      <c r="I370"/>
      <c r="J370"/>
      <c r="K370"/>
      <c r="L370"/>
      <c r="M370"/>
      <c r="N370"/>
      <c r="P370"/>
      <c r="Q370"/>
    </row>
    <row r="371" spans="2:17">
      <c r="B371" s="14"/>
      <c r="C371"/>
      <c r="D371"/>
      <c r="E371"/>
      <c r="F371"/>
      <c r="G371"/>
      <c r="H371"/>
      <c r="I371"/>
      <c r="J371"/>
      <c r="K371"/>
      <c r="L371"/>
      <c r="M371"/>
      <c r="N371"/>
      <c r="P371"/>
      <c r="Q371"/>
    </row>
    <row r="372" spans="2:17">
      <c r="B372" s="14"/>
      <c r="C372"/>
      <c r="D372"/>
      <c r="E372"/>
      <c r="F372"/>
      <c r="G372"/>
      <c r="H372"/>
      <c r="I372"/>
      <c r="J372"/>
      <c r="K372"/>
      <c r="L372"/>
      <c r="M372"/>
      <c r="N372"/>
      <c r="P372"/>
      <c r="Q372"/>
    </row>
    <row r="373" spans="2:17"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P373"/>
      <c r="Q373"/>
    </row>
    <row r="374" spans="2:17"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P374"/>
      <c r="Q374"/>
    </row>
    <row r="375" spans="2:17"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P375"/>
      <c r="Q375"/>
    </row>
    <row r="376" spans="2:17"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P376"/>
      <c r="Q376"/>
    </row>
    <row r="377" spans="2:17"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P377"/>
      <c r="Q377"/>
    </row>
    <row r="378" spans="2:17"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P378"/>
      <c r="Q378"/>
    </row>
    <row r="379" spans="2:17"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P379"/>
      <c r="Q379"/>
    </row>
    <row r="380" spans="2:17"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P380"/>
      <c r="Q380"/>
    </row>
    <row r="381" spans="2:17"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P381"/>
      <c r="Q381"/>
    </row>
    <row r="382" spans="2:17"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P382"/>
      <c r="Q382"/>
    </row>
    <row r="383" spans="2:17"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P383"/>
      <c r="Q383"/>
    </row>
    <row r="384" spans="2:17"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P384"/>
      <c r="Q384"/>
    </row>
    <row r="385" spans="2:17"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P385"/>
      <c r="Q385"/>
    </row>
    <row r="386" spans="2:17"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P386"/>
      <c r="Q386"/>
    </row>
    <row r="387" spans="2:17"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P387"/>
      <c r="Q387"/>
    </row>
    <row r="388" spans="2:17"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P388"/>
      <c r="Q388"/>
    </row>
    <row r="389" spans="2:17"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P389"/>
      <c r="Q389"/>
    </row>
    <row r="390" spans="2:17"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P390"/>
      <c r="Q390"/>
    </row>
    <row r="391" spans="2:17"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P391"/>
      <c r="Q391"/>
    </row>
    <row r="392" spans="2:17">
      <c r="B392" s="14"/>
      <c r="C392"/>
      <c r="D392"/>
      <c r="E392"/>
      <c r="F392"/>
      <c r="G392"/>
      <c r="H392"/>
      <c r="I392"/>
      <c r="J392"/>
      <c r="K392"/>
      <c r="L392"/>
      <c r="M392"/>
      <c r="N392"/>
      <c r="P392"/>
      <c r="Q392"/>
    </row>
    <row r="393" spans="2:17"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P393"/>
      <c r="Q393"/>
    </row>
    <row r="394" spans="2:17"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P394"/>
      <c r="Q394"/>
    </row>
    <row r="395" spans="2:17">
      <c r="B395" s="14"/>
      <c r="C395"/>
      <c r="D395"/>
      <c r="E395"/>
      <c r="F395"/>
      <c r="G395"/>
      <c r="H395"/>
      <c r="I395"/>
      <c r="J395"/>
      <c r="K395"/>
      <c r="L395"/>
      <c r="M395"/>
      <c r="N395"/>
      <c r="P395"/>
      <c r="Q395"/>
    </row>
    <row r="396" spans="2:17"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P396"/>
      <c r="Q396"/>
    </row>
    <row r="397" spans="2:17"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P397"/>
      <c r="Q397"/>
    </row>
    <row r="398" spans="2:17">
      <c r="B398" s="14"/>
      <c r="C398"/>
      <c r="D398"/>
      <c r="E398"/>
      <c r="F398"/>
      <c r="G398"/>
      <c r="H398"/>
      <c r="I398"/>
      <c r="J398"/>
      <c r="K398"/>
      <c r="L398"/>
      <c r="M398"/>
      <c r="N398"/>
      <c r="P398"/>
      <c r="Q398"/>
    </row>
    <row r="399" spans="2:17"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P399"/>
      <c r="Q399"/>
    </row>
    <row r="400" spans="2:17"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P400"/>
      <c r="Q400"/>
    </row>
    <row r="401" spans="2:17"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P401"/>
      <c r="Q401"/>
    </row>
    <row r="402" spans="2:17"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P402"/>
      <c r="Q402"/>
    </row>
    <row r="403" spans="2:17"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P403"/>
      <c r="Q403"/>
    </row>
    <row r="404" spans="2:17"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P404"/>
      <c r="Q404"/>
    </row>
    <row r="405" spans="2:17"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P405"/>
      <c r="Q405"/>
    </row>
    <row r="406" spans="2:17"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P406"/>
      <c r="Q406"/>
    </row>
    <row r="407" spans="2:17"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P407"/>
      <c r="Q407"/>
    </row>
    <row r="408" spans="2:17"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P408"/>
      <c r="Q408"/>
    </row>
    <row r="409" spans="2:17"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P409"/>
      <c r="Q409"/>
    </row>
    <row r="410" spans="2:17"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P410"/>
      <c r="Q410"/>
    </row>
    <row r="411" spans="2:17"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P411"/>
      <c r="Q411"/>
    </row>
    <row r="412" spans="2:17"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P412"/>
      <c r="Q412"/>
    </row>
    <row r="413" spans="2:17"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P413"/>
      <c r="Q413"/>
    </row>
    <row r="414" spans="2:17"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P414"/>
      <c r="Q414"/>
    </row>
    <row r="415" spans="2:17"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P415"/>
      <c r="Q415"/>
    </row>
    <row r="416" spans="2:17"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P416"/>
      <c r="Q416"/>
    </row>
    <row r="417" spans="2:17"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P417"/>
      <c r="Q417"/>
    </row>
    <row r="418" spans="2:17"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P418"/>
      <c r="Q418"/>
    </row>
    <row r="419" spans="2:17"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P419"/>
      <c r="Q419"/>
    </row>
    <row r="420" spans="2:17"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P420"/>
      <c r="Q420"/>
    </row>
    <row r="421" spans="2:17"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P421"/>
      <c r="Q421"/>
    </row>
    <row r="422" spans="2:17"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P422"/>
      <c r="Q422"/>
    </row>
    <row r="423" spans="2:17">
      <c r="B423" s="14"/>
      <c r="C423"/>
      <c r="D423"/>
      <c r="E423"/>
      <c r="F423"/>
      <c r="G423"/>
      <c r="H423"/>
      <c r="I423"/>
      <c r="J423"/>
      <c r="K423"/>
      <c r="L423"/>
      <c r="M423"/>
      <c r="N423"/>
      <c r="P423"/>
      <c r="Q423"/>
    </row>
    <row r="424" spans="2:17"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P424"/>
      <c r="Q424"/>
    </row>
    <row r="425" spans="2:17"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P425"/>
      <c r="Q425"/>
    </row>
    <row r="426" spans="2:17"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P426"/>
      <c r="Q426"/>
    </row>
    <row r="427" spans="2:17">
      <c r="B427" s="14"/>
      <c r="C427"/>
      <c r="D427"/>
      <c r="E427"/>
      <c r="F427"/>
      <c r="G427"/>
      <c r="H427"/>
      <c r="I427"/>
      <c r="J427"/>
      <c r="K427"/>
      <c r="L427"/>
      <c r="M427"/>
      <c r="N427"/>
      <c r="P427"/>
      <c r="Q427"/>
    </row>
    <row r="428" spans="2:17"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P428"/>
      <c r="Q428"/>
    </row>
    <row r="429" spans="2:17"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P429"/>
      <c r="Q429"/>
    </row>
    <row r="430" spans="2:17"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P430"/>
      <c r="Q430"/>
    </row>
    <row r="431" spans="2:17">
      <c r="B431" s="14"/>
      <c r="C431"/>
      <c r="D431"/>
      <c r="E431"/>
      <c r="F431"/>
      <c r="G431"/>
      <c r="H431"/>
      <c r="I431"/>
      <c r="J431"/>
      <c r="K431"/>
      <c r="L431"/>
      <c r="M431"/>
      <c r="N431"/>
      <c r="P431"/>
      <c r="Q431"/>
    </row>
    <row r="432" spans="2:17"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P432"/>
      <c r="Q432"/>
    </row>
    <row r="433" spans="2:17"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P433"/>
      <c r="Q433"/>
    </row>
    <row r="434" spans="2:17">
      <c r="B434" s="14"/>
      <c r="C434"/>
      <c r="D434"/>
      <c r="E434"/>
      <c r="F434"/>
      <c r="G434"/>
      <c r="H434"/>
      <c r="I434"/>
      <c r="J434"/>
      <c r="K434"/>
      <c r="L434"/>
      <c r="M434"/>
      <c r="N434"/>
      <c r="P434"/>
      <c r="Q434"/>
    </row>
    <row r="435" spans="2:17"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P435"/>
      <c r="Q435"/>
    </row>
    <row r="436" spans="2:17"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P436"/>
      <c r="Q436"/>
    </row>
    <row r="437" spans="2:17"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P437"/>
      <c r="Q437"/>
    </row>
    <row r="438" spans="2:17"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P438"/>
      <c r="Q438"/>
    </row>
    <row r="439" spans="2:17"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P439"/>
      <c r="Q439"/>
    </row>
    <row r="440" spans="2:17"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P440"/>
      <c r="Q440"/>
    </row>
    <row r="441" spans="2:17"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P441"/>
      <c r="Q441"/>
    </row>
    <row r="442" spans="2:17"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P442"/>
      <c r="Q442"/>
    </row>
    <row r="443" spans="2:17"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P443"/>
      <c r="Q443"/>
    </row>
    <row r="444" spans="2:17"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P444"/>
      <c r="Q444"/>
    </row>
    <row r="445" spans="2:17"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P445"/>
      <c r="Q445"/>
    </row>
    <row r="446" spans="2:17"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P446"/>
      <c r="Q446"/>
    </row>
    <row r="447" spans="2:17"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P447"/>
      <c r="Q447"/>
    </row>
    <row r="448" spans="2:17"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P448"/>
      <c r="Q448"/>
    </row>
    <row r="449" spans="2:17"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P449"/>
      <c r="Q449"/>
    </row>
    <row r="450" spans="2:17"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P450"/>
      <c r="Q450"/>
    </row>
    <row r="451" spans="2:17"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P451"/>
      <c r="Q451"/>
    </row>
    <row r="452" spans="2:17"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P452"/>
      <c r="Q452"/>
    </row>
    <row r="453" spans="2:17"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P453"/>
      <c r="Q453"/>
    </row>
    <row r="454" spans="2:17"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P454"/>
      <c r="Q454"/>
    </row>
    <row r="455" spans="2:17"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P455"/>
      <c r="Q455"/>
    </row>
    <row r="456" spans="2:17"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P456"/>
      <c r="Q456"/>
    </row>
    <row r="457" spans="2:17"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P457"/>
      <c r="Q457"/>
    </row>
    <row r="458" spans="2:17"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P458"/>
      <c r="Q458"/>
    </row>
    <row r="459" spans="2:17"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P459"/>
      <c r="Q459"/>
    </row>
    <row r="460" spans="2:17">
      <c r="B460" s="14"/>
      <c r="C460"/>
      <c r="D460"/>
      <c r="E460"/>
      <c r="F460"/>
      <c r="G460"/>
      <c r="H460"/>
      <c r="I460"/>
      <c r="J460"/>
      <c r="K460"/>
      <c r="L460"/>
      <c r="M460"/>
      <c r="N460"/>
      <c r="P460"/>
      <c r="Q460"/>
    </row>
    <row r="461" spans="2:17"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P461"/>
      <c r="Q461"/>
    </row>
    <row r="462" spans="2:17"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P462"/>
      <c r="Q462"/>
    </row>
    <row r="463" spans="2:17"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P463"/>
      <c r="Q463"/>
    </row>
    <row r="464" spans="2:17"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P464"/>
      <c r="Q464"/>
    </row>
    <row r="465" spans="2:17"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P465"/>
      <c r="Q465"/>
    </row>
    <row r="466" spans="2:17"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P466"/>
      <c r="Q466"/>
    </row>
    <row r="467" spans="2:17"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P467"/>
      <c r="Q467"/>
    </row>
    <row r="468" spans="2:17"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P468"/>
      <c r="Q468"/>
    </row>
    <row r="469" spans="2:17"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P469"/>
      <c r="Q469"/>
    </row>
    <row r="470" spans="2:17"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P470"/>
      <c r="Q470"/>
    </row>
    <row r="471" spans="2:17"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P471"/>
      <c r="Q471"/>
    </row>
    <row r="472" spans="2:17"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P472"/>
      <c r="Q472"/>
    </row>
    <row r="473" spans="2:17"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P473"/>
      <c r="Q473"/>
    </row>
    <row r="474" spans="2:17"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P474"/>
      <c r="Q474"/>
    </row>
    <row r="475" spans="2:17"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P475"/>
      <c r="Q475"/>
    </row>
    <row r="476" spans="2:17"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P476"/>
      <c r="Q476"/>
    </row>
    <row r="477" spans="2:17"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P477"/>
      <c r="Q477"/>
    </row>
    <row r="478" spans="2:17"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P478"/>
      <c r="Q478"/>
    </row>
    <row r="479" spans="2:17"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P479"/>
      <c r="Q479"/>
    </row>
    <row r="480" spans="2:17"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P480"/>
      <c r="Q480"/>
    </row>
    <row r="481" spans="2:17"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P481"/>
      <c r="Q481"/>
    </row>
    <row r="482" spans="2:17">
      <c r="B482" s="14"/>
      <c r="C482"/>
      <c r="D482"/>
      <c r="E482"/>
      <c r="F482"/>
      <c r="G482"/>
      <c r="H482"/>
      <c r="I482"/>
      <c r="J482"/>
      <c r="K482"/>
      <c r="L482"/>
      <c r="M482"/>
      <c r="N482"/>
      <c r="P482"/>
      <c r="Q482"/>
    </row>
    <row r="483" spans="2:17">
      <c r="B483" s="14"/>
      <c r="C483"/>
      <c r="D483"/>
      <c r="E483"/>
      <c r="F483"/>
      <c r="G483"/>
      <c r="H483"/>
      <c r="I483"/>
      <c r="J483"/>
      <c r="K483"/>
      <c r="L483"/>
      <c r="M483"/>
      <c r="N483"/>
      <c r="P483"/>
      <c r="Q483"/>
    </row>
    <row r="484" spans="2:17">
      <c r="B484" s="14"/>
      <c r="C484"/>
      <c r="D484"/>
      <c r="E484"/>
      <c r="F484"/>
      <c r="G484"/>
      <c r="H484"/>
      <c r="I484"/>
      <c r="J484"/>
      <c r="K484"/>
      <c r="L484"/>
      <c r="M484"/>
      <c r="N484"/>
      <c r="P484"/>
      <c r="Q484"/>
    </row>
    <row r="485" spans="2:17">
      <c r="B485" s="14"/>
      <c r="C485"/>
      <c r="D485"/>
      <c r="E485"/>
      <c r="F485"/>
      <c r="G485"/>
      <c r="H485"/>
      <c r="I485"/>
      <c r="J485"/>
      <c r="K485"/>
      <c r="L485"/>
      <c r="M485"/>
      <c r="N485"/>
      <c r="P485"/>
      <c r="Q485"/>
    </row>
    <row r="486" spans="2:17">
      <c r="B486" s="14"/>
      <c r="C486"/>
      <c r="D486"/>
      <c r="E486"/>
      <c r="F486"/>
      <c r="G486"/>
      <c r="H486"/>
      <c r="I486"/>
      <c r="J486"/>
      <c r="K486"/>
      <c r="L486"/>
      <c r="M486"/>
      <c r="N486"/>
      <c r="P486"/>
      <c r="Q486"/>
    </row>
    <row r="487" spans="2:17"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P487"/>
      <c r="Q487"/>
    </row>
    <row r="488" spans="2:17"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P488"/>
      <c r="Q488"/>
    </row>
    <row r="489" spans="2:17">
      <c r="B489" s="14"/>
      <c r="C489"/>
      <c r="D489"/>
      <c r="E489"/>
      <c r="F489"/>
      <c r="G489"/>
      <c r="H489"/>
      <c r="I489"/>
      <c r="J489"/>
      <c r="K489"/>
      <c r="L489"/>
      <c r="M489"/>
      <c r="N489"/>
      <c r="P489"/>
      <c r="Q489"/>
    </row>
    <row r="490" spans="2:17">
      <c r="B490" s="14"/>
      <c r="C490"/>
      <c r="D490"/>
      <c r="E490"/>
      <c r="F490"/>
      <c r="G490"/>
      <c r="H490"/>
      <c r="I490"/>
      <c r="J490"/>
      <c r="K490"/>
      <c r="L490"/>
      <c r="M490"/>
      <c r="N490"/>
      <c r="P490"/>
      <c r="Q490"/>
    </row>
    <row r="491" spans="2:17"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P491"/>
      <c r="Q491"/>
    </row>
    <row r="492" spans="2:17"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P492"/>
      <c r="Q492"/>
    </row>
    <row r="493" spans="2:17"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P493"/>
      <c r="Q493"/>
    </row>
    <row r="494" spans="2:17"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P494"/>
      <c r="Q494"/>
    </row>
    <row r="495" spans="2:17"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P495"/>
      <c r="Q495"/>
    </row>
    <row r="496" spans="2:17"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P496"/>
      <c r="Q496"/>
    </row>
    <row r="497" spans="2:17"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P497"/>
      <c r="Q497"/>
    </row>
    <row r="498" spans="2:17"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P498"/>
      <c r="Q498"/>
    </row>
    <row r="499" spans="2:17"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P499"/>
      <c r="Q499"/>
    </row>
    <row r="500" spans="2:17"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P500"/>
      <c r="Q500"/>
    </row>
    <row r="501" spans="2:17"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P501"/>
      <c r="Q501"/>
    </row>
    <row r="502" spans="2:17">
      <c r="B502" s="14"/>
      <c r="C502"/>
      <c r="D502"/>
      <c r="E502"/>
      <c r="F502"/>
      <c r="G502"/>
      <c r="H502"/>
      <c r="I502"/>
      <c r="J502"/>
      <c r="K502"/>
      <c r="L502"/>
      <c r="M502"/>
      <c r="N502"/>
      <c r="P502"/>
      <c r="Q502"/>
    </row>
    <row r="503" spans="2:17"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P503"/>
      <c r="Q503"/>
    </row>
    <row r="504" spans="2:17"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P504"/>
      <c r="Q504"/>
    </row>
    <row r="505" spans="2:17"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P505"/>
      <c r="Q505"/>
    </row>
    <row r="506" spans="2:17"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P506"/>
      <c r="Q506"/>
    </row>
    <row r="507" spans="2:17"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P507"/>
      <c r="Q507"/>
    </row>
    <row r="508" spans="2:17"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P508"/>
      <c r="Q508"/>
    </row>
    <row r="509" spans="2:17"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P509"/>
      <c r="Q509"/>
    </row>
    <row r="510" spans="2:17"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P510"/>
      <c r="Q510"/>
    </row>
    <row r="511" spans="2:17"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P511"/>
      <c r="Q511"/>
    </row>
    <row r="512" spans="2:17"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P512"/>
      <c r="Q512"/>
    </row>
    <row r="513" spans="2:17"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P513"/>
      <c r="Q513"/>
    </row>
    <row r="514" spans="2:17"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P514"/>
      <c r="Q514"/>
    </row>
    <row r="515" spans="2:17"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P515"/>
      <c r="Q515"/>
    </row>
    <row r="516" spans="2:17"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P516"/>
      <c r="Q516"/>
    </row>
    <row r="517" spans="2:17"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P517"/>
      <c r="Q517"/>
    </row>
    <row r="518" spans="2:17"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P518"/>
      <c r="Q518"/>
    </row>
    <row r="519" spans="2:17"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P519"/>
      <c r="Q519"/>
    </row>
    <row r="520" spans="2:17"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P520"/>
      <c r="Q520"/>
    </row>
    <row r="521" spans="2:17"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P521"/>
      <c r="Q521"/>
    </row>
    <row r="522" spans="2:17"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P522"/>
      <c r="Q522"/>
    </row>
    <row r="523" spans="2:17"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P523"/>
      <c r="Q523"/>
    </row>
    <row r="524" spans="2:17"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P524"/>
      <c r="Q524"/>
    </row>
    <row r="525" spans="2:17"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P525"/>
      <c r="Q525"/>
    </row>
    <row r="526" spans="2:17"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P526"/>
      <c r="Q526"/>
    </row>
    <row r="527" spans="2:17"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P527"/>
      <c r="Q527"/>
    </row>
    <row r="528" spans="2:17"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P528"/>
      <c r="Q528"/>
    </row>
    <row r="529" spans="2:17"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P529"/>
      <c r="Q529"/>
    </row>
    <row r="530" spans="2:17"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P530"/>
      <c r="Q530"/>
    </row>
    <row r="531" spans="2:17"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P531"/>
      <c r="Q531"/>
    </row>
    <row r="532" spans="2:17"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P532"/>
      <c r="Q532"/>
    </row>
    <row r="533" spans="2:17"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P533"/>
      <c r="Q533"/>
    </row>
    <row r="534" spans="2:17"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P534"/>
      <c r="Q534"/>
    </row>
    <row r="535" spans="2:17"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P535"/>
      <c r="Q535"/>
    </row>
    <row r="536" spans="2:17"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P536"/>
      <c r="Q536"/>
    </row>
    <row r="537" spans="2:17"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P537"/>
      <c r="Q537"/>
    </row>
    <row r="538" spans="2:17"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P538"/>
      <c r="Q538"/>
    </row>
    <row r="539" spans="2:17"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P539"/>
      <c r="Q539"/>
    </row>
    <row r="540" spans="2:17"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P540"/>
      <c r="Q540"/>
    </row>
    <row r="541" spans="2:17"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P541"/>
      <c r="Q541"/>
    </row>
    <row r="542" spans="2:17"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P542"/>
      <c r="Q542"/>
    </row>
    <row r="543" spans="2:17"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P543"/>
      <c r="Q543"/>
    </row>
    <row r="544" spans="2:17"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P544"/>
      <c r="Q544"/>
    </row>
    <row r="545" spans="2:17">
      <c r="B545" s="14"/>
      <c r="C545"/>
      <c r="D545"/>
      <c r="E545"/>
      <c r="F545"/>
      <c r="G545"/>
      <c r="H545"/>
      <c r="I545"/>
      <c r="J545"/>
      <c r="K545"/>
      <c r="L545"/>
      <c r="M545"/>
      <c r="N545"/>
      <c r="P545"/>
      <c r="Q545"/>
    </row>
    <row r="546" spans="2:17"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P546"/>
      <c r="Q546"/>
    </row>
    <row r="547" spans="2:17"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P547"/>
      <c r="Q547"/>
    </row>
    <row r="548" spans="2:17"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P548"/>
      <c r="Q548"/>
    </row>
    <row r="549" spans="2:17"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P549"/>
      <c r="Q549"/>
    </row>
    <row r="550" spans="2:17"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P550"/>
      <c r="Q550"/>
    </row>
    <row r="551" spans="2:17">
      <c r="B551" s="14"/>
      <c r="C551"/>
      <c r="D551"/>
      <c r="E551"/>
      <c r="F551"/>
      <c r="G551"/>
      <c r="H551"/>
      <c r="I551"/>
      <c r="J551"/>
      <c r="K551"/>
      <c r="L551"/>
      <c r="M551"/>
      <c r="N551"/>
      <c r="P551"/>
      <c r="Q551"/>
    </row>
    <row r="552" spans="2:17"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P552"/>
      <c r="Q552"/>
    </row>
    <row r="553" spans="2:17"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P553"/>
      <c r="Q553"/>
    </row>
    <row r="554" spans="2:17"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P554"/>
      <c r="Q554"/>
    </row>
    <row r="555" spans="2:17"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P555"/>
      <c r="Q555"/>
    </row>
    <row r="556" spans="2:17"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P556"/>
      <c r="Q556"/>
    </row>
    <row r="557" spans="2:17"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P557"/>
      <c r="Q557"/>
    </row>
    <row r="558" spans="2:17"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P558"/>
      <c r="Q558"/>
    </row>
    <row r="559" spans="2:17"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P559"/>
      <c r="Q559"/>
    </row>
    <row r="560" spans="2:17">
      <c r="B560" s="14"/>
      <c r="C560"/>
      <c r="D560"/>
      <c r="E560"/>
      <c r="F560"/>
      <c r="G560"/>
      <c r="H560"/>
      <c r="I560"/>
      <c r="J560"/>
      <c r="K560"/>
      <c r="L560"/>
      <c r="M560"/>
      <c r="N560"/>
      <c r="P560"/>
      <c r="Q560"/>
    </row>
    <row r="561" spans="2:17"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P561"/>
      <c r="Q561"/>
    </row>
    <row r="562" spans="2:17"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P562"/>
      <c r="Q562"/>
    </row>
    <row r="563" spans="2:17"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P563"/>
      <c r="Q563"/>
    </row>
    <row r="564" spans="2:17"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P564"/>
      <c r="Q564"/>
    </row>
    <row r="565" spans="2:17"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P565"/>
      <c r="Q565"/>
    </row>
    <row r="566" spans="2:17"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P566"/>
      <c r="Q566"/>
    </row>
    <row r="567" spans="2:17"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P567"/>
      <c r="Q567"/>
    </row>
    <row r="568" spans="2:17"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P568"/>
      <c r="Q568"/>
    </row>
    <row r="569" spans="2:17"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P569"/>
      <c r="Q569"/>
    </row>
    <row r="570" spans="2:17"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P570"/>
      <c r="Q570"/>
    </row>
    <row r="571" spans="2:17"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P571"/>
      <c r="Q571"/>
    </row>
    <row r="572" spans="2:17"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P572"/>
      <c r="Q572"/>
    </row>
    <row r="573" spans="2:17"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P573"/>
      <c r="Q573"/>
    </row>
    <row r="574" spans="2:17"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P574"/>
      <c r="Q574"/>
    </row>
    <row r="575" spans="2:17"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P575"/>
      <c r="Q575"/>
    </row>
    <row r="576" spans="2:17"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P576"/>
      <c r="Q576"/>
    </row>
    <row r="577" spans="2:17"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P577"/>
      <c r="Q577"/>
    </row>
    <row r="578" spans="2:17"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P578"/>
      <c r="Q578"/>
    </row>
    <row r="579" spans="2:17"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P579"/>
      <c r="Q579"/>
    </row>
    <row r="580" spans="2:17"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P580"/>
      <c r="Q580"/>
    </row>
    <row r="581" spans="2:17"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P581"/>
      <c r="Q581"/>
    </row>
    <row r="582" spans="2:17"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P582"/>
      <c r="Q582"/>
    </row>
    <row r="583" spans="2:17"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P583"/>
      <c r="Q583"/>
    </row>
    <row r="584" spans="2:17"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P584"/>
      <c r="Q584"/>
    </row>
    <row r="585" spans="2:17"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P585"/>
      <c r="Q585"/>
    </row>
    <row r="586" spans="2:17"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P586"/>
      <c r="Q586"/>
    </row>
    <row r="587" spans="2:17"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P587"/>
      <c r="Q587"/>
    </row>
    <row r="588" spans="2:17"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P588"/>
      <c r="Q588"/>
    </row>
    <row r="589" spans="2:17"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P589"/>
      <c r="Q589"/>
    </row>
    <row r="590" spans="2:17"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P590"/>
      <c r="Q590"/>
    </row>
    <row r="591" spans="2:17"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P591"/>
      <c r="Q591"/>
    </row>
    <row r="592" spans="2:17"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P592"/>
      <c r="Q592"/>
    </row>
    <row r="593" spans="2:17"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P593"/>
      <c r="Q593"/>
    </row>
    <row r="594" spans="2:17"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P594"/>
      <c r="Q594"/>
    </row>
    <row r="595" spans="2:17"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P595"/>
      <c r="Q595"/>
    </row>
    <row r="596" spans="2:17"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P596"/>
      <c r="Q596"/>
    </row>
    <row r="597" spans="2:17"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P597"/>
      <c r="Q597"/>
    </row>
    <row r="598" spans="2:17"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P598"/>
      <c r="Q598"/>
    </row>
    <row r="599" spans="2:17"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P599"/>
      <c r="Q599"/>
    </row>
    <row r="600" spans="2:17"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P600"/>
      <c r="Q600"/>
    </row>
    <row r="601" spans="2:17"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P601"/>
      <c r="Q601"/>
    </row>
    <row r="602" spans="2:17"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P602"/>
      <c r="Q602"/>
    </row>
    <row r="603" spans="2:17"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P603"/>
      <c r="Q603"/>
    </row>
    <row r="604" spans="2:17"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P604"/>
      <c r="Q604"/>
    </row>
    <row r="605" spans="2:17"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P605"/>
      <c r="Q605"/>
    </row>
    <row r="606" spans="2:17"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P606"/>
      <c r="Q606"/>
    </row>
    <row r="607" spans="2:17"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P607"/>
      <c r="Q607"/>
    </row>
    <row r="608" spans="2:17"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P608"/>
      <c r="Q608"/>
    </row>
    <row r="609" spans="2:17"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P609"/>
      <c r="Q609"/>
    </row>
    <row r="610" spans="2:17"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P610"/>
      <c r="Q610"/>
    </row>
    <row r="611" spans="2:17"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P611"/>
      <c r="Q611"/>
    </row>
    <row r="612" spans="2:17"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P612"/>
      <c r="Q612"/>
    </row>
    <row r="613" spans="2:17"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P613"/>
      <c r="Q613"/>
    </row>
    <row r="614" spans="2:17"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P614"/>
      <c r="Q614"/>
    </row>
    <row r="615" spans="2:17"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P615"/>
      <c r="Q615"/>
    </row>
    <row r="616" spans="2:17"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P616"/>
      <c r="Q616"/>
    </row>
    <row r="617" spans="2:17"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P617"/>
      <c r="Q617"/>
    </row>
    <row r="618" spans="2:17"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P618"/>
      <c r="Q618"/>
    </row>
    <row r="619" spans="2:17"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P619"/>
      <c r="Q619"/>
    </row>
    <row r="620" spans="2:17"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P620"/>
      <c r="Q620"/>
    </row>
    <row r="621" spans="2:17"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P621"/>
      <c r="Q621"/>
    </row>
    <row r="622" spans="2:17"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P622"/>
      <c r="Q622"/>
    </row>
    <row r="623" spans="2:17"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P623"/>
      <c r="Q623"/>
    </row>
    <row r="624" spans="2:17"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P624"/>
      <c r="Q624"/>
    </row>
    <row r="625" spans="2:17"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P625"/>
      <c r="Q625"/>
    </row>
    <row r="626" spans="2:17">
      <c r="B626" s="14"/>
      <c r="C626"/>
      <c r="D626"/>
      <c r="E626"/>
      <c r="F626"/>
      <c r="G626"/>
      <c r="H626"/>
      <c r="I626"/>
      <c r="J626"/>
      <c r="K626"/>
      <c r="L626"/>
      <c r="M626"/>
      <c r="N626"/>
      <c r="P626"/>
      <c r="Q626"/>
    </row>
    <row r="627" spans="2:17"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P627"/>
      <c r="Q627"/>
    </row>
    <row r="628" spans="2:17"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P628"/>
      <c r="Q628"/>
    </row>
    <row r="629" spans="2:17"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P629"/>
      <c r="Q629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629"/>
  <sheetViews>
    <sheetView showGridLines="0" topLeftCell="A148" workbookViewId="0">
      <selection activeCell="O167" sqref="O167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1.425781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135</v>
      </c>
      <c r="C9" s="32">
        <v>18.909000396728516</v>
      </c>
      <c r="D9" s="12"/>
      <c r="E9" s="9"/>
      <c r="F9" s="9"/>
      <c r="G9" s="32">
        <v>19.851999282836914</v>
      </c>
      <c r="I9" s="9"/>
      <c r="J9" s="9"/>
      <c r="K9" s="9"/>
      <c r="L9" s="9"/>
      <c r="M9" s="9"/>
      <c r="N9" s="9"/>
      <c r="O9" s="35"/>
    </row>
    <row r="10" spans="2:16">
      <c r="B10" t="s">
        <v>135</v>
      </c>
      <c r="C10" s="32">
        <v>18.573999404907227</v>
      </c>
      <c r="D10" s="11"/>
      <c r="E10" s="9"/>
      <c r="F10" s="9"/>
      <c r="G10" s="32">
        <v>19.89900016784668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t="s">
        <v>135</v>
      </c>
      <c r="C11" s="32">
        <v>18.436000823974609</v>
      </c>
      <c r="D11" s="5">
        <f t="shared" ref="D11" si="0">STDEV(C9:C11)</f>
        <v>0.24324126181162489</v>
      </c>
      <c r="E11" s="1">
        <f t="shared" ref="E11" si="1">AVERAGE(C9:C11)</f>
        <v>18.639666875203449</v>
      </c>
      <c r="F11" s="9"/>
      <c r="G11" s="32">
        <v>19.915000915527344</v>
      </c>
      <c r="H11" s="4">
        <f t="shared" ref="H11" si="2">STDEV(G9:G11)</f>
        <v>3.2747297190509499E-2</v>
      </c>
      <c r="I11" s="1">
        <f t="shared" ref="I11" si="3">AVERAGE(G9:G11)</f>
        <v>19.88866678873698</v>
      </c>
      <c r="J11" s="9"/>
      <c r="K11" s="1">
        <f t="shared" ref="K11" si="4">E11-I11</f>
        <v>-1.248999913533531</v>
      </c>
      <c r="L11" s="1">
        <f t="shared" ref="L11" si="5">K11-$K$7</f>
        <v>0.40900039672851563</v>
      </c>
      <c r="M11" s="29">
        <f t="shared" ref="M11" si="6">SQRT((D11*D11)+(H11*H11))</f>
        <v>0.245435728696934</v>
      </c>
      <c r="N11" s="16"/>
      <c r="O11" s="36">
        <f t="shared" ref="O11" si="7">POWER(2,-L11)</f>
        <v>0.75314502620858403</v>
      </c>
      <c r="P11" s="28">
        <f t="shared" ref="P11" si="8">M11/SQRT((COUNT(C9:C11)+COUNT(G9:G11)/2))</f>
        <v>0.11569951207137584</v>
      </c>
    </row>
    <row r="12" spans="2:16">
      <c r="B12" t="s">
        <v>136</v>
      </c>
      <c r="C12" s="32">
        <v>18.799999237060547</v>
      </c>
      <c r="D12" s="12"/>
      <c r="E12" s="9"/>
      <c r="F12" s="9"/>
      <c r="G12" s="32">
        <v>16.551000595092773</v>
      </c>
      <c r="I12" s="9"/>
      <c r="J12" s="9"/>
      <c r="K12" s="9"/>
      <c r="L12" s="9"/>
      <c r="M12" s="9"/>
      <c r="N12" s="9"/>
      <c r="O12" s="35"/>
    </row>
    <row r="13" spans="2:16">
      <c r="B13" t="s">
        <v>136</v>
      </c>
      <c r="C13" s="32">
        <v>18.721000671386719</v>
      </c>
      <c r="D13" s="11"/>
      <c r="E13" s="9"/>
      <c r="F13" s="9"/>
      <c r="G13" s="32">
        <v>16.024999618530273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136</v>
      </c>
      <c r="C14" s="32">
        <v>18.597000122070313</v>
      </c>
      <c r="D14" s="5">
        <f t="shared" ref="D14" si="9">STDEV(C12:C14)</f>
        <v>0.10232753807920837</v>
      </c>
      <c r="E14" s="1">
        <f t="shared" ref="E14" si="10">AVERAGE(C12:C14)</f>
        <v>18.706000010172527</v>
      </c>
      <c r="F14" s="9"/>
      <c r="G14" s="32">
        <v>15.939999580383301</v>
      </c>
      <c r="H14" s="4">
        <f t="shared" ref="H14" si="11">STDEV(G12:G14)</f>
        <v>0.33096431675879495</v>
      </c>
      <c r="I14" s="1">
        <f t="shared" ref="I14" si="12">AVERAGE(G12:G14)</f>
        <v>16.171999931335449</v>
      </c>
      <c r="J14" s="9"/>
      <c r="K14" s="1">
        <f t="shared" ref="K14" si="13">E14-I14</f>
        <v>2.534000078837078</v>
      </c>
      <c r="L14" s="1">
        <f t="shared" ref="L14" si="14">K14-$K$7</f>
        <v>4.1920003890991246</v>
      </c>
      <c r="M14" s="29">
        <f t="shared" ref="M14" si="15">SQRT((D14*D14)+(H14*H14))</f>
        <v>0.34642214712250685</v>
      </c>
      <c r="N14" s="16"/>
      <c r="O14" s="36">
        <f t="shared" ref="O14" si="16">POWER(2,-L14)</f>
        <v>5.471194334991638E-2</v>
      </c>
      <c r="P14" s="28">
        <f t="shared" ref="P14" si="17">M14/SQRT((COUNT(C12:C14)+COUNT(G12:G14)/2))</f>
        <v>0.16330496625568564</v>
      </c>
    </row>
    <row r="15" spans="2:16">
      <c r="B15" t="s">
        <v>137</v>
      </c>
      <c r="C15" s="32">
        <v>30.141000747680664</v>
      </c>
      <c r="D15" s="12"/>
      <c r="E15" s="9"/>
      <c r="F15" s="9"/>
      <c r="G15" s="32">
        <v>18.068000793457031</v>
      </c>
      <c r="I15" s="9"/>
      <c r="J15" s="9"/>
      <c r="K15" s="9"/>
      <c r="L15" s="9"/>
      <c r="M15" s="9"/>
      <c r="N15" s="9"/>
      <c r="O15" s="35"/>
    </row>
    <row r="16" spans="2:16">
      <c r="B16" t="s">
        <v>137</v>
      </c>
      <c r="C16" s="32">
        <v>30.28700065612793</v>
      </c>
      <c r="D16" s="11"/>
      <c r="E16" s="9"/>
      <c r="F16" s="9"/>
      <c r="G16" s="32">
        <v>18.084999084472656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t="s">
        <v>137</v>
      </c>
      <c r="C17" s="32">
        <v>30.496000289916992</v>
      </c>
      <c r="D17" s="5">
        <f t="shared" ref="D17" si="18">STDEV(C15:C17)</f>
        <v>0.17842902191934973</v>
      </c>
      <c r="E17" s="1">
        <f t="shared" ref="E17" si="19">AVERAGE(C15:C17)</f>
        <v>30.308000564575195</v>
      </c>
      <c r="F17" s="9"/>
      <c r="G17" s="32">
        <v>18.082000732421875</v>
      </c>
      <c r="H17" s="4">
        <f t="shared" ref="H17" si="20">STDEV(G15:G17)</f>
        <v>9.0731316119964153E-3</v>
      </c>
      <c r="I17" s="1">
        <f t="shared" ref="I17" si="21">AVERAGE(G15:G17)</f>
        <v>18.078333536783855</v>
      </c>
      <c r="J17" s="9"/>
      <c r="K17" s="1">
        <f t="shared" ref="K17" si="22">E17-I17</f>
        <v>12.22966702779134</v>
      </c>
      <c r="L17" s="1">
        <f t="shared" ref="L17" si="23">K17-$K$7</f>
        <v>13.887667338053387</v>
      </c>
      <c r="M17" s="29">
        <f t="shared" ref="M17" si="24">SQRT((D17*D17)+(H17*H17))</f>
        <v>0.17865955776376588</v>
      </c>
      <c r="N17" s="16"/>
      <c r="O17" s="36">
        <f t="shared" ref="O17" si="25">POWER(2,-L17)</f>
        <v>6.5977455348114136E-5</v>
      </c>
      <c r="P17" s="28">
        <f t="shared" ref="P17" si="26">M17/SQRT((COUNT(C15:C17)+COUNT(G15:G17)/2))</f>
        <v>8.4220923212365711E-2</v>
      </c>
    </row>
    <row r="18" spans="2:16">
      <c r="B18" t="s">
        <v>138</v>
      </c>
      <c r="C18" s="32">
        <v>16.908000946044922</v>
      </c>
      <c r="D18" s="12"/>
      <c r="E18" s="9"/>
      <c r="F18" s="9"/>
      <c r="G18" s="32">
        <v>19.801000595092773</v>
      </c>
      <c r="I18" s="9"/>
      <c r="J18" s="9"/>
      <c r="K18" s="9"/>
      <c r="L18" s="9"/>
      <c r="M18" s="9"/>
      <c r="N18" s="9"/>
      <c r="O18" s="35"/>
    </row>
    <row r="19" spans="2:16">
      <c r="B19" t="s">
        <v>138</v>
      </c>
      <c r="C19" s="32">
        <v>16.858999252319336</v>
      </c>
      <c r="D19" s="11"/>
      <c r="E19" s="9"/>
      <c r="F19" s="9"/>
      <c r="G19" s="32">
        <v>19.805999755859375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138</v>
      </c>
      <c r="C20" s="32">
        <v>16.780000686645508</v>
      </c>
      <c r="D20" s="5">
        <f t="shared" ref="D20" si="27">STDEV(C18:C20)</f>
        <v>6.4583287018670124E-2</v>
      </c>
      <c r="E20" s="1">
        <f t="shared" ref="E20" si="28">AVERAGE(C18:C20)</f>
        <v>16.849000295003254</v>
      </c>
      <c r="F20" s="9"/>
      <c r="G20" s="32">
        <v>19.798000335693359</v>
      </c>
      <c r="H20" s="4">
        <f t="shared" ref="H20" si="29">STDEV(G18:G20)</f>
        <v>4.0411196432539633E-3</v>
      </c>
      <c r="I20" s="1">
        <f t="shared" ref="I20" si="30">AVERAGE(G18:G20)</f>
        <v>19.801666895548504</v>
      </c>
      <c r="J20" s="9"/>
      <c r="K20" s="1">
        <f t="shared" ref="K20" si="31">E20-I20</f>
        <v>-2.9526666005452498</v>
      </c>
      <c r="L20" s="1">
        <f t="shared" ref="L20" si="32">K20-$K$7</f>
        <v>-1.2946662902832031</v>
      </c>
      <c r="M20" s="29">
        <f t="shared" ref="M20" si="33">SQRT((D20*D20)+(H20*H20))</f>
        <v>6.4709594420819985E-2</v>
      </c>
      <c r="N20" s="16"/>
      <c r="O20" s="36">
        <f t="shared" ref="O20" si="34">POWER(2,-L20)</f>
        <v>2.4532024387423319</v>
      </c>
      <c r="P20" s="28">
        <f t="shared" ref="P20" si="35">M20/SQRT((COUNT(C18:C20)+COUNT(G18:G20)/2))</f>
        <v>3.0504395348528664E-2</v>
      </c>
    </row>
    <row r="21" spans="2:16">
      <c r="B21" t="s">
        <v>139</v>
      </c>
      <c r="C21" s="32">
        <v>17.576999664306641</v>
      </c>
      <c r="D21" s="12"/>
      <c r="E21" s="9"/>
      <c r="F21" s="9"/>
      <c r="G21" s="32">
        <v>14.541000366210938</v>
      </c>
      <c r="I21" s="9"/>
      <c r="J21" s="9"/>
      <c r="K21" s="9"/>
      <c r="L21" s="9"/>
      <c r="M21" s="9"/>
      <c r="N21" s="9"/>
      <c r="O21" s="35"/>
    </row>
    <row r="22" spans="2:16">
      <c r="B22" t="s">
        <v>139</v>
      </c>
      <c r="C22" s="32">
        <v>17.631000518798828</v>
      </c>
      <c r="D22" s="11"/>
      <c r="E22" s="9"/>
      <c r="F22" s="9"/>
      <c r="G22" s="32">
        <v>14.520999908447266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t="s">
        <v>139</v>
      </c>
      <c r="C23" s="32">
        <v>18.083000183105469</v>
      </c>
      <c r="D23" s="5">
        <f t="shared" ref="D23" si="36">STDEV(C21:C23)</f>
        <v>0.27786576910556765</v>
      </c>
      <c r="E23" s="1">
        <f t="shared" ref="E23" si="37">AVERAGE(C21:C23)</f>
        <v>17.76366678873698</v>
      </c>
      <c r="F23" s="9"/>
      <c r="G23" s="32">
        <v>14.545999526977539</v>
      </c>
      <c r="H23" s="4">
        <f t="shared" ref="H23" si="38">STDEV(G21:G23)</f>
        <v>1.322869888906906E-2</v>
      </c>
      <c r="I23" s="1">
        <f t="shared" ref="I23" si="39">AVERAGE(G21:G23)</f>
        <v>14.53599993387858</v>
      </c>
      <c r="J23" s="9"/>
      <c r="K23" s="1">
        <f t="shared" ref="K23" si="40">E23-I23</f>
        <v>3.2276668548584002</v>
      </c>
      <c r="L23" s="1">
        <f t="shared" ref="L23" si="41">K23-$K$7</f>
        <v>4.8856671651204469</v>
      </c>
      <c r="M23" s="29">
        <f t="shared" ref="M23" si="42">SQRT((D23*D23)+(H23*H23))</f>
        <v>0.27818048837926485</v>
      </c>
      <c r="N23" s="16"/>
      <c r="O23" s="36">
        <f t="shared" ref="O23" si="43">POWER(2,-L23)</f>
        <v>3.3827323325143571E-2</v>
      </c>
      <c r="P23" s="28">
        <f t="shared" ref="P23" si="44">M23/SQRT((COUNT(C21:C23)+COUNT(G21:G23)/2))</f>
        <v>0.13113553981784251</v>
      </c>
    </row>
    <row r="24" spans="2:16">
      <c r="B24" t="s">
        <v>140</v>
      </c>
      <c r="C24" s="32"/>
      <c r="D24" s="12"/>
      <c r="E24" s="9"/>
      <c r="F24" s="9"/>
      <c r="G24" s="32">
        <v>20.204999923706055</v>
      </c>
      <c r="I24" s="9"/>
      <c r="J24" s="9"/>
      <c r="K24" s="9"/>
      <c r="L24" s="9"/>
      <c r="M24" s="9"/>
      <c r="N24" s="9"/>
      <c r="O24" s="35"/>
    </row>
    <row r="25" spans="2:16">
      <c r="B25" t="s">
        <v>140</v>
      </c>
      <c r="C25" s="32">
        <v>31.563999176025391</v>
      </c>
      <c r="D25" s="11"/>
      <c r="E25" s="9"/>
      <c r="F25" s="9"/>
      <c r="G25" s="32">
        <v>20.261999130249023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140</v>
      </c>
      <c r="C26" s="32">
        <v>31.363000869750977</v>
      </c>
      <c r="D26" s="5">
        <f t="shared" ref="D26" si="45">STDEV(C24:C26)</f>
        <v>0.14212726537364875</v>
      </c>
      <c r="E26" s="1">
        <f t="shared" ref="E26" si="46">AVERAGE(C24:C26)</f>
        <v>31.463500022888184</v>
      </c>
      <c r="F26" s="9"/>
      <c r="G26" s="32">
        <v>20.284999847412109</v>
      </c>
      <c r="H26" s="4">
        <f t="shared" ref="H26" si="47">STDEV(G24:G26)</f>
        <v>4.1186426424083898E-2</v>
      </c>
      <c r="I26" s="1">
        <f t="shared" ref="I26" si="48">AVERAGE(G24:G26)</f>
        <v>20.25066630045573</v>
      </c>
      <c r="J26" s="9"/>
      <c r="K26" s="1">
        <f t="shared" ref="K26" si="49">E26-I26</f>
        <v>11.212833722432453</v>
      </c>
      <c r="L26" s="1">
        <f t="shared" ref="L26" si="50">K26-$K$7</f>
        <v>12.8708340326945</v>
      </c>
      <c r="M26" s="29">
        <f t="shared" ref="M26" si="51">SQRT((D26*D26)+(H26*H26))</f>
        <v>0.14797459675288205</v>
      </c>
      <c r="N26" s="16"/>
      <c r="O26" s="36">
        <f t="shared" ref="O26" si="52">POWER(2,-L26)</f>
        <v>1.3350357236185196E-4</v>
      </c>
      <c r="P26" s="28">
        <f t="shared" ref="P26" si="53">M26/SQRT((COUNT(C24:C26)+COUNT(G24:G26)/2))</f>
        <v>7.9095748999330917E-2</v>
      </c>
    </row>
    <row r="27" spans="2:16">
      <c r="B27" t="s">
        <v>141</v>
      </c>
      <c r="C27" s="32">
        <v>16.056999206542969</v>
      </c>
      <c r="D27" s="12"/>
      <c r="E27" s="9"/>
      <c r="F27" s="9"/>
      <c r="G27" s="32">
        <v>18.385000228881836</v>
      </c>
      <c r="I27" s="9"/>
      <c r="J27" s="9"/>
      <c r="K27" s="9"/>
      <c r="L27" s="9"/>
      <c r="M27" s="9"/>
      <c r="N27" s="9"/>
      <c r="O27" s="35"/>
    </row>
    <row r="28" spans="2:16">
      <c r="B28" t="s">
        <v>141</v>
      </c>
      <c r="C28" s="32">
        <v>16.099000930786133</v>
      </c>
      <c r="D28" s="11"/>
      <c r="E28" s="9"/>
      <c r="F28" s="9"/>
      <c r="G28" s="32">
        <v>18.403999328613281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t="s">
        <v>141</v>
      </c>
      <c r="C29" s="32">
        <v>15.935000419616699</v>
      </c>
      <c r="D29" s="5">
        <f t="shared" ref="D29" si="54">STDEV(C27:C29)</f>
        <v>8.5189999916574347E-2</v>
      </c>
      <c r="E29" s="1">
        <f t="shared" ref="E29" si="55">AVERAGE(C27:C29)</f>
        <v>16.030333518981934</v>
      </c>
      <c r="F29" s="9"/>
      <c r="G29" s="32">
        <v>18.391000747680664</v>
      </c>
      <c r="H29" s="4">
        <f t="shared" ref="H29" si="56">STDEV(G27:G29)</f>
        <v>9.7119781946684632E-3</v>
      </c>
      <c r="I29" s="1">
        <f t="shared" ref="I29" si="57">AVERAGE(G27:G29)</f>
        <v>18.393333435058594</v>
      </c>
      <c r="J29" s="9"/>
      <c r="K29" s="1">
        <f t="shared" ref="K29" si="58">E29-I29</f>
        <v>-2.3629999160766602</v>
      </c>
      <c r="L29" s="1">
        <f t="shared" ref="L29" si="59">K29-$K$7</f>
        <v>-0.70499960581461352</v>
      </c>
      <c r="M29" s="29">
        <f t="shared" ref="M29" si="60">SQRT((D29*D29)+(H29*H29))</f>
        <v>8.5741813639785183E-2</v>
      </c>
      <c r="N29" s="16"/>
      <c r="O29" s="36">
        <f t="shared" ref="O29" si="61">POWER(2,-L29)</f>
        <v>1.6301442194033475</v>
      </c>
      <c r="P29" s="28">
        <f t="shared" ref="P29" si="62">M29/SQRT((COUNT(C27:C29)+COUNT(G27:G29)/2))</f>
        <v>4.0419078570616884E-2</v>
      </c>
    </row>
    <row r="30" spans="2:16">
      <c r="B30" t="s">
        <v>142</v>
      </c>
      <c r="C30" s="32">
        <v>16.339000701904297</v>
      </c>
      <c r="D30" s="12"/>
      <c r="E30" s="9"/>
      <c r="F30" s="9"/>
      <c r="G30" s="32">
        <v>14.010000228881836</v>
      </c>
      <c r="I30" s="9"/>
      <c r="J30" s="9"/>
      <c r="K30" s="9"/>
      <c r="L30" s="9"/>
      <c r="M30" s="9"/>
      <c r="N30" s="9"/>
      <c r="O30" s="35"/>
    </row>
    <row r="31" spans="2:16">
      <c r="B31" t="s">
        <v>142</v>
      </c>
      <c r="C31" s="32">
        <v>16.735000610351563</v>
      </c>
      <c r="D31" s="11"/>
      <c r="E31" s="9"/>
      <c r="F31" s="9"/>
      <c r="G31" s="32">
        <v>14.02299976348877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t="s">
        <v>142</v>
      </c>
      <c r="C32" s="32">
        <v>16.378999710083008</v>
      </c>
      <c r="D32" s="5">
        <f t="shared" ref="D32" si="63">STDEV(C30:C32)</f>
        <v>0.21800324505896354</v>
      </c>
      <c r="E32" s="1">
        <f t="shared" ref="E32" si="64">AVERAGE(C30:C32)</f>
        <v>16.484333674112957</v>
      </c>
      <c r="F32" s="9"/>
      <c r="G32" s="32">
        <v>13.961000442504883</v>
      </c>
      <c r="H32" s="4">
        <f t="shared" ref="H32" si="65">STDEV(G30:G32)</f>
        <v>3.2695266648876765E-2</v>
      </c>
      <c r="I32" s="1">
        <f t="shared" ref="I32" si="66">AVERAGE(G30:G32)</f>
        <v>13.998000144958496</v>
      </c>
      <c r="J32" s="9"/>
      <c r="K32" s="1">
        <f t="shared" ref="K32" si="67">E32-I32</f>
        <v>2.4863335291544608</v>
      </c>
      <c r="L32" s="1">
        <f t="shared" ref="L32" si="68">K32-$K$7</f>
        <v>4.1443338394165075</v>
      </c>
      <c r="M32" s="29">
        <f t="shared" ref="M32" si="69">SQRT((D32*D32)+(H32*H32))</f>
        <v>0.22044136480588136</v>
      </c>
      <c r="N32" s="16"/>
      <c r="O32" s="36">
        <f t="shared" ref="O32" si="70">POWER(2,-L32)</f>
        <v>5.654981679691768E-2</v>
      </c>
      <c r="P32" s="28">
        <f t="shared" ref="P32" si="71">M32/SQRT((COUNT(C30:C32)+COUNT(G30:G32)/2))</f>
        <v>0.10391705593883752</v>
      </c>
    </row>
    <row r="33" spans="2:16">
      <c r="B33" t="s">
        <v>143</v>
      </c>
      <c r="C33" s="32">
        <v>29.683000564575195</v>
      </c>
      <c r="D33" s="12"/>
      <c r="E33" s="9"/>
      <c r="F33" s="9"/>
      <c r="G33" s="32">
        <v>16.783000946044922</v>
      </c>
      <c r="I33" s="9"/>
      <c r="J33" s="9"/>
      <c r="K33" s="9"/>
      <c r="L33" s="9"/>
      <c r="M33" s="9"/>
      <c r="N33" s="9"/>
      <c r="O33" s="35"/>
    </row>
    <row r="34" spans="2:16">
      <c r="B34" t="s">
        <v>143</v>
      </c>
      <c r="C34" s="32">
        <v>29.079000473022461</v>
      </c>
      <c r="D34" s="11"/>
      <c r="E34" s="9"/>
      <c r="F34" s="9"/>
      <c r="G34" s="32">
        <v>16.729999542236328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t="s">
        <v>143</v>
      </c>
      <c r="C35" s="32">
        <v>29.246999740600586</v>
      </c>
      <c r="D35" s="5">
        <f t="shared" ref="D35" si="72">STDEV(C33:C35)</f>
        <v>0.31175219406033094</v>
      </c>
      <c r="E35" s="1">
        <f t="shared" ref="E35" si="73">AVERAGE(C33:C35)</f>
        <v>29.336333592732746</v>
      </c>
      <c r="F35" s="9"/>
      <c r="G35" s="32">
        <v>16.88599967956543</v>
      </c>
      <c r="H35" s="4">
        <f t="shared" ref="H35" si="74">STDEV(G33:G35)</f>
        <v>7.9324156429182766E-2</v>
      </c>
      <c r="I35" s="1">
        <f t="shared" ref="I35" si="75">AVERAGE(G33:G35)</f>
        <v>16.799666722615559</v>
      </c>
      <c r="J35" s="9"/>
      <c r="K35" s="1">
        <f t="shared" ref="K35" si="76">E35-I35</f>
        <v>12.536666870117188</v>
      </c>
      <c r="L35" s="1">
        <f t="shared" ref="L35" si="77">K35-$K$7</f>
        <v>14.194667180379234</v>
      </c>
      <c r="M35" s="29">
        <f t="shared" ref="M35" si="78">SQRT((D35*D35)+(H35*H35))</f>
        <v>0.32168579747112197</v>
      </c>
      <c r="N35" s="16"/>
      <c r="O35" s="36">
        <f t="shared" ref="O35" si="79">POWER(2,-L35)</f>
        <v>5.3330959857182715E-5</v>
      </c>
      <c r="P35" s="28">
        <f t="shared" ref="P35" si="80">M35/SQRT((COUNT(C33:C35)+COUNT(G33:G35)/2))</f>
        <v>0.15164413920215514</v>
      </c>
    </row>
    <row r="36" spans="2:16">
      <c r="B36" t="s">
        <v>144</v>
      </c>
      <c r="C36" s="32">
        <v>14.892999649047852</v>
      </c>
      <c r="D36" s="12"/>
      <c r="E36" s="9"/>
      <c r="F36" s="9"/>
      <c r="G36" s="32">
        <v>19.350000381469727</v>
      </c>
      <c r="I36" s="9"/>
      <c r="J36" s="9"/>
      <c r="K36" s="9"/>
      <c r="L36" s="9"/>
      <c r="M36" s="9"/>
      <c r="N36" s="9"/>
      <c r="O36" s="35"/>
    </row>
    <row r="37" spans="2:16">
      <c r="B37" t="s">
        <v>144</v>
      </c>
      <c r="C37" s="32">
        <v>15.01200008392334</v>
      </c>
      <c r="D37" s="11"/>
      <c r="E37" s="9"/>
      <c r="F37" s="9"/>
      <c r="G37" s="32">
        <v>19.472000122070313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t="s">
        <v>144</v>
      </c>
      <c r="C38" s="32">
        <v>14.918999671936035</v>
      </c>
      <c r="D38" s="5">
        <f t="shared" ref="D38" si="81">STDEV(C36:C38)</f>
        <v>6.2564874757526423E-2</v>
      </c>
      <c r="E38" s="1">
        <f t="shared" ref="E38" si="82">AVERAGE(C36:C38)</f>
        <v>14.941333134969076</v>
      </c>
      <c r="F38" s="9"/>
      <c r="G38" s="32">
        <v>19.382999420166016</v>
      </c>
      <c r="H38" s="4">
        <f t="shared" ref="H38" si="83">STDEV(G36:G38)</f>
        <v>6.3105729006890959E-2</v>
      </c>
      <c r="I38" s="1">
        <f t="shared" ref="I38" si="84">AVERAGE(G36:G38)</f>
        <v>19.401666641235352</v>
      </c>
      <c r="J38" s="9"/>
      <c r="K38" s="1">
        <f t="shared" ref="K38" si="85">E38-I38</f>
        <v>-4.4603335062662754</v>
      </c>
      <c r="L38" s="1">
        <f t="shared" ref="L38" si="86">K38-$K$7</f>
        <v>-2.8023331960042288</v>
      </c>
      <c r="M38" s="29">
        <f t="shared" ref="M38" si="87">SQRT((D38*D38)+(H38*H38))</f>
        <v>8.8863359079634871E-2</v>
      </c>
      <c r="N38" s="16"/>
      <c r="O38" s="36">
        <f t="shared" ref="O38" si="88">POWER(2,-L38)</f>
        <v>6.9756767898273919</v>
      </c>
      <c r="P38" s="28">
        <f t="shared" ref="P38" si="89">M38/SQRT((COUNT(C36:C38)+COUNT(G36:G38)/2))</f>
        <v>4.1890589202816651E-2</v>
      </c>
    </row>
    <row r="39" spans="2:16">
      <c r="B39" t="s">
        <v>145</v>
      </c>
      <c r="C39" s="32">
        <v>16.840000152587891</v>
      </c>
      <c r="D39" s="12"/>
      <c r="E39" s="9"/>
      <c r="F39" s="9"/>
      <c r="G39" s="32">
        <v>14.725000381469727</v>
      </c>
      <c r="I39" s="9"/>
      <c r="J39" s="9"/>
      <c r="K39" s="9"/>
      <c r="L39" s="9"/>
      <c r="M39" s="9"/>
      <c r="N39" s="9"/>
      <c r="O39" s="35"/>
    </row>
    <row r="40" spans="2:16">
      <c r="B40" t="s">
        <v>145</v>
      </c>
      <c r="C40" s="32">
        <v>16.986000061035156</v>
      </c>
      <c r="D40" s="11"/>
      <c r="E40" s="9"/>
      <c r="F40" s="9"/>
      <c r="G40" s="32">
        <v>14.718999862670898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145</v>
      </c>
      <c r="C41" s="32">
        <v>16.757999420166016</v>
      </c>
      <c r="D41" s="5">
        <f t="shared" ref="D41" si="90">STDEV(C39:C41)</f>
        <v>0.1154876513031247</v>
      </c>
      <c r="E41" s="1">
        <f t="shared" ref="E41" si="91">AVERAGE(C39:C41)</f>
        <v>16.86133321126302</v>
      </c>
      <c r="F41" s="9"/>
      <c r="G41" s="32">
        <v>14.690999984741211</v>
      </c>
      <c r="H41" s="4">
        <f t="shared" ref="H41" si="92">STDEV(G39:G41)</f>
        <v>1.81476645312326E-2</v>
      </c>
      <c r="I41" s="1">
        <f t="shared" ref="I41" si="93">AVERAGE(G39:G41)</f>
        <v>14.711666742960611</v>
      </c>
      <c r="J41" s="9"/>
      <c r="K41" s="1">
        <f t="shared" ref="K41" si="94">E41-I41</f>
        <v>2.1496664683024083</v>
      </c>
      <c r="L41" s="1">
        <f t="shared" ref="L41" si="95">K41-$K$7</f>
        <v>3.8076667785644549</v>
      </c>
      <c r="M41" s="29">
        <f t="shared" ref="M41" si="96">SQRT((D41*D41)+(H41*H41))</f>
        <v>0.11690481312354201</v>
      </c>
      <c r="N41" s="16"/>
      <c r="O41" s="36">
        <f t="shared" ref="O41" si="97">POWER(2,-L41)</f>
        <v>7.1413132921639852E-2</v>
      </c>
      <c r="P41" s="28">
        <f t="shared" ref="P41" si="98">M41/SQRT((COUNT(C39:C41)+COUNT(G39:G41)/2))</f>
        <v>5.5109457408668433E-2</v>
      </c>
    </row>
    <row r="42" spans="2:16">
      <c r="B42" t="s">
        <v>146</v>
      </c>
      <c r="C42" s="32">
        <v>27.830999374389648</v>
      </c>
      <c r="D42" s="12"/>
      <c r="E42" s="9"/>
      <c r="F42" s="9"/>
      <c r="G42" s="32">
        <v>17.847000122070313</v>
      </c>
      <c r="I42" s="9"/>
      <c r="J42" s="9"/>
      <c r="K42" s="9"/>
      <c r="L42" s="9"/>
      <c r="M42" s="9"/>
      <c r="N42" s="9"/>
      <c r="O42" s="35"/>
    </row>
    <row r="43" spans="2:16">
      <c r="B43" t="s">
        <v>146</v>
      </c>
      <c r="C43" s="32">
        <v>27.899999618530273</v>
      </c>
      <c r="D43" s="11"/>
      <c r="E43" s="9"/>
      <c r="F43" s="9"/>
      <c r="G43" s="32">
        <v>17.850000381469727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t="s">
        <v>146</v>
      </c>
      <c r="C44" s="32">
        <v>27.33799934387207</v>
      </c>
      <c r="D44" s="5">
        <f t="shared" ref="D44" si="99">STDEV(C42:C44)</f>
        <v>0.30650023722047365</v>
      </c>
      <c r="E44" s="1">
        <f t="shared" ref="E44" si="100">AVERAGE(C42:C44)</f>
        <v>27.689666112263996</v>
      </c>
      <c r="F44" s="9"/>
      <c r="G44" s="32">
        <v>17.861000061035156</v>
      </c>
      <c r="H44" s="4">
        <f t="shared" ref="H44" si="101">STDEV(G42:G44)</f>
        <v>7.3710333742433307E-3</v>
      </c>
      <c r="I44" s="1">
        <f t="shared" ref="I44" si="102">AVERAGE(G42:G44)</f>
        <v>17.852666854858398</v>
      </c>
      <c r="J44" s="9"/>
      <c r="K44" s="1">
        <f t="shared" ref="K44" si="103">E44-I44</f>
        <v>9.8369992574055978</v>
      </c>
      <c r="L44" s="1">
        <f t="shared" ref="L44" si="104">K44-$K$7</f>
        <v>11.494999567667644</v>
      </c>
      <c r="M44" s="29">
        <f t="shared" ref="M44" si="105">SQRT((D44*D44)+(H44*H44))</f>
        <v>0.30658885750987563</v>
      </c>
      <c r="N44" s="16"/>
      <c r="O44" s="36">
        <f t="shared" ref="O44" si="106">POWER(2,-L44)</f>
        <v>3.4646576696022364E-4</v>
      </c>
      <c r="P44" s="28">
        <f t="shared" ref="P44" si="107">M44/SQRT((COUNT(C42:C44)+COUNT(G42:G44)/2))</f>
        <v>0.14452737345431282</v>
      </c>
    </row>
    <row r="45" spans="2:16">
      <c r="B45" t="s">
        <v>147</v>
      </c>
      <c r="C45" s="32">
        <v>19.37299919128418</v>
      </c>
      <c r="D45" s="12"/>
      <c r="E45" s="9"/>
      <c r="F45" s="9"/>
      <c r="G45" s="32">
        <v>20.25</v>
      </c>
      <c r="I45" s="9"/>
      <c r="J45" s="9"/>
      <c r="K45" s="9"/>
      <c r="L45" s="9"/>
      <c r="M45" s="9"/>
      <c r="N45" s="9"/>
      <c r="O45" s="35"/>
    </row>
    <row r="46" spans="2:16">
      <c r="B46" t="s">
        <v>147</v>
      </c>
      <c r="C46" s="32">
        <v>19.263999938964844</v>
      </c>
      <c r="D46" s="11"/>
      <c r="E46" s="9"/>
      <c r="F46" s="9"/>
      <c r="G46" s="32">
        <v>20.214000701904297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147</v>
      </c>
      <c r="C47" s="32">
        <v>19.086999893188477</v>
      </c>
      <c r="D47" s="5">
        <f t="shared" ref="D47" si="108">STDEV(C45:C47)</f>
        <v>0.14434071481639382</v>
      </c>
      <c r="E47" s="1">
        <f t="shared" ref="E47" si="109">AVERAGE(C45:C47)</f>
        <v>19.2413330078125</v>
      </c>
      <c r="F47" s="9"/>
      <c r="G47" s="32">
        <v>20.357000350952148</v>
      </c>
      <c r="H47" s="4">
        <f t="shared" ref="H47" si="110">STDEV(G45:G47)</f>
        <v>7.4379571786742343E-2</v>
      </c>
      <c r="I47" s="1">
        <f t="shared" ref="I47" si="111">AVERAGE(G45:G47)</f>
        <v>20.273667017618816</v>
      </c>
      <c r="J47" s="9"/>
      <c r="K47" s="1">
        <f t="shared" ref="K47" si="112">E47-I47</f>
        <v>-1.0323340098063163</v>
      </c>
      <c r="L47" s="1">
        <f t="shared" ref="L47" si="113">K47-$K$7</f>
        <v>0.62566630045573035</v>
      </c>
      <c r="M47" s="29">
        <f t="shared" ref="M47" si="114">SQRT((D47*D47)+(H47*H47))</f>
        <v>0.16237783916805484</v>
      </c>
      <c r="N47" s="16"/>
      <c r="O47" s="36">
        <f t="shared" ref="O47" si="115">POWER(2,-L47)</f>
        <v>0.64812037750218998</v>
      </c>
      <c r="P47" s="28">
        <f t="shared" ref="P47" si="116">M47/SQRT((COUNT(C45:C47)+COUNT(G45:G47)/2))</f>
        <v>7.6545647460100119E-2</v>
      </c>
    </row>
    <row r="48" spans="2:16">
      <c r="B48" t="s">
        <v>148</v>
      </c>
      <c r="C48" s="32">
        <v>15.87600040435791</v>
      </c>
      <c r="D48" s="12"/>
      <c r="E48" s="9"/>
      <c r="F48" s="9"/>
      <c r="G48" s="32">
        <v>13.907999992370605</v>
      </c>
      <c r="I48" s="9"/>
      <c r="J48" s="9"/>
      <c r="K48" s="9"/>
      <c r="L48" s="9"/>
      <c r="M48" s="9"/>
      <c r="N48" s="9"/>
      <c r="O48" s="35"/>
    </row>
    <row r="49" spans="2:16">
      <c r="B49" t="s">
        <v>148</v>
      </c>
      <c r="C49" s="32">
        <v>16.277000427246094</v>
      </c>
      <c r="D49" s="11"/>
      <c r="E49" s="9"/>
      <c r="F49" s="9"/>
      <c r="G49" s="32">
        <v>14.003999710083008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t="s">
        <v>148</v>
      </c>
      <c r="C50" s="32">
        <v>16.10099983215332</v>
      </c>
      <c r="D50" s="5">
        <f t="shared" ref="D50" si="117">STDEV(C48:C50)</f>
        <v>0.20099832932037123</v>
      </c>
      <c r="E50" s="1">
        <f t="shared" ref="E50" si="118">AVERAGE(C48:C50)</f>
        <v>16.084666887919109</v>
      </c>
      <c r="F50" s="9"/>
      <c r="G50" s="32">
        <v>13.984000205993652</v>
      </c>
      <c r="H50" s="4">
        <f t="shared" ref="H50" si="119">STDEV(G48:G50)</f>
        <v>5.0649051382083886E-2</v>
      </c>
      <c r="I50" s="1">
        <f t="shared" ref="I50" si="120">AVERAGE(G48:G50)</f>
        <v>13.965333302815756</v>
      </c>
      <c r="J50" s="9"/>
      <c r="K50" s="1">
        <f t="shared" ref="K50" si="121">E50-I50</f>
        <v>2.1193335851033535</v>
      </c>
      <c r="L50" s="1">
        <f t="shared" ref="L50" si="122">K50-$K$7</f>
        <v>3.7773338953654001</v>
      </c>
      <c r="M50" s="29">
        <f t="shared" ref="M50" si="123">SQRT((D50*D50)+(H50*H50))</f>
        <v>0.20728158334855845</v>
      </c>
      <c r="N50" s="16"/>
      <c r="O50" s="36">
        <f t="shared" ref="O50" si="124">POWER(2,-L50)</f>
        <v>7.2930500475087201E-2</v>
      </c>
      <c r="P50" s="28">
        <f t="shared" ref="P50" si="125">M50/SQRT((COUNT(C48:C50)+COUNT(G48:G50)/2))</f>
        <v>9.7713475467233496E-2</v>
      </c>
    </row>
    <row r="51" spans="2:16">
      <c r="B51" t="s">
        <v>149</v>
      </c>
      <c r="C51" s="32"/>
      <c r="D51" s="12"/>
      <c r="E51" s="9"/>
      <c r="F51" s="9"/>
      <c r="G51" s="32">
        <v>18.141000747680664</v>
      </c>
      <c r="I51" s="9"/>
      <c r="J51" s="9"/>
      <c r="K51" s="9"/>
      <c r="L51" s="9"/>
      <c r="M51" s="9"/>
      <c r="N51" s="9"/>
      <c r="O51" s="35"/>
    </row>
    <row r="52" spans="2:16">
      <c r="B52" t="s">
        <v>149</v>
      </c>
      <c r="C52" s="32">
        <v>33.1510009765625</v>
      </c>
      <c r="D52" s="11"/>
      <c r="E52" s="9"/>
      <c r="F52" s="9"/>
      <c r="G52" s="32">
        <v>18.184000015258789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t="s">
        <v>149</v>
      </c>
      <c r="C53" s="32">
        <v>32.667999267578125</v>
      </c>
      <c r="D53" s="5">
        <f t="shared" ref="D53" si="126">STDEV(C51:C53)</f>
        <v>0.34153378374754295</v>
      </c>
      <c r="E53" s="1">
        <f t="shared" ref="E53" si="127">AVERAGE(C51:C53)</f>
        <v>32.909500122070312</v>
      </c>
      <c r="F53" s="9"/>
      <c r="G53" s="32">
        <v>18.253000259399414</v>
      </c>
      <c r="H53" s="4">
        <f t="shared" ref="H53" si="128">STDEV(G51:G53)</f>
        <v>5.6500532931055121E-2</v>
      </c>
      <c r="I53" s="1">
        <f t="shared" ref="I53" si="129">AVERAGE(G51:G53)</f>
        <v>18.192667007446289</v>
      </c>
      <c r="J53" s="9"/>
      <c r="K53" s="1">
        <f t="shared" ref="K53" si="130">E53-I53</f>
        <v>14.716833114624023</v>
      </c>
      <c r="L53" s="1">
        <f t="shared" ref="L53" si="131">K53-$K$7</f>
        <v>16.37483342488607</v>
      </c>
      <c r="M53" s="29">
        <f t="shared" ref="M53" si="132">SQRT((D53*D53)+(H53*H53))</f>
        <v>0.34617572945313002</v>
      </c>
      <c r="N53" s="16"/>
      <c r="O53" s="36">
        <f t="shared" ref="O53" si="133">POWER(2,-L53)</f>
        <v>1.1767493446358433E-5</v>
      </c>
      <c r="P53" s="28">
        <f t="shared" ref="P53" si="134">M53/SQRT((COUNT(C51:C53)+COUNT(G51:G53)/2))</f>
        <v>0.18503871074716591</v>
      </c>
    </row>
    <row r="54" spans="2:16">
      <c r="B54" t="s">
        <v>150</v>
      </c>
      <c r="C54" s="32">
        <v>17.155000686645508</v>
      </c>
      <c r="D54" s="12"/>
      <c r="E54" s="9"/>
      <c r="F54" s="9"/>
      <c r="G54" s="32">
        <v>18.139999389648438</v>
      </c>
      <c r="I54" s="9"/>
      <c r="J54" s="9"/>
      <c r="K54" s="9"/>
      <c r="L54" s="9"/>
      <c r="M54" s="9"/>
      <c r="N54" s="9"/>
      <c r="O54" s="35"/>
    </row>
    <row r="55" spans="2:16">
      <c r="B55" t="s">
        <v>150</v>
      </c>
      <c r="C55" s="32">
        <v>17.27400016784668</v>
      </c>
      <c r="D55" s="11"/>
      <c r="E55" s="9"/>
      <c r="F55" s="9"/>
      <c r="G55" s="32">
        <v>18.193000793457031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150</v>
      </c>
      <c r="C56" s="32">
        <v>16.982999801635742</v>
      </c>
      <c r="D56" s="5">
        <f t="shared" ref="D56" si="135">STDEV(C54:C56)</f>
        <v>0.14630242314299782</v>
      </c>
      <c r="E56" s="1">
        <f t="shared" ref="E56" si="136">AVERAGE(C54:C56)</f>
        <v>17.137333552042644</v>
      </c>
      <c r="F56" s="9"/>
      <c r="G56" s="32">
        <v>18.204999923706055</v>
      </c>
      <c r="H56" s="4">
        <f t="shared" ref="H56" si="137">STDEV(G54:G56)</f>
        <v>3.4588527385512519E-2</v>
      </c>
      <c r="I56" s="1">
        <f t="shared" ref="I56" si="138">AVERAGE(G54:G56)</f>
        <v>18.179333368937176</v>
      </c>
      <c r="J56" s="9"/>
      <c r="K56" s="1">
        <f t="shared" ref="K56" si="139">E56-I56</f>
        <v>-1.0419998168945313</v>
      </c>
      <c r="L56" s="1">
        <f t="shared" ref="L56" si="140">K56-$K$7</f>
        <v>0.61600049336751539</v>
      </c>
      <c r="M56" s="29">
        <f t="shared" ref="M56" si="141">SQRT((D56*D56)+(H56*H56))</f>
        <v>0.15033550892657108</v>
      </c>
      <c r="N56" s="16"/>
      <c r="O56" s="36">
        <f t="shared" ref="O56" si="142">POWER(2,-L56)</f>
        <v>0.65247725071268314</v>
      </c>
      <c r="P56" s="28">
        <f t="shared" ref="P56" si="143">M56/SQRT((COUNT(C54:C56)+COUNT(G54:G56)/2))</f>
        <v>7.0868838543406115E-2</v>
      </c>
    </row>
    <row r="57" spans="2:16">
      <c r="B57" t="s">
        <v>151</v>
      </c>
      <c r="C57" s="32">
        <v>14.857999801635742</v>
      </c>
      <c r="D57" s="12"/>
      <c r="E57" s="9"/>
      <c r="F57" s="9"/>
      <c r="G57" s="32">
        <v>12.817000389099121</v>
      </c>
      <c r="I57" s="9"/>
      <c r="J57" s="9"/>
      <c r="K57" s="9"/>
      <c r="L57" s="9"/>
      <c r="M57" s="9"/>
      <c r="N57" s="9"/>
      <c r="O57" s="35"/>
    </row>
    <row r="58" spans="2:16">
      <c r="B58" t="s">
        <v>151</v>
      </c>
      <c r="C58" s="32">
        <v>14.644000053405762</v>
      </c>
      <c r="D58" s="11"/>
      <c r="E58" s="9"/>
      <c r="F58" s="9"/>
      <c r="G58" s="32">
        <v>12.807000160217285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t="s">
        <v>151</v>
      </c>
      <c r="C59" s="32">
        <v>14.612000465393066</v>
      </c>
      <c r="D59" s="5">
        <f t="shared" ref="D59" si="144">STDEV(C57:C59)</f>
        <v>0.13375072542307986</v>
      </c>
      <c r="E59" s="1">
        <f t="shared" ref="E59" si="145">AVERAGE(C57:C59)</f>
        <v>14.70466677347819</v>
      </c>
      <c r="F59" s="9"/>
      <c r="G59" s="32">
        <v>12.911999702453613</v>
      </c>
      <c r="H59" s="4">
        <f t="shared" ref="H59" si="146">STDEV(G57:G59)</f>
        <v>5.7950809579263796E-2</v>
      </c>
      <c r="I59" s="1">
        <f t="shared" ref="I59" si="147">AVERAGE(G57:G59)</f>
        <v>12.845333417256674</v>
      </c>
      <c r="J59" s="9"/>
      <c r="K59" s="1">
        <f t="shared" ref="K59" si="148">E59-I59</f>
        <v>1.8593333562215157</v>
      </c>
      <c r="L59" s="1">
        <f t="shared" ref="L59" si="149">K59-$K$7</f>
        <v>3.5173336664835624</v>
      </c>
      <c r="M59" s="29">
        <f t="shared" ref="M59" si="150">SQRT((D59*D59)+(H59*H59))</f>
        <v>0.1457654035842943</v>
      </c>
      <c r="N59" s="16"/>
      <c r="O59" s="36">
        <f t="shared" ref="O59" si="151">POWER(2,-L59)</f>
        <v>8.7332735091350117E-2</v>
      </c>
      <c r="P59" s="28">
        <f t="shared" ref="P59" si="152">M59/SQRT((COUNT(C57:C59)+COUNT(G57:G59)/2))</f>
        <v>6.8714470224565588E-2</v>
      </c>
    </row>
    <row r="60" spans="2:16">
      <c r="B60" s="37" t="s">
        <v>152</v>
      </c>
      <c r="C60" s="32">
        <v>32.549999237060547</v>
      </c>
      <c r="D60" s="12"/>
      <c r="E60" s="9"/>
      <c r="F60" s="9"/>
      <c r="G60" s="32">
        <v>17.080999374389648</v>
      </c>
      <c r="I60" s="9"/>
      <c r="J60" s="9"/>
      <c r="K60" s="9"/>
      <c r="L60" s="9"/>
      <c r="M60" s="9"/>
      <c r="N60" s="9"/>
      <c r="O60" s="35"/>
    </row>
    <row r="61" spans="2:16">
      <c r="B61" s="37" t="s">
        <v>152</v>
      </c>
      <c r="C61" s="32"/>
      <c r="D61" s="11"/>
      <c r="E61" s="9"/>
      <c r="F61" s="9"/>
      <c r="G61" s="32">
        <v>16.940999984741211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s="37" t="s">
        <v>152</v>
      </c>
      <c r="C62" s="32">
        <v>33.249000549316406</v>
      </c>
      <c r="D62" s="5">
        <f t="shared" ref="D62" si="153">STDEV(C60:C62)</f>
        <v>0.49426856795441354</v>
      </c>
      <c r="E62" s="1">
        <f t="shared" ref="E62" si="154">AVERAGE(C60:C62)</f>
        <v>32.899499893188477</v>
      </c>
      <c r="F62" s="9"/>
      <c r="G62" s="32">
        <v>16.995000839233398</v>
      </c>
      <c r="H62" s="4">
        <f t="shared" ref="H62" si="155">STDEV(G60:G62)</f>
        <v>7.0606502812939981E-2</v>
      </c>
      <c r="I62" s="1">
        <f t="shared" ref="I62" si="156">AVERAGE(G60:G62)</f>
        <v>17.005666732788086</v>
      </c>
      <c r="J62" s="9"/>
      <c r="K62" s="1">
        <f t="shared" ref="K62" si="157">E62-I62</f>
        <v>15.893833160400391</v>
      </c>
      <c r="L62" s="1">
        <f t="shared" ref="L62" si="158">K62-$K$7</f>
        <v>17.551833470662437</v>
      </c>
      <c r="M62" s="29">
        <f t="shared" ref="M62" si="159">SQRT((D62*D62)+(H62*H62))</f>
        <v>0.49928618597672059</v>
      </c>
      <c r="N62" s="16"/>
      <c r="O62" s="36">
        <f t="shared" ref="O62" si="160">POWER(2,-L62)</f>
        <v>5.2044117227667339E-6</v>
      </c>
      <c r="P62" s="28">
        <f t="shared" ref="P62" si="161">M62/SQRT((COUNT(C60:C62)+COUNT(G60:G62)/2))</f>
        <v>0.26687969226771208</v>
      </c>
    </row>
    <row r="63" spans="2:16">
      <c r="B63" t="s">
        <v>153</v>
      </c>
      <c r="C63" s="32">
        <v>18.021999359130859</v>
      </c>
      <c r="D63" s="12"/>
      <c r="E63" s="9"/>
      <c r="F63" s="9"/>
      <c r="G63" s="32">
        <v>19.916999816894531</v>
      </c>
      <c r="I63" s="9"/>
      <c r="J63" s="9"/>
      <c r="K63" s="9"/>
      <c r="L63" s="9"/>
      <c r="M63" s="9"/>
      <c r="N63" s="9"/>
      <c r="O63" s="35"/>
    </row>
    <row r="64" spans="2:16">
      <c r="B64" t="s">
        <v>153</v>
      </c>
      <c r="C64" s="32">
        <v>17.961000442504883</v>
      </c>
      <c r="D64" s="11"/>
      <c r="E64" s="9"/>
      <c r="F64" s="9"/>
      <c r="G64" s="32">
        <v>19.954000473022461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t="s">
        <v>153</v>
      </c>
      <c r="C65" s="32">
        <v>17.966999053955078</v>
      </c>
      <c r="D65" s="5">
        <f>STDEV(C63:C65)</f>
        <v>3.3620144601866117E-2</v>
      </c>
      <c r="E65" s="1">
        <f>AVERAGE(C63:C65)</f>
        <v>17.983332951863606</v>
      </c>
      <c r="F65" s="9"/>
      <c r="G65" s="32">
        <v>19.958999633789063</v>
      </c>
      <c r="H65" s="4">
        <f>STDEV(G63:G65)</f>
        <v>2.2942045758249856E-2</v>
      </c>
      <c r="I65" s="1">
        <f>AVERAGE(G63:G65)</f>
        <v>19.943333307902019</v>
      </c>
      <c r="J65" s="9"/>
      <c r="K65" s="1">
        <f>E65-I65</f>
        <v>-1.9600003560384138</v>
      </c>
      <c r="L65" s="1">
        <f>K65-$K$7</f>
        <v>-0.30200004577636719</v>
      </c>
      <c r="M65" s="29">
        <f>SQRT((D65*D65)+(H65*H65))</f>
        <v>4.0701985045253228E-2</v>
      </c>
      <c r="N65" s="16"/>
      <c r="O65" s="36">
        <f>POWER(2,-L65)</f>
        <v>1.2328523645819154</v>
      </c>
      <c r="P65" s="28">
        <f>M65/SQRT((COUNT(C63:C65)+COUNT(G63:G65)/2))</f>
        <v>1.9187099755501338E-2</v>
      </c>
    </row>
    <row r="66" spans="2:16">
      <c r="B66" t="s">
        <v>154</v>
      </c>
      <c r="C66" s="32">
        <v>18.516000747680664</v>
      </c>
      <c r="D66" s="12"/>
      <c r="E66" s="9"/>
      <c r="F66" s="9"/>
      <c r="G66" s="32">
        <v>15.232999801635742</v>
      </c>
      <c r="I66" s="9"/>
      <c r="J66" s="9"/>
      <c r="K66" s="9"/>
      <c r="L66" s="9"/>
      <c r="M66" s="9"/>
      <c r="N66" s="9"/>
      <c r="O66" s="35"/>
    </row>
    <row r="67" spans="2:16">
      <c r="B67" t="s">
        <v>154</v>
      </c>
      <c r="C67" s="32">
        <v>18.777999877929688</v>
      </c>
      <c r="D67" s="11"/>
      <c r="E67" s="9"/>
      <c r="F67" s="9"/>
      <c r="G67" s="32">
        <v>15.220999717712402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154</v>
      </c>
      <c r="C68" s="32">
        <v>18.674999237060547</v>
      </c>
      <c r="D68" s="5">
        <f>STDEV(C66:C68)</f>
        <v>0.13199317905090346</v>
      </c>
      <c r="E68" s="1">
        <f>AVERAGE(C66:C68)</f>
        <v>18.656333287556965</v>
      </c>
      <c r="F68" s="9"/>
      <c r="G68" s="32">
        <v>15.258000373840332</v>
      </c>
      <c r="H68" s="4">
        <f>STDEV(G66:G68)</f>
        <v>1.8877143051061383E-2</v>
      </c>
      <c r="I68" s="1">
        <f>AVERAGE(G66:G68)</f>
        <v>15.237333297729492</v>
      </c>
      <c r="J68" s="9"/>
      <c r="K68" s="1">
        <f>E68-I68</f>
        <v>3.4189999898274728</v>
      </c>
      <c r="L68" s="1">
        <f>K68-$K$7</f>
        <v>5.0770003000895194</v>
      </c>
      <c r="M68" s="29">
        <f>SQRT((D68*D68)+(H68*H68))</f>
        <v>0.13333621355706068</v>
      </c>
      <c r="N68" s="16"/>
      <c r="O68" s="36">
        <f>POWER(2,-L68)</f>
        <v>2.9625836497911735E-2</v>
      </c>
      <c r="P68" s="28">
        <f>M68/SQRT((COUNT(C66:C68)+COUNT(G66:G68)/2))</f>
        <v>6.2855293855956854E-2</v>
      </c>
    </row>
    <row r="69" spans="2:16">
      <c r="B69" t="s">
        <v>155</v>
      </c>
      <c r="C69" s="32">
        <v>27.959999084472656</v>
      </c>
      <c r="D69" s="12"/>
      <c r="E69" s="9"/>
      <c r="F69" s="9"/>
      <c r="G69" s="32">
        <v>15.817999839782715</v>
      </c>
      <c r="I69" s="9"/>
      <c r="J69" s="9"/>
      <c r="K69" s="9"/>
      <c r="L69" s="9"/>
      <c r="M69" s="9"/>
      <c r="N69" s="9"/>
      <c r="O69" s="35"/>
    </row>
    <row r="70" spans="2:16">
      <c r="B70" t="s">
        <v>155</v>
      </c>
      <c r="C70" s="32">
        <v>27.882999420166016</v>
      </c>
      <c r="D70" s="11"/>
      <c r="E70" s="9"/>
      <c r="F70" s="9"/>
      <c r="G70" s="32">
        <v>15.779000282287598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155</v>
      </c>
      <c r="C71" s="32">
        <v>27.794000625610352</v>
      </c>
      <c r="D71" s="5">
        <f>STDEV(C69:C71)</f>
        <v>8.3071477335642407E-2</v>
      </c>
      <c r="E71" s="1">
        <f>AVERAGE(C69:C71)</f>
        <v>27.878999710083008</v>
      </c>
      <c r="F71" s="9"/>
      <c r="G71" s="32">
        <v>15.826000213623047</v>
      </c>
      <c r="H71" s="4">
        <f>STDEV(G69:G71)</f>
        <v>2.5146123001160509E-2</v>
      </c>
      <c r="I71" s="1">
        <f>AVERAGE(G69:G71)</f>
        <v>15.807666778564453</v>
      </c>
      <c r="J71" s="9"/>
      <c r="K71" s="1">
        <f>E71-I71</f>
        <v>12.071332931518555</v>
      </c>
      <c r="L71" s="1">
        <f>K71-$K$7</f>
        <v>13.729333241780601</v>
      </c>
      <c r="M71" s="29">
        <f>SQRT((D71*D71)+(H71*H71))</f>
        <v>8.6793996616791672E-2</v>
      </c>
      <c r="N71" s="16"/>
      <c r="O71" s="36">
        <f>POWER(2,-L71)</f>
        <v>7.3630690584566906E-5</v>
      </c>
      <c r="P71" s="28">
        <f>M71/SQRT((COUNT(C69:C71)+COUNT(G69:G71)/2))</f>
        <v>4.0915082382677104E-2</v>
      </c>
    </row>
    <row r="72" spans="2:16">
      <c r="B72" t="s">
        <v>156</v>
      </c>
      <c r="C72" s="32">
        <v>15.258000373840332</v>
      </c>
      <c r="D72" s="12"/>
      <c r="E72" s="9"/>
      <c r="F72" s="9"/>
      <c r="G72" s="32">
        <v>16.683000564575195</v>
      </c>
      <c r="I72" s="9"/>
      <c r="J72" s="9"/>
      <c r="K72" s="9"/>
      <c r="L72" s="9"/>
      <c r="M72" s="9"/>
      <c r="N72" s="9"/>
      <c r="O72" s="35"/>
    </row>
    <row r="73" spans="2:16">
      <c r="B73" t="s">
        <v>156</v>
      </c>
      <c r="C73" s="32">
        <v>15.418999671936035</v>
      </c>
      <c r="D73" s="11"/>
      <c r="E73" s="9"/>
      <c r="F73" s="9"/>
      <c r="G73" s="32">
        <v>16.729000091552734</v>
      </c>
      <c r="H73" s="11"/>
      <c r="I73" s="9"/>
      <c r="J73" s="9"/>
      <c r="K73" s="9"/>
      <c r="L73" s="9"/>
      <c r="M73" s="9"/>
      <c r="N73" s="9"/>
      <c r="O73" s="35"/>
    </row>
    <row r="74" spans="2:16" ht="15.75">
      <c r="B74" t="s">
        <v>156</v>
      </c>
      <c r="C74" s="32">
        <v>15.083000183105469</v>
      </c>
      <c r="D74" s="5">
        <f>STDEV(C72:C74)</f>
        <v>0.16804835476673366</v>
      </c>
      <c r="E74" s="1">
        <f>AVERAGE(C72:C74)</f>
        <v>15.253333409627279</v>
      </c>
      <c r="F74" s="9"/>
      <c r="G74" s="32">
        <v>16.73900032043457</v>
      </c>
      <c r="H74" s="4">
        <f>STDEV(G72:G74)</f>
        <v>2.9866184099959534E-2</v>
      </c>
      <c r="I74" s="1">
        <f>AVERAGE(G72:G74)</f>
        <v>16.717000325520832</v>
      </c>
      <c r="J74" s="9"/>
      <c r="K74" s="1">
        <f>E74-I74</f>
        <v>-1.4636669158935529</v>
      </c>
      <c r="L74" s="1">
        <f>K74-$K$7</f>
        <v>0.19433339436849373</v>
      </c>
      <c r="M74" s="29">
        <f>SQRT((D74*D74)+(H74*H74))</f>
        <v>0.17068168763080194</v>
      </c>
      <c r="N74" s="16"/>
      <c r="O74" s="36">
        <f>POWER(2,-L74)</f>
        <v>0.87397662861856451</v>
      </c>
      <c r="P74" s="28">
        <f>M74/SQRT((COUNT(C72:C74)+COUNT(G72:G74)/2))</f>
        <v>8.0460119165402758E-2</v>
      </c>
    </row>
    <row r="75" spans="2:16">
      <c r="B75" t="s">
        <v>157</v>
      </c>
      <c r="C75" s="32">
        <v>17.374000549316406</v>
      </c>
      <c r="D75" s="12"/>
      <c r="E75" s="9"/>
      <c r="F75" s="9"/>
      <c r="G75" s="32">
        <v>13.527999877929688</v>
      </c>
      <c r="I75" s="9"/>
      <c r="J75" s="9"/>
      <c r="K75" s="9"/>
      <c r="L75" s="9"/>
      <c r="M75" s="9"/>
      <c r="N75" s="9"/>
      <c r="O75" s="35"/>
    </row>
    <row r="76" spans="2:16">
      <c r="B76" t="s">
        <v>157</v>
      </c>
      <c r="C76" s="32">
        <v>17.142000198364258</v>
      </c>
      <c r="D76" s="11"/>
      <c r="E76" s="9"/>
      <c r="F76" s="9"/>
      <c r="G76" s="32">
        <v>13.616000175476074</v>
      </c>
      <c r="H76" s="11"/>
      <c r="I76" s="9"/>
      <c r="J76" s="9"/>
      <c r="K76" s="9"/>
      <c r="L76" s="9"/>
      <c r="M76" s="9"/>
      <c r="N76" s="9"/>
      <c r="O76" s="35"/>
    </row>
    <row r="77" spans="2:16" ht="15.75">
      <c r="B77" t="s">
        <v>157</v>
      </c>
      <c r="C77" s="32">
        <v>16.868999481201172</v>
      </c>
      <c r="D77" s="5">
        <f>STDEV(C75:C77)</f>
        <v>0.25277777895841413</v>
      </c>
      <c r="E77" s="1">
        <f>AVERAGE(C75:C77)</f>
        <v>17.128333409627277</v>
      </c>
      <c r="F77" s="9"/>
      <c r="G77" s="32">
        <v>13.550999641418457</v>
      </c>
      <c r="H77" s="4">
        <f>STDEV(G75:G77)</f>
        <v>4.5640097349748984E-2</v>
      </c>
      <c r="I77" s="1">
        <f>AVERAGE(G75:G77)</f>
        <v>13.56499989827474</v>
      </c>
      <c r="J77" s="9"/>
      <c r="K77" s="1">
        <f>E77-I77</f>
        <v>3.5633335113525373</v>
      </c>
      <c r="L77" s="1">
        <f>K77-$K$7</f>
        <v>5.2213338216145839</v>
      </c>
      <c r="M77" s="29">
        <f>SQRT((D77*D77)+(H77*H77))</f>
        <v>0.25686499181718681</v>
      </c>
      <c r="N77" s="16"/>
      <c r="O77" s="36">
        <f>POWER(2,-L77)</f>
        <v>2.6805375929042381E-2</v>
      </c>
      <c r="P77" s="28">
        <f>M77/SQRT((COUNT(C75:C77)+COUNT(G75:G77)/2))</f>
        <v>0.12108731837557322</v>
      </c>
    </row>
    <row r="78" spans="2:16">
      <c r="B78" t="s">
        <v>158</v>
      </c>
      <c r="C78" s="32">
        <v>29.596000671386719</v>
      </c>
      <c r="D78" s="12"/>
      <c r="E78" s="9"/>
      <c r="F78" s="9"/>
      <c r="G78" s="32">
        <v>16.704999923706055</v>
      </c>
      <c r="I78" s="9"/>
      <c r="J78" s="9"/>
      <c r="K78" s="9"/>
      <c r="L78" s="9"/>
      <c r="M78" s="9"/>
      <c r="N78" s="9"/>
      <c r="O78" s="35"/>
    </row>
    <row r="79" spans="2:16">
      <c r="B79" t="s">
        <v>158</v>
      </c>
      <c r="C79" s="32">
        <v>29.433000564575195</v>
      </c>
      <c r="D79" s="11"/>
      <c r="E79" s="9"/>
      <c r="F79" s="9"/>
      <c r="G79" s="32">
        <v>16.722999572753906</v>
      </c>
      <c r="H79" s="11"/>
      <c r="I79" s="9"/>
      <c r="J79" s="9"/>
      <c r="K79" s="9"/>
      <c r="L79" s="9"/>
      <c r="M79" s="9"/>
      <c r="N79" s="9"/>
      <c r="O79" s="35"/>
    </row>
    <row r="80" spans="2:16" ht="15.75">
      <c r="B80" t="s">
        <v>158</v>
      </c>
      <c r="C80" s="32">
        <v>29.072000503540039</v>
      </c>
      <c r="D80" s="5">
        <f>STDEV(C78:C80)</f>
        <v>0.26816234348844953</v>
      </c>
      <c r="E80" s="1">
        <f>AVERAGE(C78:C80)</f>
        <v>29.367000579833984</v>
      </c>
      <c r="F80" s="9"/>
      <c r="G80" s="32">
        <v>16.731000900268555</v>
      </c>
      <c r="H80" s="4">
        <f>STDEV(G78:G80)</f>
        <v>1.3317027884417803E-2</v>
      </c>
      <c r="I80" s="1">
        <f>AVERAGE(G78:G80)</f>
        <v>16.719666798909504</v>
      </c>
      <c r="J80" s="9"/>
      <c r="K80" s="1">
        <f>E80-I80</f>
        <v>12.64733378092448</v>
      </c>
      <c r="L80" s="1">
        <f>K80-$K$7</f>
        <v>14.305334091186527</v>
      </c>
      <c r="M80" s="29">
        <f>SQRT((D80*D80)+(H80*H80))</f>
        <v>0.26849280380839174</v>
      </c>
      <c r="N80" s="16"/>
      <c r="O80" s="36">
        <f>POWER(2,-L80)</f>
        <v>4.9392992686956803E-5</v>
      </c>
      <c r="P80" s="28">
        <f>M80/SQRT((COUNT(C78:C80)+COUNT(G78:G80)/2))</f>
        <v>0.1265687215151354</v>
      </c>
    </row>
    <row r="81" spans="2:16">
      <c r="B81" t="s">
        <v>159</v>
      </c>
      <c r="C81" s="32">
        <v>15.935999870300293</v>
      </c>
      <c r="D81" s="12"/>
      <c r="E81" s="9"/>
      <c r="F81" s="9"/>
      <c r="G81" s="32">
        <v>17.36199951171875</v>
      </c>
      <c r="I81" s="9"/>
      <c r="J81" s="9"/>
      <c r="K81" s="9"/>
      <c r="L81" s="9"/>
      <c r="M81" s="9"/>
      <c r="N81" s="9"/>
      <c r="O81" s="35"/>
    </row>
    <row r="82" spans="2:16">
      <c r="B82" t="s">
        <v>159</v>
      </c>
      <c r="C82" s="32">
        <v>15.930000305175781</v>
      </c>
      <c r="D82" s="11"/>
      <c r="E82" s="9"/>
      <c r="F82" s="9"/>
      <c r="G82" s="32">
        <v>17.281000137329102</v>
      </c>
      <c r="H82" s="11"/>
      <c r="I82" s="9"/>
      <c r="J82" s="9"/>
      <c r="K82" s="9"/>
      <c r="L82" s="9"/>
      <c r="M82" s="9"/>
      <c r="N82" s="9"/>
      <c r="O82" s="35"/>
    </row>
    <row r="83" spans="2:16" ht="15.75">
      <c r="B83" t="s">
        <v>159</v>
      </c>
      <c r="C83" s="32">
        <v>16.052000045776367</v>
      </c>
      <c r="D83" s="5">
        <f>STDEV(C81:C83)</f>
        <v>6.8770114874090391E-2</v>
      </c>
      <c r="E83" s="1">
        <f>AVERAGE(C81:C83)</f>
        <v>15.97266674041748</v>
      </c>
      <c r="F83" s="9"/>
      <c r="G83" s="32">
        <v>17.322999954223633</v>
      </c>
      <c r="H83" s="4">
        <f>STDEV(G81:G83)</f>
        <v>4.0508947068319652E-2</v>
      </c>
      <c r="I83" s="1">
        <f>AVERAGE(G81:G83)</f>
        <v>17.32199986775716</v>
      </c>
      <c r="J83" s="9"/>
      <c r="K83" s="1">
        <f>E83-I83</f>
        <v>-1.3493331273396798</v>
      </c>
      <c r="L83" s="1">
        <f>K83-$K$7</f>
        <v>0.30866718292236683</v>
      </c>
      <c r="M83" s="29">
        <f>SQRT((D83*D83)+(H83*H83))</f>
        <v>7.9814181023045716E-2</v>
      </c>
      <c r="N83" s="16"/>
      <c r="O83" s="36">
        <f>POWER(2,-L83)</f>
        <v>0.80738731018526555</v>
      </c>
      <c r="P83" s="28">
        <f>M83/SQRT((COUNT(C81:C83)+COUNT(G81:G83)/2))</f>
        <v>3.7624765757497521E-2</v>
      </c>
    </row>
    <row r="84" spans="2:16">
      <c r="B84" t="s">
        <v>160</v>
      </c>
      <c r="C84" s="32">
        <v>15.189999580383301</v>
      </c>
      <c r="D84" s="12"/>
      <c r="E84" s="9"/>
      <c r="F84" s="9"/>
      <c r="G84" s="32">
        <v>13.958999633789063</v>
      </c>
      <c r="I84" s="9"/>
      <c r="J84" s="9"/>
      <c r="K84" s="9"/>
      <c r="L84" s="9"/>
      <c r="M84" s="9"/>
      <c r="N84" s="9"/>
      <c r="O84" s="35"/>
    </row>
    <row r="85" spans="2:16">
      <c r="B85" t="s">
        <v>160</v>
      </c>
      <c r="C85" s="32">
        <v>15.194999694824219</v>
      </c>
      <c r="D85" s="11"/>
      <c r="E85" s="9"/>
      <c r="F85" s="9"/>
      <c r="G85" s="32">
        <v>13.998000144958496</v>
      </c>
      <c r="H85" s="11"/>
      <c r="I85" s="9"/>
      <c r="J85" s="9"/>
      <c r="K85" s="9"/>
      <c r="L85" s="9"/>
      <c r="M85" s="9"/>
      <c r="N85" s="9"/>
      <c r="O85" s="35"/>
    </row>
    <row r="86" spans="2:16" ht="15.75">
      <c r="B86" t="s">
        <v>160</v>
      </c>
      <c r="C86" s="32">
        <v>15.220999717712402</v>
      </c>
      <c r="D86" s="5">
        <f>STDEV(C84:C86)</f>
        <v>1.664337129826518E-2</v>
      </c>
      <c r="E86" s="1">
        <f>AVERAGE(C84:C86)</f>
        <v>15.201999664306641</v>
      </c>
      <c r="F86" s="9"/>
      <c r="G86" s="32">
        <v>13.994999885559082</v>
      </c>
      <c r="H86" s="4">
        <f>STDEV(G84:G86)</f>
        <v>2.1702763093846219E-2</v>
      </c>
      <c r="I86" s="1">
        <f>AVERAGE(G84:G86)</f>
        <v>13.983999888102213</v>
      </c>
      <c r="J86" s="9"/>
      <c r="K86" s="1">
        <f>E86-I86</f>
        <v>1.2179997762044277</v>
      </c>
      <c r="L86" s="1">
        <f>K86-$K$7</f>
        <v>2.8760000864664743</v>
      </c>
      <c r="M86" s="29">
        <f>SQRT((D86*D86)+(H86*H86))</f>
        <v>2.7349803181732968E-2</v>
      </c>
      <c r="N86" s="16"/>
      <c r="O86" s="36">
        <f>POWER(2,-L86)</f>
        <v>0.13621900586251687</v>
      </c>
      <c r="P86" s="28">
        <f>M86/SQRT((COUNT(C84:C86)+COUNT(G84:G86)/2))</f>
        <v>1.2892820862613865E-2</v>
      </c>
    </row>
    <row r="87" spans="2:16">
      <c r="B87" t="s">
        <v>161</v>
      </c>
      <c r="C87" s="32"/>
      <c r="D87" s="12"/>
      <c r="E87" s="9"/>
      <c r="F87" s="9"/>
      <c r="G87" s="32">
        <v>16.03700065612793</v>
      </c>
      <c r="I87" s="9"/>
      <c r="J87" s="9"/>
      <c r="K87" s="9"/>
      <c r="L87" s="9"/>
      <c r="M87" s="9"/>
      <c r="N87" s="9"/>
      <c r="O87" s="35"/>
    </row>
    <row r="88" spans="2:16">
      <c r="B88" t="s">
        <v>161</v>
      </c>
      <c r="C88" s="32">
        <v>29.115999221801758</v>
      </c>
      <c r="D88" s="11"/>
      <c r="E88" s="9"/>
      <c r="F88" s="9"/>
      <c r="G88" s="32">
        <v>15.970999717712402</v>
      </c>
      <c r="H88" s="11"/>
      <c r="I88" s="9"/>
      <c r="J88" s="9"/>
      <c r="K88" s="9"/>
      <c r="L88" s="9"/>
      <c r="M88" s="9"/>
      <c r="N88" s="9"/>
      <c r="O88" s="35"/>
    </row>
    <row r="89" spans="2:16" ht="15.75">
      <c r="B89" t="s">
        <v>161</v>
      </c>
      <c r="C89" s="32">
        <v>29.23900032043457</v>
      </c>
      <c r="D89" s="5">
        <f>STDEV(C87:C89)</f>
        <v>8.6974910936657102E-2</v>
      </c>
      <c r="E89" s="1">
        <f>AVERAGE(C87:C89)</f>
        <v>29.177499771118164</v>
      </c>
      <c r="F89" s="9"/>
      <c r="G89" s="32">
        <v>16.004999160766602</v>
      </c>
      <c r="H89" s="4">
        <f>STDEV(G87:G89)</f>
        <v>3.3005508896463219E-2</v>
      </c>
      <c r="I89" s="1">
        <f>AVERAGE(G87:G89)</f>
        <v>16.004333178202312</v>
      </c>
      <c r="J89" s="9"/>
      <c r="K89" s="1">
        <f>E89-I89</f>
        <v>13.173166592915852</v>
      </c>
      <c r="L89" s="1">
        <f>K89-$K$7</f>
        <v>14.831166903177898</v>
      </c>
      <c r="M89" s="29">
        <f>SQRT((D89*D89)+(H89*H89))</f>
        <v>9.3026871117725701E-2</v>
      </c>
      <c r="N89" s="16"/>
      <c r="O89" s="36">
        <f>POWER(2,-L89)</f>
        <v>3.4306300817764863E-5</v>
      </c>
      <c r="P89" s="28">
        <f>M89/SQRT((COUNT(C87:C89)+COUNT(G87:G89)/2))</f>
        <v>4.9724954212300831E-2</v>
      </c>
    </row>
    <row r="90" spans="2:16">
      <c r="B90" t="s">
        <v>162</v>
      </c>
      <c r="C90" s="32">
        <v>16.889999389648438</v>
      </c>
      <c r="D90" s="12"/>
      <c r="E90" s="9"/>
      <c r="F90" s="9"/>
      <c r="G90" s="32">
        <v>16.992000579833984</v>
      </c>
      <c r="I90" s="9"/>
      <c r="J90" s="9"/>
      <c r="K90" s="9"/>
      <c r="L90" s="9"/>
      <c r="M90" s="9"/>
      <c r="N90" s="9"/>
      <c r="O90" s="35"/>
    </row>
    <row r="91" spans="2:16">
      <c r="B91" t="s">
        <v>162</v>
      </c>
      <c r="C91" s="32">
        <v>16.444000244140625</v>
      </c>
      <c r="D91" s="11"/>
      <c r="E91" s="9"/>
      <c r="F91" s="9"/>
      <c r="G91" s="32">
        <v>17.229999542236328</v>
      </c>
      <c r="H91" s="11"/>
      <c r="I91" s="9"/>
      <c r="J91" s="9"/>
      <c r="K91" s="9"/>
      <c r="L91" s="9"/>
      <c r="M91" s="9"/>
      <c r="N91" s="9"/>
      <c r="O91" s="35"/>
    </row>
    <row r="92" spans="2:16" ht="15.75">
      <c r="B92" t="s">
        <v>162</v>
      </c>
      <c r="C92" s="32">
        <v>16.216999053955078</v>
      </c>
      <c r="D92" s="5">
        <f>STDEV(C90:C92)</f>
        <v>0.34238726368023059</v>
      </c>
      <c r="E92" s="1">
        <f>AVERAGE(C90:C92)</f>
        <v>16.516999562581379</v>
      </c>
      <c r="F92" s="9"/>
      <c r="G92" s="32">
        <v>17.125</v>
      </c>
      <c r="H92" s="4">
        <f>STDEV(G90:G92)</f>
        <v>0.1192736739176805</v>
      </c>
      <c r="I92" s="1">
        <f>AVERAGE(G90:G92)</f>
        <v>17.11566670735677</v>
      </c>
      <c r="J92" s="9"/>
      <c r="K92" s="1">
        <f>E92-I92</f>
        <v>-0.59866714477539063</v>
      </c>
      <c r="L92" s="1">
        <f>K92-$K$7</f>
        <v>1.059333165486656</v>
      </c>
      <c r="M92" s="29">
        <f>SQRT((D92*D92)+(H92*H92))</f>
        <v>0.36256757662573319</v>
      </c>
      <c r="N92" s="16"/>
      <c r="O92" s="36">
        <f>POWER(2,-L92)</f>
        <v>0.47985380378016373</v>
      </c>
      <c r="P92" s="28">
        <f>M92/SQRT((COUNT(C90:C92)+COUNT(G90:G92)/2))</f>
        <v>0.17091599471361943</v>
      </c>
    </row>
    <row r="93" spans="2:16">
      <c r="B93" t="s">
        <v>163</v>
      </c>
      <c r="C93" s="32">
        <v>18.208000183105469</v>
      </c>
      <c r="D93" s="12"/>
      <c r="E93" s="9"/>
      <c r="F93" s="9"/>
      <c r="G93" s="32">
        <v>14.295000076293945</v>
      </c>
      <c r="I93" s="9"/>
      <c r="J93" s="9"/>
      <c r="K93" s="9"/>
      <c r="L93" s="9"/>
      <c r="M93" s="9"/>
      <c r="N93" s="9"/>
      <c r="O93" s="35"/>
    </row>
    <row r="94" spans="2:16">
      <c r="B94" t="s">
        <v>163</v>
      </c>
      <c r="C94" s="32"/>
      <c r="D94" s="11"/>
      <c r="E94" s="9"/>
      <c r="F94" s="9"/>
      <c r="G94" s="32">
        <v>14.286999702453613</v>
      </c>
      <c r="H94" s="11"/>
      <c r="I94" s="9"/>
      <c r="J94" s="9"/>
      <c r="K94" s="9"/>
      <c r="L94" s="9"/>
      <c r="M94" s="9"/>
      <c r="N94" s="9"/>
      <c r="O94" s="35"/>
    </row>
    <row r="95" spans="2:16" ht="15.75">
      <c r="B95" t="s">
        <v>163</v>
      </c>
      <c r="C95" s="32">
        <v>17.715000152587891</v>
      </c>
      <c r="D95" s="5">
        <f>STDEV(C93:C95)</f>
        <v>0.34860366470415438</v>
      </c>
      <c r="E95" s="1">
        <f>AVERAGE(C93:C95)</f>
        <v>17.96150016784668</v>
      </c>
      <c r="F95" s="9"/>
      <c r="G95" s="32">
        <v>14.348999977111816</v>
      </c>
      <c r="H95" s="4">
        <f>STDEV(G93:G95)</f>
        <v>3.3724445455331084E-2</v>
      </c>
      <c r="I95" s="1">
        <f>AVERAGE(G93:G95)</f>
        <v>14.310333251953125</v>
      </c>
      <c r="J95" s="9"/>
      <c r="K95" s="1">
        <f>E95-I95</f>
        <v>3.6511669158935547</v>
      </c>
      <c r="L95" s="1">
        <f>K95-$K$7</f>
        <v>5.3091672261556013</v>
      </c>
      <c r="M95" s="29">
        <f>SQRT((D95*D95)+(H95*H95))</f>
        <v>0.35023114262788813</v>
      </c>
      <c r="N95" s="16"/>
      <c r="O95" s="36">
        <f>POWER(2,-L95)</f>
        <v>2.5222109855099952E-2</v>
      </c>
      <c r="P95" s="28">
        <f>M95/SQRT((COUNT(C93:C95)+COUNT(G93:G95)/2))</f>
        <v>0.18720642027027365</v>
      </c>
    </row>
    <row r="96" spans="2:16">
      <c r="B96" t="s">
        <v>164</v>
      </c>
      <c r="C96" s="32">
        <v>30.179000854492188</v>
      </c>
      <c r="D96" s="12"/>
      <c r="E96" s="9"/>
      <c r="F96" s="9"/>
      <c r="G96" s="32">
        <v>16.009000778198242</v>
      </c>
      <c r="I96" s="9"/>
      <c r="J96" s="9"/>
      <c r="K96" s="9"/>
      <c r="L96" s="9"/>
      <c r="M96" s="9"/>
      <c r="N96" s="9"/>
      <c r="O96" s="35"/>
    </row>
    <row r="97" spans="2:16">
      <c r="B97" t="s">
        <v>164</v>
      </c>
      <c r="C97" s="32">
        <v>29.610000610351563</v>
      </c>
      <c r="D97" s="11"/>
      <c r="E97" s="9"/>
      <c r="F97" s="9"/>
      <c r="G97" s="32">
        <v>15.986000061035156</v>
      </c>
      <c r="H97" s="11"/>
      <c r="I97" s="9"/>
      <c r="J97" s="9"/>
      <c r="K97" s="9"/>
      <c r="L97" s="9"/>
      <c r="M97" s="9"/>
      <c r="N97" s="9"/>
      <c r="O97" s="35"/>
    </row>
    <row r="98" spans="2:16" ht="15.75">
      <c r="B98" t="s">
        <v>164</v>
      </c>
      <c r="C98" s="32">
        <v>29.641000747680664</v>
      </c>
      <c r="D98" s="5">
        <f>STDEV(C96:C98)</f>
        <v>0.31993916121539678</v>
      </c>
      <c r="E98" s="1">
        <f>AVERAGE(C96:C98)</f>
        <v>29.810000737508137</v>
      </c>
      <c r="F98" s="9"/>
      <c r="G98" s="32">
        <v>16.13599967956543</v>
      </c>
      <c r="H98" s="4">
        <f>STDEV(G96:G98)</f>
        <v>8.0785352939870284E-2</v>
      </c>
      <c r="I98" s="1">
        <f>AVERAGE(G96:G98)</f>
        <v>16.043666839599609</v>
      </c>
      <c r="J98" s="9"/>
      <c r="K98" s="1">
        <f>E98-I98</f>
        <v>13.766333897908527</v>
      </c>
      <c r="L98" s="1">
        <f>K98-$K$7</f>
        <v>15.424334208170574</v>
      </c>
      <c r="M98" s="29">
        <f>SQRT((D98*D98)+(H98*H98))</f>
        <v>0.32998081781950761</v>
      </c>
      <c r="N98" s="16"/>
      <c r="O98" s="36">
        <f>POWER(2,-L98)</f>
        <v>2.2741166619988475E-5</v>
      </c>
      <c r="P98" s="28">
        <f>M98/SQRT((COUNT(C96:C98)+COUNT(G96:G98)/2))</f>
        <v>0.15555444929443774</v>
      </c>
    </row>
    <row r="99" spans="2:16">
      <c r="B99" t="s">
        <v>165</v>
      </c>
      <c r="C99" s="32">
        <v>14.838000297546387</v>
      </c>
      <c r="D99" s="12"/>
      <c r="E99" s="9"/>
      <c r="F99" s="9"/>
      <c r="G99" s="32">
        <v>18.150999069213867</v>
      </c>
      <c r="I99" s="9"/>
      <c r="J99" s="9"/>
      <c r="K99" s="9"/>
      <c r="L99" s="9"/>
      <c r="M99" s="9"/>
      <c r="N99" s="9"/>
      <c r="O99" s="35"/>
    </row>
    <row r="100" spans="2:16">
      <c r="B100" t="s">
        <v>165</v>
      </c>
      <c r="C100" s="32">
        <v>14.61400032043457</v>
      </c>
      <c r="D100" s="11"/>
      <c r="E100" s="9"/>
      <c r="F100" s="9"/>
      <c r="G100" s="32">
        <v>18.173000335693359</v>
      </c>
      <c r="H100" s="11"/>
      <c r="I100" s="9"/>
      <c r="J100" s="9"/>
      <c r="K100" s="9"/>
      <c r="L100" s="9"/>
      <c r="M100" s="9"/>
      <c r="N100" s="9"/>
      <c r="O100" s="35"/>
    </row>
    <row r="101" spans="2:16" ht="15.75">
      <c r="B101" t="s">
        <v>165</v>
      </c>
      <c r="C101" s="32">
        <v>14.949000358581543</v>
      </c>
      <c r="D101" s="5">
        <f>STDEV(C99:C101)</f>
        <v>0.1706468228311826</v>
      </c>
      <c r="E101" s="1">
        <f>AVERAGE(C99:C101)</f>
        <v>14.800333658854166</v>
      </c>
      <c r="F101" s="9"/>
      <c r="G101" s="32">
        <v>18.437999725341797</v>
      </c>
      <c r="H101" s="4">
        <f>STDEV(G99:G101)</f>
        <v>0.15972795041288598</v>
      </c>
      <c r="I101" s="1">
        <f>AVERAGE(G99:G101)</f>
        <v>18.253999710083008</v>
      </c>
      <c r="J101" s="9"/>
      <c r="K101" s="1">
        <f>E101-I101</f>
        <v>-3.4536660512288417</v>
      </c>
      <c r="L101" s="1">
        <f>K101-$K$7</f>
        <v>-1.7956657409667951</v>
      </c>
      <c r="M101" s="29">
        <f>SQRT((D101*D101)+(H101*H101))</f>
        <v>0.23373779387484256</v>
      </c>
      <c r="N101" s="16"/>
      <c r="O101" s="36">
        <f>POWER(2,-L101)</f>
        <v>3.4717564435110244</v>
      </c>
      <c r="P101" s="28">
        <f>M101/SQRT((COUNT(C99:C101)+COUNT(G99:G101)/2))</f>
        <v>0.11018505271232311</v>
      </c>
    </row>
    <row r="102" spans="2:16">
      <c r="B102" t="s">
        <v>166</v>
      </c>
      <c r="C102" s="32">
        <v>15.086999893188477</v>
      </c>
      <c r="D102" s="12"/>
      <c r="E102" s="9"/>
      <c r="F102" s="9"/>
      <c r="G102" s="32">
        <v>14.062000274658203</v>
      </c>
      <c r="I102" s="9"/>
      <c r="J102" s="9"/>
      <c r="K102" s="9"/>
      <c r="L102" s="9"/>
      <c r="M102" s="9"/>
      <c r="N102" s="9"/>
      <c r="O102" s="35"/>
    </row>
    <row r="103" spans="2:16">
      <c r="B103" t="s">
        <v>166</v>
      </c>
      <c r="C103" s="32">
        <v>15.612000465393066</v>
      </c>
      <c r="D103" s="11"/>
      <c r="E103" s="9"/>
      <c r="F103" s="9"/>
      <c r="G103" s="32">
        <v>13.901000022888184</v>
      </c>
      <c r="H103" s="11"/>
      <c r="I103" s="9"/>
      <c r="J103" s="9"/>
      <c r="K103" s="9"/>
      <c r="L103" s="9"/>
      <c r="M103" s="9"/>
      <c r="N103" s="9"/>
      <c r="O103" s="35"/>
    </row>
    <row r="104" spans="2:16" ht="15.75">
      <c r="B104" t="s">
        <v>166</v>
      </c>
      <c r="C104" s="32">
        <v>15.265000343322754</v>
      </c>
      <c r="D104" s="5">
        <f>STDEV(C102:C104)</f>
        <v>0.26699527017653646</v>
      </c>
      <c r="E104" s="1">
        <f>AVERAGE(C102:C104)</f>
        <v>15.321333567301432</v>
      </c>
      <c r="F104" s="9"/>
      <c r="G104" s="32">
        <v>13.923999786376953</v>
      </c>
      <c r="H104" s="4">
        <f>STDEV(G102:G104)</f>
        <v>8.7076790781099672E-2</v>
      </c>
      <c r="I104" s="1">
        <f>AVERAGE(G102:G104)</f>
        <v>13.962333361307779</v>
      </c>
      <c r="J104" s="9"/>
      <c r="K104" s="1">
        <f>E104-I104</f>
        <v>1.3590002059936523</v>
      </c>
      <c r="L104" s="1">
        <f>K104-$K$7</f>
        <v>3.017000516255699</v>
      </c>
      <c r="M104" s="29">
        <f>SQRT((D104*D104)+(H104*H104))</f>
        <v>0.28083596954339218</v>
      </c>
      <c r="N104" s="16"/>
      <c r="O104" s="36">
        <f>POWER(2,-L104)</f>
        <v>0.12353566223143628</v>
      </c>
      <c r="P104" s="28">
        <f>M104/SQRT((COUNT(C102:C104)+COUNT(G102:G104)/2))</f>
        <v>0.13238734564348759</v>
      </c>
    </row>
    <row r="105" spans="2:16">
      <c r="B105" t="s">
        <v>167</v>
      </c>
      <c r="C105" s="32">
        <v>29.63599967956543</v>
      </c>
      <c r="D105" s="12"/>
      <c r="E105" s="9"/>
      <c r="F105" s="9"/>
      <c r="G105" s="32">
        <v>18.582000732421875</v>
      </c>
      <c r="I105" s="9"/>
      <c r="J105" s="9"/>
      <c r="K105" s="9"/>
      <c r="L105" s="9"/>
      <c r="M105" s="9"/>
      <c r="N105" s="9"/>
      <c r="O105" s="35"/>
    </row>
    <row r="106" spans="2:16">
      <c r="B106" t="s">
        <v>167</v>
      </c>
      <c r="C106" s="32">
        <v>29.74799919128418</v>
      </c>
      <c r="D106" s="11"/>
      <c r="E106" s="9"/>
      <c r="F106" s="9"/>
      <c r="G106" s="32">
        <v>18.600000381469727</v>
      </c>
      <c r="H106" s="11"/>
      <c r="I106" s="9"/>
      <c r="J106" s="9"/>
      <c r="K106" s="9"/>
      <c r="L106" s="9"/>
      <c r="M106" s="9"/>
      <c r="N106" s="9"/>
      <c r="O106" s="35"/>
    </row>
    <row r="107" spans="2:16" ht="15.75">
      <c r="B107" t="s">
        <v>167</v>
      </c>
      <c r="C107" s="32"/>
      <c r="D107" s="5">
        <f>STDEV(C105:C107)</f>
        <v>7.9195614225910316E-2</v>
      </c>
      <c r="E107" s="1">
        <f>AVERAGE(C105:C107)</f>
        <v>29.691999435424805</v>
      </c>
      <c r="F107" s="9"/>
      <c r="G107" s="32">
        <v>18.541999816894531</v>
      </c>
      <c r="H107" s="4">
        <f>STDEV(G105:G107)</f>
        <v>2.9687612736383602E-2</v>
      </c>
      <c r="I107" s="1">
        <f>AVERAGE(G105:G107)</f>
        <v>18.574666976928711</v>
      </c>
      <c r="J107" s="9"/>
      <c r="K107" s="1">
        <f>E107-I107</f>
        <v>11.117332458496094</v>
      </c>
      <c r="L107" s="1">
        <f>K107-$K$7</f>
        <v>12.77533276875814</v>
      </c>
      <c r="M107" s="29">
        <f>SQRT((D107*D107)+(H107*H107))</f>
        <v>8.4577181689890174E-2</v>
      </c>
      <c r="N107" s="16"/>
      <c r="O107" s="36">
        <f>POWER(2,-L107)</f>
        <v>1.4264009913905724E-4</v>
      </c>
      <c r="P107" s="28">
        <f>M107/SQRT((COUNT(C105:C107)+COUNT(G105:G107)/2))</f>
        <v>4.5208405231785619E-2</v>
      </c>
    </row>
    <row r="108" spans="2:16">
      <c r="B108" t="s">
        <v>168</v>
      </c>
      <c r="C108" s="32">
        <v>18.357000350952148</v>
      </c>
      <c r="D108" s="12"/>
      <c r="E108" s="9"/>
      <c r="F108" s="9"/>
      <c r="G108" s="32">
        <v>19.906000137329102</v>
      </c>
      <c r="I108" s="9"/>
      <c r="J108" s="9"/>
      <c r="K108" s="9"/>
      <c r="L108" s="9"/>
      <c r="M108" s="9"/>
      <c r="N108" s="9"/>
      <c r="O108" s="35"/>
    </row>
    <row r="109" spans="2:16">
      <c r="B109" t="s">
        <v>168</v>
      </c>
      <c r="C109" s="32">
        <v>18.406999588012695</v>
      </c>
      <c r="D109" s="11"/>
      <c r="E109" s="9"/>
      <c r="F109" s="9"/>
      <c r="G109" s="32">
        <v>19.930999755859375</v>
      </c>
      <c r="H109" s="11"/>
      <c r="I109" s="9"/>
      <c r="J109" s="9"/>
      <c r="K109" s="9"/>
      <c r="L109" s="9"/>
      <c r="M109" s="9"/>
      <c r="N109" s="9"/>
      <c r="O109" s="35"/>
    </row>
    <row r="110" spans="2:16" ht="15.75">
      <c r="B110" t="s">
        <v>168</v>
      </c>
      <c r="C110" s="32">
        <v>18.472000122070313</v>
      </c>
      <c r="D110" s="5">
        <f>STDEV(C108:C110)</f>
        <v>5.766272697280618E-2</v>
      </c>
      <c r="E110" s="1">
        <f>AVERAGE(C108:C110)</f>
        <v>18.412000020345051</v>
      </c>
      <c r="F110" s="9"/>
      <c r="G110" s="32">
        <v>20.017000198364258</v>
      </c>
      <c r="H110" s="4">
        <f>STDEV(G108:G110)</f>
        <v>5.8226669988221111E-2</v>
      </c>
      <c r="I110" s="1">
        <f>AVERAGE(G108:G110)</f>
        <v>19.95133336385091</v>
      </c>
      <c r="J110" s="9"/>
      <c r="K110" s="1">
        <f>E110-I110</f>
        <v>-1.5393333435058594</v>
      </c>
      <c r="L110" s="1">
        <f>K110-$K$7</f>
        <v>0.11866696675618726</v>
      </c>
      <c r="M110" s="29">
        <f>SQRT((D110*D110)+(H110*H110))</f>
        <v>8.1947148698765584E-2</v>
      </c>
      <c r="N110" s="16"/>
      <c r="O110" s="36">
        <f>POWER(2,-L110)</f>
        <v>0.92103828611569605</v>
      </c>
      <c r="P110" s="28">
        <f>M110/SQRT((COUNT(C108:C110)+COUNT(G108:G110)/2))</f>
        <v>3.8630256362533012E-2</v>
      </c>
    </row>
    <row r="111" spans="2:16">
      <c r="B111" t="s">
        <v>169</v>
      </c>
      <c r="C111" s="32">
        <v>17.069000244140625</v>
      </c>
      <c r="D111" s="12"/>
      <c r="E111" s="9"/>
      <c r="F111" s="9"/>
      <c r="G111" s="32">
        <v>15.02400016784668</v>
      </c>
      <c r="I111" s="9"/>
      <c r="J111" s="9"/>
      <c r="K111" s="9"/>
      <c r="L111" s="9"/>
      <c r="M111" s="9"/>
      <c r="N111" s="9"/>
      <c r="O111" s="35"/>
    </row>
    <row r="112" spans="2:16">
      <c r="B112" t="s">
        <v>169</v>
      </c>
      <c r="C112" s="32">
        <v>17.113000869750977</v>
      </c>
      <c r="D112" s="11"/>
      <c r="E112" s="9"/>
      <c r="F112" s="9"/>
      <c r="G112" s="32">
        <v>15.069000244140625</v>
      </c>
      <c r="H112" s="11"/>
      <c r="I112" s="9"/>
      <c r="J112" s="9"/>
      <c r="K112" s="9"/>
      <c r="L112" s="9"/>
      <c r="M112" s="9"/>
      <c r="N112" s="9"/>
      <c r="O112" s="35"/>
    </row>
    <row r="113" spans="2:16" ht="15.75">
      <c r="B113" t="s">
        <v>169</v>
      </c>
      <c r="C113" s="32"/>
      <c r="D113" s="5">
        <f>STDEV(C111:C113)</f>
        <v>3.1113140745530062E-2</v>
      </c>
      <c r="E113" s="1">
        <f>AVERAGE(C111:C113)</f>
        <v>17.091000556945801</v>
      </c>
      <c r="F113" s="9"/>
      <c r="G113" s="32">
        <v>15.147000312805176</v>
      </c>
      <c r="H113" s="4">
        <f>STDEV(G111:G113)</f>
        <v>6.2233502817944431E-2</v>
      </c>
      <c r="I113" s="1">
        <f>AVERAGE(G111:G113)</f>
        <v>15.080000241597494</v>
      </c>
      <c r="J113" s="9"/>
      <c r="K113" s="1">
        <f>E113-I113</f>
        <v>2.0110003153483067</v>
      </c>
      <c r="L113" s="1">
        <f>K113-$K$7</f>
        <v>3.6690006256103533</v>
      </c>
      <c r="M113" s="29">
        <f>SQRT((D113*D113)+(H113*H113))</f>
        <v>6.9577556726592951E-2</v>
      </c>
      <c r="N113" s="16"/>
      <c r="O113" s="36">
        <f>POWER(2,-L113)</f>
        <v>7.8617776647926949E-2</v>
      </c>
      <c r="P113" s="28">
        <f>M113/SQRT((COUNT(C111:C113)+COUNT(G111:G113)/2))</f>
        <v>3.7190768439962781E-2</v>
      </c>
    </row>
    <row r="114" spans="2:16">
      <c r="B114" s="37" t="s">
        <v>170</v>
      </c>
      <c r="C114" s="32">
        <v>28.000999450683594</v>
      </c>
      <c r="D114" s="12"/>
      <c r="E114" s="9"/>
      <c r="F114" s="9"/>
      <c r="G114" s="32">
        <v>17.798000335693359</v>
      </c>
      <c r="I114" s="9"/>
      <c r="J114" s="9"/>
      <c r="K114" s="9"/>
      <c r="L114" s="9"/>
      <c r="M114" s="9"/>
      <c r="N114" s="9"/>
      <c r="O114" s="35"/>
    </row>
    <row r="115" spans="2:16">
      <c r="B115" s="37" t="s">
        <v>170</v>
      </c>
      <c r="C115" s="32"/>
      <c r="D115" s="11"/>
      <c r="E115" s="9"/>
      <c r="F115" s="9"/>
      <c r="G115" s="32">
        <v>17.886999130249023</v>
      </c>
      <c r="H115" s="11"/>
      <c r="I115" s="9"/>
      <c r="J115" s="9"/>
      <c r="K115" s="9"/>
      <c r="L115" s="9"/>
      <c r="M115" s="9"/>
      <c r="N115" s="9"/>
      <c r="O115" s="35"/>
    </row>
    <row r="116" spans="2:16" ht="15.75">
      <c r="B116" s="37" t="s">
        <v>170</v>
      </c>
      <c r="C116" s="32">
        <v>31.586999893188477</v>
      </c>
      <c r="D116" s="5">
        <f>STDEV(C114:C116)</f>
        <v>2.5356852302331627</v>
      </c>
      <c r="E116" s="1">
        <f>AVERAGE(C114:C116)</f>
        <v>29.793999671936035</v>
      </c>
      <c r="F116" s="9"/>
      <c r="G116" s="32">
        <v>17.778999328613281</v>
      </c>
      <c r="H116" s="4">
        <f>STDEV(G114:G116)</f>
        <v>5.7656715214243315E-2</v>
      </c>
      <c r="I116" s="1">
        <f>AVERAGE(G114:G116)</f>
        <v>17.821332931518555</v>
      </c>
      <c r="J116" s="9"/>
      <c r="K116" s="1">
        <f>E116-I116</f>
        <v>11.97266674041748</v>
      </c>
      <c r="L116" s="1">
        <f>K116-$K$7</f>
        <v>13.630667050679527</v>
      </c>
      <c r="M116" s="29">
        <f>SQRT((D116*D116)+(H116*H116))</f>
        <v>2.5363406481842898</v>
      </c>
      <c r="N116" s="16"/>
      <c r="O116" s="36">
        <f>POWER(2,-L116)</f>
        <v>7.8842494564650018E-5</v>
      </c>
      <c r="P116" s="28">
        <f>M116/SQRT((COUNT(C114:C116)+COUNT(G114:G116)/2))</f>
        <v>1.3557311030933936</v>
      </c>
    </row>
    <row r="117" spans="2:16">
      <c r="B117" s="37" t="s">
        <v>171</v>
      </c>
      <c r="C117" s="32">
        <v>16.968999862670898</v>
      </c>
      <c r="D117" s="12"/>
      <c r="E117" s="9"/>
      <c r="F117" s="9"/>
      <c r="G117" s="32">
        <v>18.082000732421875</v>
      </c>
      <c r="I117" s="9"/>
      <c r="J117" s="9"/>
      <c r="K117" s="9"/>
      <c r="L117" s="9"/>
      <c r="M117" s="9"/>
      <c r="N117" s="9"/>
      <c r="O117" s="35"/>
    </row>
    <row r="118" spans="2:16">
      <c r="B118" s="37" t="s">
        <v>171</v>
      </c>
      <c r="C118" s="32">
        <v>19.343999862670898</v>
      </c>
      <c r="D118" s="11"/>
      <c r="E118" s="9"/>
      <c r="F118" s="9"/>
      <c r="G118" s="32">
        <v>17.961999893188477</v>
      </c>
      <c r="H118" s="11"/>
      <c r="I118" s="9"/>
      <c r="J118" s="9"/>
      <c r="K118" s="9"/>
      <c r="L118" s="9"/>
      <c r="M118" s="9"/>
      <c r="N118" s="9"/>
      <c r="O118" s="35"/>
    </row>
    <row r="119" spans="2:16" ht="15.75">
      <c r="B119" s="37" t="s">
        <v>171</v>
      </c>
      <c r="C119" s="32"/>
      <c r="D119" s="5">
        <f>STDEV(C117:C119)</f>
        <v>1.6793786053180504</v>
      </c>
      <c r="E119" s="1">
        <f>AVERAGE(C117:C119)</f>
        <v>18.156499862670898</v>
      </c>
      <c r="F119" s="9"/>
      <c r="G119" s="32">
        <v>17.945999145507813</v>
      </c>
      <c r="H119" s="4">
        <f>STDEV(G117:G119)</f>
        <v>7.4333322480795369E-2</v>
      </c>
      <c r="I119" s="1">
        <f>AVERAGE(G117:G119)</f>
        <v>17.996666590372723</v>
      </c>
      <c r="J119" s="9"/>
      <c r="K119" s="1">
        <f>E119-I119</f>
        <v>0.1598332722981759</v>
      </c>
      <c r="L119" s="1">
        <f>K119-$K$7</f>
        <v>1.8178335825602225</v>
      </c>
      <c r="M119" s="29">
        <f>SQRT((D119*D119)+(H119*H119))</f>
        <v>1.6810228858736678</v>
      </c>
      <c r="N119" s="16"/>
      <c r="O119" s="42">
        <f>POWER(2,-L119)</f>
        <v>0.28364658848559515</v>
      </c>
      <c r="P119" s="28">
        <f>M119/SQRT((COUNT(C117:C119)+COUNT(G117:G119)/2))</f>
        <v>0.8985445283236082</v>
      </c>
    </row>
    <row r="120" spans="2:16">
      <c r="B120" t="s">
        <v>172</v>
      </c>
      <c r="C120" s="32"/>
      <c r="D120" s="12"/>
      <c r="E120" s="9"/>
      <c r="F120" s="9"/>
      <c r="G120" s="32">
        <v>13.791999816894531</v>
      </c>
      <c r="I120" s="9"/>
      <c r="J120" s="9"/>
      <c r="K120" s="9"/>
      <c r="L120" s="9"/>
      <c r="M120" s="9"/>
      <c r="N120" s="9"/>
      <c r="O120" s="35"/>
    </row>
    <row r="121" spans="2:16">
      <c r="B121" t="s">
        <v>172</v>
      </c>
      <c r="C121" s="32">
        <v>15.961000442504883</v>
      </c>
      <c r="D121" s="11"/>
      <c r="E121" s="9"/>
      <c r="F121" s="9"/>
      <c r="G121" s="32">
        <v>13.795000076293945</v>
      </c>
      <c r="H121" s="11"/>
      <c r="I121" s="9"/>
      <c r="J121" s="9"/>
      <c r="K121" s="9"/>
      <c r="L121" s="9"/>
      <c r="M121" s="9"/>
      <c r="N121" s="9"/>
      <c r="O121" s="35"/>
    </row>
    <row r="122" spans="2:16" ht="15.75">
      <c r="B122" t="s">
        <v>172</v>
      </c>
      <c r="C122" s="32">
        <v>16.097999572753906</v>
      </c>
      <c r="D122" s="5">
        <f>STDEV(C120:C122)</f>
        <v>9.6873014015743539E-2</v>
      </c>
      <c r="E122" s="1">
        <f>AVERAGE(C120:C122)</f>
        <v>16.029500007629395</v>
      </c>
      <c r="F122" s="9"/>
      <c r="G122" s="32">
        <v>13.800000190734863</v>
      </c>
      <c r="H122" s="4">
        <f>STDEV(G120:G122)</f>
        <v>4.0416309098992437E-3</v>
      </c>
      <c r="I122" s="1">
        <f>AVERAGE(G120:G122)</f>
        <v>13.795666694641113</v>
      </c>
      <c r="J122" s="9"/>
      <c r="K122" s="1">
        <f>E122-I122</f>
        <v>2.2338333129882813</v>
      </c>
      <c r="L122" s="1">
        <f>K122-$K$7</f>
        <v>3.8918336232503279</v>
      </c>
      <c r="M122" s="29">
        <f>SQRT((D122*D122)+(H122*H122))</f>
        <v>9.6957287631752043E-2</v>
      </c>
      <c r="N122" s="16"/>
      <c r="O122" s="36">
        <f>POWER(2,-L122)</f>
        <v>6.7366090015608837E-2</v>
      </c>
      <c r="P122" s="28">
        <f>M122/SQRT((COUNT(C120:C122)+COUNT(G120:G122)/2))</f>
        <v>5.1825850209844392E-2</v>
      </c>
    </row>
    <row r="123" spans="2:16">
      <c r="B123" t="s">
        <v>173</v>
      </c>
      <c r="C123" s="32">
        <v>30.174999237060547</v>
      </c>
      <c r="D123" s="12"/>
      <c r="E123" s="9"/>
      <c r="F123" s="9"/>
      <c r="G123" s="32">
        <v>16.691999435424805</v>
      </c>
      <c r="I123" s="9"/>
      <c r="J123" s="9"/>
      <c r="K123" s="9"/>
      <c r="L123" s="9"/>
      <c r="M123" s="9"/>
      <c r="N123" s="9"/>
      <c r="O123" s="35"/>
    </row>
    <row r="124" spans="2:16">
      <c r="B124" t="s">
        <v>173</v>
      </c>
      <c r="C124" s="32"/>
      <c r="D124" s="11"/>
      <c r="E124" s="9"/>
      <c r="F124" s="9"/>
      <c r="G124" s="32">
        <v>16.715999603271484</v>
      </c>
      <c r="H124" s="11"/>
      <c r="I124" s="9"/>
      <c r="J124" s="9"/>
      <c r="K124" s="9"/>
      <c r="L124" s="9"/>
      <c r="M124" s="9"/>
      <c r="N124" s="9"/>
      <c r="O124" s="35"/>
    </row>
    <row r="125" spans="2:16" ht="15.75">
      <c r="B125" t="s">
        <v>173</v>
      </c>
      <c r="C125" s="32">
        <v>29.783000946044922</v>
      </c>
      <c r="D125" s="5">
        <f>STDEV(C123:C125)</f>
        <v>0.27718464979068613</v>
      </c>
      <c r="E125" s="1">
        <f>AVERAGE(C123:C125)</f>
        <v>29.979000091552734</v>
      </c>
      <c r="F125" s="9"/>
      <c r="G125" s="32">
        <v>16.756000518798828</v>
      </c>
      <c r="H125" s="4">
        <f>STDEV(G123:G125)</f>
        <v>3.2332182039837613E-2</v>
      </c>
      <c r="I125" s="1">
        <f>AVERAGE(G123:G125)</f>
        <v>16.721333185831707</v>
      </c>
      <c r="J125" s="9"/>
      <c r="K125" s="1">
        <f>E125-I125</f>
        <v>13.257666905721027</v>
      </c>
      <c r="L125" s="1">
        <f>K125-$K$7</f>
        <v>14.915667215983074</v>
      </c>
      <c r="M125" s="29">
        <f>SQRT((D125*D125)+(H125*H125))</f>
        <v>0.27906397129518978</v>
      </c>
      <c r="N125" s="16"/>
      <c r="O125" s="36">
        <f>POWER(2,-L125)</f>
        <v>3.2354654208625548E-5</v>
      </c>
      <c r="P125" s="28">
        <f>M125/SQRT((COUNT(C123:C125)+COUNT(G123:G125)/2))</f>
        <v>0.14916596708273114</v>
      </c>
    </row>
    <row r="126" spans="2:16">
      <c r="B126" t="s">
        <v>174</v>
      </c>
      <c r="C126" s="32">
        <v>17.438999176025391</v>
      </c>
      <c r="D126" s="12"/>
      <c r="E126" s="9"/>
      <c r="F126" s="9"/>
      <c r="G126" s="32">
        <v>19.267999649047852</v>
      </c>
      <c r="I126" s="9"/>
      <c r="J126" s="9"/>
      <c r="K126" s="9"/>
      <c r="L126" s="9"/>
      <c r="M126" s="9"/>
      <c r="N126" s="9"/>
      <c r="O126" s="35"/>
    </row>
    <row r="127" spans="2:16">
      <c r="B127" t="s">
        <v>174</v>
      </c>
      <c r="C127" s="32">
        <v>17.504999160766602</v>
      </c>
      <c r="D127" s="11"/>
      <c r="E127" s="9"/>
      <c r="F127" s="9"/>
      <c r="G127" s="32">
        <v>19.259000778198242</v>
      </c>
      <c r="H127" s="11"/>
      <c r="I127" s="9"/>
      <c r="J127" s="9"/>
      <c r="K127" s="9"/>
      <c r="L127" s="9"/>
      <c r="M127" s="9"/>
      <c r="N127" s="9"/>
      <c r="O127" s="35"/>
    </row>
    <row r="128" spans="2:16" ht="15.75">
      <c r="B128" t="s">
        <v>174</v>
      </c>
      <c r="C128" s="32">
        <v>17.596000671386719</v>
      </c>
      <c r="D128" s="5">
        <f>STDEV(C126:C128)</f>
        <v>7.8831827822139322E-2</v>
      </c>
      <c r="E128" s="1">
        <f>AVERAGE(C126:C128)</f>
        <v>17.513333002726238</v>
      </c>
      <c r="F128" s="9"/>
      <c r="G128" s="32">
        <v>19.304000854492188</v>
      </c>
      <c r="H128" s="4">
        <f>STDEV(G126:G128)</f>
        <v>2.3812018451733332E-2</v>
      </c>
      <c r="I128" s="1">
        <f>AVERAGE(G126:G128)</f>
        <v>19.277000427246094</v>
      </c>
      <c r="J128" s="9"/>
      <c r="K128" s="1">
        <f>E128-I128</f>
        <v>-1.7636674245198556</v>
      </c>
      <c r="L128" s="1">
        <f>K128-$K$7</f>
        <v>-0.10566711425780895</v>
      </c>
      <c r="M128" s="29">
        <f>SQRT((D128*D128)+(H128*H128))</f>
        <v>8.2349676991018667E-2</v>
      </c>
      <c r="N128" s="16"/>
      <c r="O128" s="36">
        <f>POWER(2,-L128)</f>
        <v>1.0759918230617278</v>
      </c>
      <c r="P128" s="28">
        <f>M128/SQRT((COUNT(C126:C128)+COUNT(G126:G128)/2))</f>
        <v>3.8820010019247404E-2</v>
      </c>
    </row>
    <row r="129" spans="2:16">
      <c r="B129" t="s">
        <v>175</v>
      </c>
      <c r="C129" s="32">
        <v>14.996999740600586</v>
      </c>
      <c r="D129" s="12"/>
      <c r="E129" s="9"/>
      <c r="F129" s="9"/>
      <c r="G129" s="32">
        <v>13.597000122070313</v>
      </c>
      <c r="I129" s="9"/>
      <c r="J129" s="9"/>
      <c r="K129" s="9"/>
      <c r="L129" s="9"/>
      <c r="M129" s="9"/>
      <c r="N129" s="9"/>
      <c r="O129" s="35"/>
    </row>
    <row r="130" spans="2:16">
      <c r="B130" t="s">
        <v>175</v>
      </c>
      <c r="C130" s="32">
        <v>15.079999923706055</v>
      </c>
      <c r="D130" s="11"/>
      <c r="E130" s="9"/>
      <c r="F130" s="9"/>
      <c r="G130" s="32">
        <v>13.604000091552734</v>
      </c>
      <c r="H130" s="11"/>
      <c r="I130" s="9"/>
      <c r="J130" s="9"/>
      <c r="K130" s="9"/>
      <c r="L130" s="9"/>
      <c r="M130" s="9"/>
      <c r="N130" s="9"/>
      <c r="O130" s="35"/>
    </row>
    <row r="131" spans="2:16" ht="15.75">
      <c r="B131" t="s">
        <v>175</v>
      </c>
      <c r="C131" s="32">
        <v>14.928999900817871</v>
      </c>
      <c r="D131" s="5">
        <f>STDEV(C129:C131)</f>
        <v>7.5624087342424831E-2</v>
      </c>
      <c r="E131" s="1">
        <f>AVERAGE(C129:C131)</f>
        <v>15.001999855041504</v>
      </c>
      <c r="F131" s="9"/>
      <c r="G131" s="32">
        <v>13.619999885559082</v>
      </c>
      <c r="H131" s="4">
        <f>STDEV(G129:G131)</f>
        <v>1.178969961124068E-2</v>
      </c>
      <c r="I131" s="1">
        <f>AVERAGE(G129:G131)</f>
        <v>13.607000033060709</v>
      </c>
      <c r="J131" s="9"/>
      <c r="K131" s="1">
        <f>E131-I131</f>
        <v>1.3949998219807949</v>
      </c>
      <c r="L131" s="1">
        <f>K131-$K$7</f>
        <v>3.0530001322428415</v>
      </c>
      <c r="M131" s="29">
        <f>SQRT((D131*D131)+(H131*H131))</f>
        <v>7.6537569881058989E-2</v>
      </c>
      <c r="N131" s="16"/>
      <c r="O131" s="36">
        <f>POWER(2,-L131)</f>
        <v>0.12049121492290295</v>
      </c>
      <c r="P131" s="28">
        <f>M131/SQRT((COUNT(C129:C131)+COUNT(G129:G131)/2))</f>
        <v>3.6080156452290714E-2</v>
      </c>
    </row>
    <row r="132" spans="2:16">
      <c r="B132" t="s">
        <v>176</v>
      </c>
      <c r="C132" s="32">
        <v>29.809000015258789</v>
      </c>
      <c r="D132" s="12"/>
      <c r="E132" s="9"/>
      <c r="F132" s="9"/>
      <c r="G132" s="32">
        <v>16.044000625610352</v>
      </c>
      <c r="I132" s="9"/>
      <c r="J132" s="9"/>
      <c r="K132" s="9"/>
      <c r="L132" s="9"/>
      <c r="M132" s="9"/>
      <c r="N132" s="9"/>
      <c r="O132" s="35"/>
    </row>
    <row r="133" spans="2:16">
      <c r="B133" t="s">
        <v>176</v>
      </c>
      <c r="C133" s="32">
        <v>29.375</v>
      </c>
      <c r="D133" s="11"/>
      <c r="E133" s="9"/>
      <c r="F133" s="9"/>
      <c r="G133" s="32">
        <v>15.998000144958496</v>
      </c>
      <c r="H133" s="11"/>
      <c r="I133" s="9"/>
      <c r="J133" s="9"/>
      <c r="K133" s="9"/>
      <c r="L133" s="9"/>
      <c r="M133" s="9"/>
      <c r="N133" s="9"/>
      <c r="O133" s="35"/>
    </row>
    <row r="134" spans="2:16" ht="15.75">
      <c r="B134" t="s">
        <v>176</v>
      </c>
      <c r="C134" s="32">
        <v>29.268999099731445</v>
      </c>
      <c r="D134" s="5">
        <f>STDEV(C132:C134)</f>
        <v>0.28612153387233391</v>
      </c>
      <c r="E134" s="1">
        <f>AVERAGE(C132:C134)</f>
        <v>29.484333038330078</v>
      </c>
      <c r="F134" s="9"/>
      <c r="G134" s="32">
        <v>16.097999572753906</v>
      </c>
      <c r="H134" s="4">
        <f>STDEV(G132:G134)</f>
        <v>5.0052998698418977E-2</v>
      </c>
      <c r="I134" s="1">
        <f>AVERAGE(G132:G134)</f>
        <v>16.046666781107586</v>
      </c>
      <c r="J134" s="9"/>
      <c r="K134" s="1">
        <f>E134-I134</f>
        <v>13.437666257222492</v>
      </c>
      <c r="L134" s="1">
        <f>K134-$K$7</f>
        <v>15.095666567484539</v>
      </c>
      <c r="M134" s="29">
        <f>SQRT((D134*D134)+(H134*H134))</f>
        <v>0.2904665812518904</v>
      </c>
      <c r="N134" s="16"/>
      <c r="O134" s="36">
        <f>POWER(2,-L134)</f>
        <v>2.8559563051563363E-5</v>
      </c>
      <c r="P134" s="28">
        <f>M134/SQRT((COUNT(C132:C134)+COUNT(G132:G134)/2))</f>
        <v>0.13692725954085666</v>
      </c>
    </row>
    <row r="135" spans="2:16">
      <c r="B135" t="s">
        <v>177</v>
      </c>
      <c r="C135" s="32">
        <v>17.308000564575195</v>
      </c>
      <c r="D135" s="12"/>
      <c r="E135" s="9"/>
      <c r="F135" s="9"/>
      <c r="G135" s="32">
        <v>18.517999649047852</v>
      </c>
      <c r="I135" s="9"/>
      <c r="J135" s="9"/>
      <c r="K135" s="9"/>
      <c r="L135" s="9"/>
      <c r="M135" s="9"/>
      <c r="N135" s="9"/>
      <c r="O135" s="35"/>
    </row>
    <row r="136" spans="2:16">
      <c r="B136" t="s">
        <v>177</v>
      </c>
      <c r="C136" s="32">
        <v>16.805999755859375</v>
      </c>
      <c r="D136" s="11"/>
      <c r="E136" s="9"/>
      <c r="F136" s="9"/>
      <c r="G136" s="32">
        <v>18.542999267578125</v>
      </c>
      <c r="H136" s="11"/>
      <c r="I136" s="9"/>
      <c r="J136" s="9"/>
      <c r="K136" s="9"/>
      <c r="L136" s="9"/>
      <c r="M136" s="9"/>
      <c r="N136" s="9"/>
      <c r="O136" s="35"/>
    </row>
    <row r="137" spans="2:16" ht="15.75">
      <c r="B137" t="s">
        <v>177</v>
      </c>
      <c r="C137" s="32"/>
      <c r="D137" s="5">
        <f>STDEV(C135:C137)</f>
        <v>0.35496817600408748</v>
      </c>
      <c r="E137" s="1">
        <f>AVERAGE(C135:C137)</f>
        <v>17.057000160217285</v>
      </c>
      <c r="F137" s="9"/>
      <c r="G137" s="32">
        <v>18.576999664306641</v>
      </c>
      <c r="H137" s="4">
        <f>STDEV(G135:G137)</f>
        <v>2.9614213099155021E-2</v>
      </c>
      <c r="I137" s="1">
        <f>AVERAGE(G135:G137)</f>
        <v>18.545999526977539</v>
      </c>
      <c r="J137" s="9"/>
      <c r="K137" s="1">
        <f>E137-I137</f>
        <v>-1.4889993667602539</v>
      </c>
      <c r="L137" s="1">
        <f>K137-$K$7</f>
        <v>0.16900094350179273</v>
      </c>
      <c r="M137" s="29">
        <f>SQRT((D137*D137)+(H137*H137))</f>
        <v>0.35620135821351245</v>
      </c>
      <c r="N137" s="16"/>
      <c r="O137" s="36">
        <f>POWER(2,-L137)</f>
        <v>0.88945841184470764</v>
      </c>
      <c r="P137" s="28">
        <f>M137/SQRT((COUNT(C135:C137)+COUNT(G135:G137)/2))</f>
        <v>0.19039763473407137</v>
      </c>
    </row>
    <row r="138" spans="2:16">
      <c r="B138" s="37" t="s">
        <v>178</v>
      </c>
      <c r="C138" s="32">
        <v>17.419000625610352</v>
      </c>
      <c r="D138" s="12"/>
      <c r="E138" s="9"/>
      <c r="F138" s="9"/>
      <c r="G138" s="32">
        <v>14.470999717712402</v>
      </c>
      <c r="I138" s="9"/>
      <c r="J138" s="9"/>
      <c r="K138" s="9"/>
      <c r="L138" s="9"/>
      <c r="M138" s="9"/>
      <c r="N138" s="9"/>
      <c r="O138" s="35"/>
    </row>
    <row r="139" spans="2:16">
      <c r="B139" s="37" t="s">
        <v>178</v>
      </c>
      <c r="C139" t="s">
        <v>10</v>
      </c>
      <c r="D139" s="11"/>
      <c r="E139" s="9"/>
      <c r="F139" s="9"/>
      <c r="G139" s="32">
        <v>14.618000030517578</v>
      </c>
      <c r="H139" s="11"/>
      <c r="I139" s="9"/>
      <c r="J139" s="9"/>
      <c r="K139" s="9"/>
      <c r="L139" s="9"/>
      <c r="M139" s="9"/>
      <c r="N139" s="9"/>
      <c r="O139" s="35"/>
    </row>
    <row r="140" spans="2:16" ht="15.75">
      <c r="B140" s="37" t="s">
        <v>178</v>
      </c>
      <c r="C140" s="32">
        <v>18.628000259399414</v>
      </c>
      <c r="D140" s="5">
        <f>STDEV(C138:C140)</f>
        <v>0.8548918395042987</v>
      </c>
      <c r="E140" s="1">
        <f>AVERAGE(C138:C140)</f>
        <v>18.023500442504883</v>
      </c>
      <c r="F140" s="9"/>
      <c r="G140" s="32">
        <v>14.520000457763672</v>
      </c>
      <c r="H140" s="4">
        <f>STDEV(G138:G140)</f>
        <v>7.4848826254813761E-2</v>
      </c>
      <c r="I140" s="1">
        <f>AVERAGE(G138:G140)</f>
        <v>14.536333401997885</v>
      </c>
      <c r="J140" s="9"/>
      <c r="K140" s="1">
        <f>E140-I140</f>
        <v>3.4871670405069981</v>
      </c>
      <c r="L140" s="1">
        <f>K140-$K$7</f>
        <v>5.1451673507690447</v>
      </c>
      <c r="M140" s="29">
        <f>SQRT((D140*D140)+(H140*H140))</f>
        <v>0.85816222478198545</v>
      </c>
      <c r="N140" s="16"/>
      <c r="O140" s="42">
        <f>POWER(2,-L140)</f>
        <v>2.8258577400026984E-2</v>
      </c>
      <c r="P140" s="28">
        <f>M140/SQRT((COUNT(C138:C140)+COUNT(G138:G140)/2))</f>
        <v>0.45870700391512503</v>
      </c>
    </row>
    <row r="141" spans="2:16">
      <c r="B141" s="37" t="s">
        <v>179</v>
      </c>
      <c r="C141" s="32">
        <v>31.534999847412109</v>
      </c>
      <c r="D141" s="12"/>
      <c r="E141" s="9"/>
      <c r="F141" s="9"/>
      <c r="G141" s="32">
        <v>17.340999603271484</v>
      </c>
      <c r="I141" s="9"/>
      <c r="J141" s="9"/>
      <c r="K141" s="9"/>
      <c r="L141" s="9"/>
      <c r="M141" s="9"/>
      <c r="N141" s="9"/>
      <c r="O141" s="35"/>
    </row>
    <row r="142" spans="2:16">
      <c r="B142" s="37" t="s">
        <v>179</v>
      </c>
      <c r="C142" s="32"/>
      <c r="D142" s="11"/>
      <c r="E142" s="9"/>
      <c r="F142" s="9"/>
      <c r="G142" s="32">
        <v>17.322999954223633</v>
      </c>
      <c r="H142" s="11"/>
      <c r="I142" s="9"/>
      <c r="J142" s="9"/>
      <c r="K142" s="9"/>
      <c r="L142" s="9"/>
      <c r="M142" s="9"/>
      <c r="N142" s="9"/>
      <c r="O142" s="35"/>
    </row>
    <row r="143" spans="2:16" ht="15.75">
      <c r="B143" s="37" t="s">
        <v>179</v>
      </c>
      <c r="C143" s="32">
        <v>26.035999298095703</v>
      </c>
      <c r="D143" s="5">
        <f>STDEV(C141:C143)</f>
        <v>3.8883805781701808</v>
      </c>
      <c r="E143" s="1">
        <f>AVERAGE(C141:C143)</f>
        <v>28.785499572753906</v>
      </c>
      <c r="F143" s="9"/>
      <c r="G143" s="32">
        <v>17.24799919128418</v>
      </c>
      <c r="H143" s="4">
        <f>STDEV(G141:G143)</f>
        <v>4.9325751281918781E-2</v>
      </c>
      <c r="I143" s="1">
        <f>AVERAGE(G141:G143)</f>
        <v>17.303999582926433</v>
      </c>
      <c r="J143" s="9"/>
      <c r="K143" s="1">
        <f>E143-I143</f>
        <v>11.481499989827473</v>
      </c>
      <c r="L143" s="1">
        <f>K143-$K$7</f>
        <v>13.139500300089519</v>
      </c>
      <c r="M143" s="29">
        <f>SQRT((D143*D143)+(H143*H143))</f>
        <v>3.8886934245875691</v>
      </c>
      <c r="N143" s="16"/>
      <c r="O143" s="36">
        <f>POWER(2,-L143)</f>
        <v>1.1081952431187427E-4</v>
      </c>
      <c r="P143" s="28">
        <f>M143/SQRT((COUNT(C141:C143)+COUNT(G141:G143)/2))</f>
        <v>2.0785940681439046</v>
      </c>
    </row>
    <row r="144" spans="2:16">
      <c r="B144" t="s">
        <v>180</v>
      </c>
      <c r="C144" s="32"/>
      <c r="D144" s="12"/>
      <c r="E144" s="9"/>
      <c r="F144" s="9"/>
      <c r="G144" s="32">
        <v>16.430999755859375</v>
      </c>
      <c r="I144" s="9"/>
      <c r="J144" s="9"/>
      <c r="K144" s="9"/>
      <c r="L144" s="9"/>
      <c r="M144" s="9"/>
      <c r="N144" s="9"/>
      <c r="O144" s="35"/>
    </row>
    <row r="145" spans="2:16">
      <c r="B145" t="s">
        <v>180</v>
      </c>
      <c r="C145" s="32">
        <v>15.133999824523926</v>
      </c>
      <c r="D145" s="11"/>
      <c r="E145" s="9"/>
      <c r="F145" s="9"/>
      <c r="G145" s="32">
        <v>16.312999725341797</v>
      </c>
      <c r="H145" s="11"/>
      <c r="I145" s="9"/>
      <c r="J145" s="9"/>
      <c r="K145" s="9"/>
      <c r="L145" s="9"/>
      <c r="M145" s="9"/>
      <c r="N145" s="9"/>
      <c r="O145" s="35"/>
    </row>
    <row r="146" spans="2:16" ht="15.75">
      <c r="B146" t="s">
        <v>180</v>
      </c>
      <c r="C146" s="32">
        <v>15.241000175476074</v>
      </c>
      <c r="D146" s="5">
        <f>STDEV(C144:C146)</f>
        <v>7.5660673747604615E-2</v>
      </c>
      <c r="E146" s="1">
        <f>AVERAGE(C144:C146)</f>
        <v>15.1875</v>
      </c>
      <c r="F146" s="9"/>
      <c r="G146" s="32">
        <v>16.285999298095703</v>
      </c>
      <c r="H146" s="4">
        <f>STDEV(G144:G146)</f>
        <v>7.71126481468241E-2</v>
      </c>
      <c r="I146" s="1">
        <f>AVERAGE(G144:G146)</f>
        <v>16.343332926432293</v>
      </c>
      <c r="J146" s="9"/>
      <c r="K146" s="1">
        <f>E146-I146</f>
        <v>-1.1558329264322929</v>
      </c>
      <c r="L146" s="1">
        <f>K146-$K$7</f>
        <v>0.50216738382975379</v>
      </c>
      <c r="M146" s="29">
        <f>SQRT((D146*D146)+(H146*H146))</f>
        <v>0.10803193072493596</v>
      </c>
      <c r="N146" s="16"/>
      <c r="O146" s="36">
        <f>POWER(2,-L146)</f>
        <v>0.70604528091604013</v>
      </c>
      <c r="P146" s="28">
        <f>M146/SQRT((COUNT(C144:C146)+COUNT(G144:G146)/2))</f>
        <v>5.7745495943486762E-2</v>
      </c>
    </row>
    <row r="147" spans="2:16">
      <c r="B147" t="s">
        <v>181</v>
      </c>
      <c r="C147" s="32">
        <v>14.678000450134277</v>
      </c>
      <c r="D147" s="12"/>
      <c r="E147" s="9"/>
      <c r="F147" s="9"/>
      <c r="G147" s="32">
        <v>13.352999687194824</v>
      </c>
      <c r="I147" s="9"/>
      <c r="J147" s="9"/>
      <c r="K147" s="9"/>
      <c r="L147" s="9"/>
      <c r="M147" s="9"/>
      <c r="N147" s="9"/>
      <c r="O147" s="35"/>
    </row>
    <row r="148" spans="2:16">
      <c r="B148" t="s">
        <v>181</v>
      </c>
      <c r="C148" s="32">
        <v>14.559000015258789</v>
      </c>
      <c r="D148" s="11"/>
      <c r="E148" s="9"/>
      <c r="F148" s="9"/>
      <c r="G148" s="32">
        <v>13.378000259399414</v>
      </c>
      <c r="H148" s="11"/>
      <c r="I148" s="9"/>
      <c r="J148" s="9"/>
      <c r="K148" s="9"/>
      <c r="L148" s="9"/>
      <c r="M148" s="9"/>
      <c r="N148" s="9"/>
      <c r="O148" s="35"/>
    </row>
    <row r="149" spans="2:16" ht="15.75">
      <c r="B149" t="s">
        <v>181</v>
      </c>
      <c r="C149" s="32">
        <v>14.680999755859375</v>
      </c>
      <c r="D149" s="5">
        <f>STDEV(C147:C149)</f>
        <v>6.958691931917256E-2</v>
      </c>
      <c r="E149" s="1">
        <f>AVERAGE(C147:C149)</f>
        <v>14.639333407084147</v>
      </c>
      <c r="F149" s="9"/>
      <c r="G149" s="32">
        <v>13.345000267028809</v>
      </c>
      <c r="H149" s="4">
        <f>STDEV(G147:G149)</f>
        <v>1.7214426266019763E-2</v>
      </c>
      <c r="I149" s="1">
        <f>AVERAGE(G147:G149)</f>
        <v>13.35866673787435</v>
      </c>
      <c r="J149" s="9"/>
      <c r="K149" s="1">
        <f>E149-I149</f>
        <v>1.280666669209797</v>
      </c>
      <c r="L149" s="1">
        <f>K149-$K$7</f>
        <v>2.9386669794718436</v>
      </c>
      <c r="M149" s="29">
        <f>SQRT((D149*D149)+(H149*H149))</f>
        <v>7.1684557695512505E-2</v>
      </c>
      <c r="N149" s="16"/>
      <c r="O149" s="36">
        <f>POWER(2,-L149)</f>
        <v>0.1304286778605416</v>
      </c>
      <c r="P149" s="28">
        <f>M149/SQRT((COUNT(C147:C149)+COUNT(G147:G149)/2))</f>
        <v>3.3792424568570137E-2</v>
      </c>
    </row>
    <row r="150" spans="2:16">
      <c r="B150" t="s">
        <v>182</v>
      </c>
      <c r="C150" s="32">
        <v>28.716999053955078</v>
      </c>
      <c r="D150" s="12"/>
      <c r="E150" s="9"/>
      <c r="F150" s="9"/>
      <c r="G150" s="32">
        <v>16.041000366210937</v>
      </c>
      <c r="I150" s="9"/>
      <c r="J150" s="9"/>
      <c r="K150" s="9"/>
      <c r="L150" s="9"/>
      <c r="M150" s="9"/>
      <c r="N150" s="9"/>
      <c r="O150" s="35"/>
    </row>
    <row r="151" spans="2:16">
      <c r="B151" t="s">
        <v>182</v>
      </c>
      <c r="C151" s="32">
        <v>28.527000427246094</v>
      </c>
      <c r="D151" s="11"/>
      <c r="E151" s="9"/>
      <c r="F151" s="9"/>
      <c r="G151" s="32">
        <v>15.996999740600586</v>
      </c>
      <c r="H151" s="11"/>
      <c r="I151" s="9"/>
      <c r="J151" s="9"/>
      <c r="K151" s="9"/>
      <c r="L151" s="9"/>
      <c r="M151" s="9"/>
      <c r="N151" s="9"/>
      <c r="O151" s="35"/>
    </row>
    <row r="152" spans="2:16" ht="15.75">
      <c r="B152" t="s">
        <v>182</v>
      </c>
      <c r="C152" s="32">
        <v>28.83799934387207</v>
      </c>
      <c r="D152" s="5">
        <f>STDEV(C150:C152)</f>
        <v>0.15676993464619168</v>
      </c>
      <c r="E152" s="1">
        <f>AVERAGE(C150:C152)</f>
        <v>28.693999608357746</v>
      </c>
      <c r="F152" s="9"/>
      <c r="G152" s="32">
        <v>16.042999267578125</v>
      </c>
      <c r="H152" s="4">
        <f>STDEV(G150:G152)</f>
        <v>2.6000022894013684E-2</v>
      </c>
      <c r="I152" s="1">
        <f>AVERAGE(G150:G152)</f>
        <v>16.026999791463215</v>
      </c>
      <c r="J152" s="9"/>
      <c r="K152" s="1">
        <f>E152-I152</f>
        <v>12.666999816894531</v>
      </c>
      <c r="L152" s="1">
        <f>K152-$K$7</f>
        <v>14.325000127156578</v>
      </c>
      <c r="M152" s="29">
        <f>SQRT((D152*D152)+(H152*H152))</f>
        <v>0.15891133880079308</v>
      </c>
      <c r="N152" s="16"/>
      <c r="O152" s="36">
        <f>POWER(2,-L152)</f>
        <v>4.8724262450930878E-5</v>
      </c>
      <c r="P152" s="28">
        <f>M152/SQRT((COUNT(C150:C152)+COUNT(G150:G152)/2))</f>
        <v>7.4911523515649156E-2</v>
      </c>
    </row>
    <row r="153" spans="2:16">
      <c r="B153" t="s">
        <v>183</v>
      </c>
      <c r="C153" s="32">
        <v>16.673999786376953</v>
      </c>
      <c r="D153" s="12"/>
      <c r="E153" s="9"/>
      <c r="F153" s="9"/>
      <c r="G153" s="32">
        <v>17.565999984741211</v>
      </c>
      <c r="I153" s="9"/>
      <c r="J153" s="9"/>
      <c r="K153" s="9"/>
      <c r="L153" s="9"/>
      <c r="M153" s="9"/>
      <c r="N153" s="9"/>
      <c r="O153" s="35"/>
    </row>
    <row r="154" spans="2:16">
      <c r="B154" t="s">
        <v>183</v>
      </c>
      <c r="C154" s="32">
        <v>16.448999404907227</v>
      </c>
      <c r="D154" s="11"/>
      <c r="E154" s="9"/>
      <c r="F154" s="9"/>
      <c r="G154" s="32">
        <v>17.599000930786133</v>
      </c>
      <c r="H154" s="11"/>
      <c r="I154" s="9"/>
      <c r="J154" s="9"/>
      <c r="K154" s="9"/>
      <c r="L154" s="9"/>
      <c r="M154" s="9"/>
      <c r="N154" s="9"/>
      <c r="O154" s="35"/>
    </row>
    <row r="155" spans="2:16" ht="15.75">
      <c r="B155" t="s">
        <v>183</v>
      </c>
      <c r="C155" s="32">
        <v>16.46299934387207</v>
      </c>
      <c r="D155" s="5">
        <f>STDEV(C153:C155)</f>
        <v>0.12605710127411715</v>
      </c>
      <c r="E155" s="1">
        <f>AVERAGE(C153:C155)</f>
        <v>16.528666178385418</v>
      </c>
      <c r="F155" s="9"/>
      <c r="G155" s="32">
        <v>17.729000091552734</v>
      </c>
      <c r="H155" s="4">
        <f>STDEV(G153:G155)</f>
        <v>8.6176059185492093E-2</v>
      </c>
      <c r="I155" s="1">
        <f>AVERAGE(G153:G155)</f>
        <v>17.631333669026692</v>
      </c>
      <c r="J155" s="9"/>
      <c r="K155" s="1">
        <f>E155-I155</f>
        <v>-1.1026674906412737</v>
      </c>
      <c r="L155" s="1">
        <f>K155-$K$7</f>
        <v>0.55533281962077297</v>
      </c>
      <c r="M155" s="29">
        <f>SQRT((D155*D155)+(H155*H155))</f>
        <v>0.15269808760549186</v>
      </c>
      <c r="N155" s="16"/>
      <c r="O155" s="36">
        <f>POWER(2,-L155)</f>
        <v>0.68050005355404075</v>
      </c>
      <c r="P155" s="28">
        <f>M155/SQRT((COUNT(C153:C155)+COUNT(G153:G155)/2))</f>
        <v>7.1982568813373865E-2</v>
      </c>
    </row>
    <row r="156" spans="2:16">
      <c r="B156" t="s">
        <v>184</v>
      </c>
      <c r="C156" s="32">
        <v>15.996999740600586</v>
      </c>
      <c r="D156" s="12"/>
      <c r="E156" s="9"/>
      <c r="F156" s="9"/>
      <c r="G156" s="32">
        <v>13.347999572753906</v>
      </c>
      <c r="I156" s="9"/>
      <c r="J156" s="9"/>
      <c r="K156" s="9"/>
      <c r="L156" s="9"/>
      <c r="M156" s="9"/>
      <c r="N156" s="9"/>
      <c r="O156" s="35"/>
    </row>
    <row r="157" spans="2:16">
      <c r="B157" t="s">
        <v>184</v>
      </c>
      <c r="C157" s="32">
        <v>16.10099983215332</v>
      </c>
      <c r="D157" s="11"/>
      <c r="E157" s="9"/>
      <c r="F157" s="9"/>
      <c r="G157" s="32">
        <v>13.314999580383301</v>
      </c>
      <c r="H157" s="11"/>
      <c r="I157" s="9"/>
      <c r="J157" s="9"/>
      <c r="K157" s="9"/>
      <c r="L157" s="9"/>
      <c r="M157" s="9"/>
      <c r="N157" s="9"/>
      <c r="O157" s="35"/>
    </row>
    <row r="158" spans="2:16" ht="15.75">
      <c r="B158" t="s">
        <v>184</v>
      </c>
      <c r="C158" s="32">
        <v>16.159999847412109</v>
      </c>
      <c r="D158" s="5">
        <f>STDEV(C156:C158)</f>
        <v>8.2528839064578433E-2</v>
      </c>
      <c r="E158" s="1">
        <f>AVERAGE(C156:C158)</f>
        <v>16.085999806722004</v>
      </c>
      <c r="F158" s="9"/>
      <c r="G158" s="32">
        <v>13.359000205993652</v>
      </c>
      <c r="H158" s="4">
        <f>STDEV(G156:G158)</f>
        <v>2.2898575218550724E-2</v>
      </c>
      <c r="I158" s="1">
        <f>AVERAGE(G156:G158)</f>
        <v>13.340666453043619</v>
      </c>
      <c r="J158" s="9"/>
      <c r="K158" s="1">
        <f>E158-I158</f>
        <v>2.7453333536783848</v>
      </c>
      <c r="L158" s="1">
        <f>K158-$K$7</f>
        <v>4.4033336639404315</v>
      </c>
      <c r="M158" s="29">
        <f>SQRT((D158*D158)+(H158*H158))</f>
        <v>8.5646681339014596E-2</v>
      </c>
      <c r="N158" s="16"/>
      <c r="O158" s="36">
        <f>POWER(2,-L158)</f>
        <v>4.7256819178150028E-2</v>
      </c>
      <c r="P158" s="28">
        <f>M158/SQRT((COUNT(C156:C158)+COUNT(G156:G158)/2))</f>
        <v>4.0374232773960378E-2</v>
      </c>
    </row>
    <row r="159" spans="2:16">
      <c r="B159" t="s">
        <v>185</v>
      </c>
      <c r="C159" t="s">
        <v>10</v>
      </c>
      <c r="D159" s="12"/>
      <c r="E159" s="9"/>
      <c r="F159" s="9"/>
      <c r="G159" s="32">
        <v>16.652000427246094</v>
      </c>
      <c r="I159" s="9"/>
      <c r="J159" s="9"/>
      <c r="K159" s="9"/>
      <c r="L159" s="9"/>
      <c r="M159" s="9"/>
      <c r="N159" s="9"/>
      <c r="O159" s="35"/>
    </row>
    <row r="160" spans="2:16">
      <c r="B160" t="s">
        <v>185</v>
      </c>
      <c r="C160" s="32">
        <v>28.934999465942383</v>
      </c>
      <c r="D160" s="11"/>
      <c r="E160" s="9"/>
      <c r="F160" s="9"/>
      <c r="G160" s="32">
        <v>16.47599983215332</v>
      </c>
      <c r="H160" s="11"/>
      <c r="I160" s="9"/>
      <c r="J160" s="9"/>
      <c r="K160" s="9"/>
      <c r="L160" s="9"/>
      <c r="M160" s="9"/>
      <c r="N160" s="9"/>
      <c r="O160" s="35"/>
    </row>
    <row r="161" spans="2:16" ht="15.75">
      <c r="B161" t="s">
        <v>185</v>
      </c>
      <c r="C161" s="32">
        <v>28.513999938964844</v>
      </c>
      <c r="D161" s="5">
        <f>STDEV(C159:C161)</f>
        <v>0.29769162040214675</v>
      </c>
      <c r="E161" s="1">
        <f>AVERAGE(C159:C161)</f>
        <v>28.724499702453613</v>
      </c>
      <c r="F161" s="9"/>
      <c r="G161" s="32">
        <v>16.573999404907227</v>
      </c>
      <c r="H161" s="4">
        <f>STDEV(G159:G161)</f>
        <v>8.8189460083454241E-2</v>
      </c>
      <c r="I161" s="1">
        <f>AVERAGE(G159:G161)</f>
        <v>16.567333221435547</v>
      </c>
      <c r="J161" s="9"/>
      <c r="K161" s="1">
        <f>E161-I161</f>
        <v>12.157166481018066</v>
      </c>
      <c r="L161" s="1">
        <f>K161-$K$7</f>
        <v>13.815166791280113</v>
      </c>
      <c r="M161" s="29">
        <f>SQRT((D161*D161)+(H161*H161))</f>
        <v>0.31047976057622018</v>
      </c>
      <c r="N161" s="16"/>
      <c r="O161" s="36">
        <f>POWER(2,-L161)</f>
        <v>6.9377780297441322E-5</v>
      </c>
      <c r="P161" s="28">
        <f>M161/SQRT((COUNT(C159:C161)+COUNT(G159:G161)/2))</f>
        <v>0.16595841280054557</v>
      </c>
    </row>
    <row r="162" spans="2:16">
      <c r="B162" s="37" t="s">
        <v>186</v>
      </c>
      <c r="C162" t="s">
        <v>10</v>
      </c>
      <c r="D162" s="12"/>
      <c r="E162" s="9"/>
      <c r="F162" s="9"/>
      <c r="G162" s="32">
        <v>19.329999923706055</v>
      </c>
      <c r="I162" s="9"/>
      <c r="J162" s="9"/>
      <c r="K162" s="9"/>
      <c r="L162" s="9"/>
      <c r="M162" s="9"/>
      <c r="N162" s="9"/>
      <c r="O162" s="35"/>
    </row>
    <row r="163" spans="2:16">
      <c r="B163" s="37" t="s">
        <v>186</v>
      </c>
      <c r="C163" s="32">
        <v>20.577999114990234</v>
      </c>
      <c r="D163" s="11"/>
      <c r="E163" s="9"/>
      <c r="F163" s="9"/>
      <c r="G163" s="32">
        <v>19.458999633789063</v>
      </c>
      <c r="H163" s="11"/>
      <c r="I163" s="9"/>
      <c r="J163" s="9"/>
      <c r="K163" s="9"/>
      <c r="L163" s="9"/>
      <c r="M163" s="9"/>
      <c r="N163" s="9"/>
      <c r="O163" s="35"/>
    </row>
    <row r="164" spans="2:16" ht="15.75">
      <c r="B164" s="37" t="s">
        <v>186</v>
      </c>
      <c r="C164" s="32">
        <v>27.719999313354492</v>
      </c>
      <c r="D164" s="5">
        <f>STDEV(C162:C164)</f>
        <v>5.0501567714990339</v>
      </c>
      <c r="E164" s="1">
        <f>AVERAGE(C162:C164)</f>
        <v>24.148999214172363</v>
      </c>
      <c r="F164" s="9"/>
      <c r="G164" s="32">
        <v>19.450000762939453</v>
      </c>
      <c r="H164" s="4">
        <f>STDEV(G162:G164)</f>
        <v>7.202095331081082E-2</v>
      </c>
      <c r="I164" s="1">
        <f>AVERAGE(G162:G164)</f>
        <v>19.413000106811523</v>
      </c>
      <c r="J164" s="9"/>
      <c r="K164" s="1">
        <f>E164-I164</f>
        <v>4.7359991073608398</v>
      </c>
      <c r="L164" s="1">
        <f>K164-$K$7</f>
        <v>6.3939994176228865</v>
      </c>
      <c r="M164" s="29">
        <f>SQRT((D164*D164)+(H164*H164))</f>
        <v>5.0506702955581391</v>
      </c>
      <c r="N164" s="16"/>
      <c r="O164" s="42">
        <f>POWER(2,-L164)</f>
        <v>1.189089058783864E-2</v>
      </c>
      <c r="P164" s="28">
        <f>M164/SQRT((COUNT(C162:C164)+COUNT(G162:G164)/2))</f>
        <v>2.6996968313621195</v>
      </c>
    </row>
    <row r="165" spans="2:16">
      <c r="B165" s="37" t="s">
        <v>187</v>
      </c>
      <c r="C165" s="32">
        <v>19.694999694824219</v>
      </c>
      <c r="D165" s="12"/>
      <c r="E165" s="9"/>
      <c r="F165" s="9"/>
      <c r="G165" s="32">
        <v>14.595000267028809</v>
      </c>
      <c r="I165" s="9"/>
      <c r="J165" s="9"/>
      <c r="K165" s="9"/>
      <c r="L165" s="9"/>
      <c r="M165" s="9"/>
      <c r="N165" s="9"/>
      <c r="O165" s="35"/>
    </row>
    <row r="166" spans="2:16">
      <c r="B166" s="37" t="s">
        <v>187</v>
      </c>
      <c r="C166" s="32"/>
      <c r="D166" s="11"/>
      <c r="E166" s="9"/>
      <c r="F166" s="9"/>
      <c r="G166" s="32">
        <v>14.645000457763672</v>
      </c>
      <c r="H166" s="11"/>
      <c r="I166" s="9"/>
      <c r="J166" s="9"/>
      <c r="K166" s="9"/>
      <c r="L166" s="9"/>
      <c r="M166" s="9"/>
      <c r="N166" s="9"/>
      <c r="O166" s="35"/>
    </row>
    <row r="167" spans="2:16" ht="15.75">
      <c r="B167" s="37" t="s">
        <v>187</v>
      </c>
      <c r="C167" s="32">
        <v>18.76099967956543</v>
      </c>
      <c r="D167" s="5">
        <f>STDEV(C165:C167)</f>
        <v>0.66043774441782865</v>
      </c>
      <c r="E167" s="1">
        <f>AVERAGE(C165:C167)</f>
        <v>19.227999687194824</v>
      </c>
      <c r="F167" s="9"/>
      <c r="G167" s="32">
        <v>14.651000022888184</v>
      </c>
      <c r="H167" s="4">
        <f>STDEV(G165:G167)</f>
        <v>3.0746236928323359E-2</v>
      </c>
      <c r="I167" s="1">
        <f>AVERAGE(G165:G167)</f>
        <v>14.630333582560221</v>
      </c>
      <c r="J167" s="9"/>
      <c r="K167" s="1">
        <f>E167-I167</f>
        <v>4.5976661046346035</v>
      </c>
      <c r="L167" s="1">
        <f>K167-$K$7</f>
        <v>6.2556664148966501</v>
      </c>
      <c r="M167" s="29">
        <f>SQRT((D167*D167)+(H167*H167))</f>
        <v>0.6611530422957772</v>
      </c>
      <c r="N167" s="16"/>
      <c r="O167" s="42">
        <f>POWER(2,-L167)</f>
        <v>1.3087502156510366E-2</v>
      </c>
      <c r="P167" s="28">
        <f>M167/SQRT((COUNT(C165:C167)+COUNT(G165:G167)/2))</f>
        <v>0.35340116635629415</v>
      </c>
    </row>
    <row r="168" spans="2:16">
      <c r="B168" t="s">
        <v>188</v>
      </c>
      <c r="C168" s="32">
        <v>30.694999694824219</v>
      </c>
      <c r="D168" s="12"/>
      <c r="E168" s="9"/>
      <c r="F168" s="9"/>
      <c r="G168" s="32">
        <v>17.849000930786133</v>
      </c>
      <c r="I168" s="9"/>
      <c r="J168" s="9"/>
      <c r="K168" s="9"/>
      <c r="L168" s="9"/>
      <c r="M168" s="9"/>
      <c r="N168" s="9"/>
      <c r="O168" s="35"/>
    </row>
    <row r="169" spans="2:16">
      <c r="B169" t="s">
        <v>188</v>
      </c>
      <c r="C169" s="32">
        <v>30.830999374389648</v>
      </c>
      <c r="D169" s="11"/>
      <c r="E169" s="9"/>
      <c r="F169" s="9"/>
      <c r="G169" s="32">
        <v>18.197000503540039</v>
      </c>
      <c r="H169" s="11"/>
      <c r="I169" s="9"/>
      <c r="J169" s="9"/>
      <c r="K169" s="9"/>
      <c r="L169" s="9"/>
      <c r="M169" s="9"/>
      <c r="N169" s="9"/>
      <c r="O169" s="35"/>
    </row>
    <row r="170" spans="2:16" ht="15.75">
      <c r="B170" t="s">
        <v>188</v>
      </c>
      <c r="C170" s="32">
        <v>30.74799919128418</v>
      </c>
      <c r="D170" s="5">
        <f>STDEV(C168:C170)</f>
        <v>6.8549118475307314E-2</v>
      </c>
      <c r="E170" s="1">
        <f>AVERAGE(C168:C170)</f>
        <v>30.757999420166016</v>
      </c>
      <c r="F170" s="9"/>
      <c r="G170" s="32">
        <v>18.099000930786133</v>
      </c>
      <c r="H170" s="4">
        <f>STDEV(G168:G170)</f>
        <v>0.17944712261873016</v>
      </c>
      <c r="I170" s="1">
        <f>AVERAGE(G168:G170)</f>
        <v>18.048334121704102</v>
      </c>
      <c r="J170" s="9"/>
      <c r="K170" s="1">
        <f>E170-I170</f>
        <v>12.709665298461914</v>
      </c>
      <c r="L170" s="1">
        <f>K170-$K$7</f>
        <v>14.367665608723961</v>
      </c>
      <c r="M170" s="29">
        <f>SQRT((D170*D170)+(H170*H170))</f>
        <v>0.1920943816458027</v>
      </c>
      <c r="N170" s="16"/>
      <c r="O170" s="36">
        <f>POWER(2,-L170)</f>
        <v>4.7304415876393564E-5</v>
      </c>
      <c r="P170" s="28">
        <f>M170/SQRT((COUNT(C168:C170)+COUNT(G168:G170)/2))</f>
        <v>9.0554159926389183E-2</v>
      </c>
    </row>
    <row r="171" spans="2:16">
      <c r="B171" s="14"/>
      <c r="C171"/>
      <c r="D171"/>
      <c r="E171"/>
      <c r="F171"/>
      <c r="G171"/>
      <c r="H171"/>
      <c r="I171"/>
      <c r="J171"/>
      <c r="K171"/>
      <c r="L171"/>
      <c r="M171"/>
      <c r="N171"/>
      <c r="P171"/>
    </row>
    <row r="172" spans="2:16">
      <c r="B172" s="14"/>
      <c r="C172"/>
      <c r="D172"/>
      <c r="E172"/>
      <c r="F172"/>
      <c r="G172"/>
      <c r="H172"/>
      <c r="I172"/>
      <c r="J172"/>
      <c r="K172"/>
      <c r="L172"/>
      <c r="M172"/>
      <c r="N172"/>
      <c r="P172"/>
    </row>
    <row r="173" spans="2:16">
      <c r="B173" s="14"/>
      <c r="C173"/>
      <c r="D173"/>
      <c r="E173"/>
      <c r="F173"/>
      <c r="G173"/>
      <c r="H173"/>
      <c r="I173"/>
      <c r="J173"/>
      <c r="K173"/>
      <c r="L173"/>
      <c r="M173"/>
      <c r="N173"/>
      <c r="P173"/>
    </row>
    <row r="174" spans="2:16">
      <c r="B174" s="14"/>
      <c r="C174"/>
      <c r="D174"/>
      <c r="E174"/>
      <c r="F174"/>
      <c r="G174"/>
      <c r="H174"/>
      <c r="I174"/>
      <c r="J174"/>
      <c r="K174"/>
      <c r="L174"/>
      <c r="M174"/>
      <c r="N174"/>
      <c r="P174"/>
    </row>
    <row r="175" spans="2:16">
      <c r="B175" s="14"/>
      <c r="C175"/>
      <c r="D175"/>
      <c r="E175"/>
      <c r="F175"/>
      <c r="G175"/>
      <c r="H175"/>
      <c r="I175"/>
      <c r="J175"/>
      <c r="K175"/>
      <c r="L175"/>
      <c r="M175"/>
      <c r="N175"/>
      <c r="P175"/>
    </row>
    <row r="176" spans="2:16">
      <c r="B176" s="14"/>
      <c r="C176"/>
      <c r="D176"/>
      <c r="E176"/>
      <c r="F176"/>
      <c r="G176"/>
      <c r="H176"/>
      <c r="I176"/>
      <c r="J176"/>
      <c r="K176"/>
      <c r="L176"/>
      <c r="M176"/>
      <c r="N176"/>
      <c r="P176"/>
    </row>
    <row r="177" spans="2:16">
      <c r="B177" s="14"/>
      <c r="C177"/>
      <c r="D177"/>
      <c r="E177"/>
      <c r="F177"/>
      <c r="G177"/>
      <c r="H177"/>
      <c r="I177"/>
      <c r="J177"/>
      <c r="K177"/>
      <c r="L177"/>
      <c r="M177"/>
      <c r="N177"/>
      <c r="P177"/>
    </row>
    <row r="178" spans="2:16">
      <c r="B178" s="14"/>
      <c r="C178"/>
      <c r="D178"/>
      <c r="E178"/>
      <c r="F178"/>
      <c r="G178"/>
      <c r="H178"/>
      <c r="I178"/>
      <c r="J178"/>
      <c r="K178"/>
      <c r="L178"/>
      <c r="M178"/>
      <c r="N178"/>
      <c r="P178"/>
    </row>
    <row r="179" spans="2:16">
      <c r="B179" s="14"/>
      <c r="C179"/>
      <c r="D179"/>
      <c r="E179"/>
      <c r="F179"/>
      <c r="G179"/>
      <c r="H179"/>
      <c r="I179"/>
      <c r="J179"/>
      <c r="K179"/>
      <c r="L179"/>
      <c r="M179"/>
      <c r="N179"/>
      <c r="P179"/>
    </row>
    <row r="180" spans="2:16">
      <c r="B180" s="14"/>
      <c r="C180"/>
      <c r="D180"/>
      <c r="E180"/>
      <c r="F180"/>
      <c r="G180"/>
      <c r="H180"/>
      <c r="I180"/>
      <c r="J180"/>
      <c r="K180"/>
      <c r="L180"/>
      <c r="M180"/>
      <c r="N180"/>
      <c r="P180"/>
    </row>
    <row r="181" spans="2:16">
      <c r="B181" s="14"/>
      <c r="C181"/>
      <c r="D181"/>
      <c r="E181"/>
      <c r="F181"/>
      <c r="G181"/>
      <c r="H181"/>
      <c r="I181"/>
      <c r="J181"/>
      <c r="K181"/>
      <c r="L181"/>
      <c r="M181"/>
      <c r="N181"/>
      <c r="P181"/>
    </row>
    <row r="182" spans="2:16">
      <c r="B182" s="14"/>
      <c r="C182"/>
      <c r="D182"/>
      <c r="E182"/>
      <c r="F182"/>
      <c r="G182"/>
      <c r="H182"/>
      <c r="I182"/>
      <c r="J182"/>
      <c r="K182"/>
      <c r="L182"/>
      <c r="M182"/>
      <c r="N182"/>
      <c r="P182"/>
    </row>
    <row r="183" spans="2:16">
      <c r="B183" s="14"/>
      <c r="C183"/>
      <c r="D183"/>
      <c r="E183"/>
      <c r="F183"/>
      <c r="G183"/>
      <c r="H183"/>
      <c r="I183"/>
      <c r="J183"/>
      <c r="K183"/>
      <c r="L183"/>
      <c r="M183"/>
      <c r="N183"/>
      <c r="P183"/>
    </row>
    <row r="184" spans="2:16">
      <c r="B184" s="14"/>
      <c r="C184"/>
      <c r="D184"/>
      <c r="E184"/>
      <c r="F184"/>
      <c r="G184"/>
      <c r="H184"/>
      <c r="I184"/>
      <c r="J184"/>
      <c r="K184"/>
      <c r="L184"/>
      <c r="M184"/>
      <c r="N184"/>
      <c r="P184"/>
    </row>
    <row r="185" spans="2:16">
      <c r="B185" s="14"/>
      <c r="C185"/>
      <c r="D185"/>
      <c r="E185"/>
      <c r="F185"/>
      <c r="G185"/>
      <c r="H185"/>
      <c r="I185"/>
      <c r="J185"/>
      <c r="K185"/>
      <c r="L185"/>
      <c r="M185"/>
      <c r="N185"/>
      <c r="P185"/>
    </row>
    <row r="186" spans="2:16">
      <c r="B186" s="14"/>
      <c r="C186"/>
      <c r="D186"/>
      <c r="E186"/>
      <c r="F186"/>
      <c r="G186"/>
      <c r="H186"/>
      <c r="I186"/>
      <c r="J186"/>
      <c r="K186"/>
      <c r="L186"/>
      <c r="M186"/>
      <c r="N186"/>
      <c r="P186"/>
    </row>
    <row r="187" spans="2:16">
      <c r="B187" s="14"/>
      <c r="C187"/>
      <c r="D187"/>
      <c r="E187"/>
      <c r="F187"/>
      <c r="G187"/>
      <c r="H187"/>
      <c r="I187"/>
      <c r="J187"/>
      <c r="K187"/>
      <c r="L187"/>
      <c r="M187"/>
      <c r="N187"/>
      <c r="P187"/>
    </row>
    <row r="188" spans="2:16">
      <c r="B188" s="14"/>
      <c r="C188"/>
      <c r="D188"/>
      <c r="E188"/>
      <c r="F188"/>
      <c r="G188"/>
      <c r="H188"/>
      <c r="I188"/>
      <c r="J188"/>
      <c r="K188"/>
      <c r="L188"/>
      <c r="M188"/>
      <c r="N188"/>
      <c r="P188"/>
    </row>
    <row r="189" spans="2:16">
      <c r="B189" s="14"/>
      <c r="C189"/>
      <c r="D189"/>
      <c r="E189"/>
      <c r="F189"/>
      <c r="G189"/>
      <c r="H189"/>
      <c r="I189"/>
      <c r="J189"/>
      <c r="K189"/>
      <c r="L189"/>
      <c r="M189"/>
      <c r="N189"/>
      <c r="P189"/>
    </row>
    <row r="190" spans="2:16">
      <c r="B190" s="14"/>
      <c r="C190"/>
      <c r="D190"/>
      <c r="E190"/>
      <c r="F190"/>
      <c r="G190"/>
      <c r="H190"/>
      <c r="I190"/>
      <c r="J190"/>
      <c r="K190"/>
      <c r="L190"/>
      <c r="M190"/>
      <c r="N190"/>
      <c r="P190"/>
    </row>
    <row r="191" spans="2:16">
      <c r="B191" s="14"/>
      <c r="C191"/>
      <c r="D191"/>
      <c r="E191"/>
      <c r="F191"/>
      <c r="G191"/>
      <c r="H191"/>
      <c r="I191"/>
      <c r="J191"/>
      <c r="K191"/>
      <c r="L191"/>
      <c r="M191"/>
      <c r="N191"/>
      <c r="P191"/>
    </row>
    <row r="192" spans="2:16">
      <c r="B192" s="14"/>
      <c r="C192"/>
      <c r="D192"/>
      <c r="E192"/>
      <c r="F192"/>
      <c r="G192"/>
      <c r="H192"/>
      <c r="I192"/>
      <c r="J192"/>
      <c r="K192"/>
      <c r="L192"/>
      <c r="M192"/>
      <c r="N192"/>
      <c r="P192"/>
    </row>
    <row r="193" spans="2:16">
      <c r="B193" s="14"/>
      <c r="C193"/>
      <c r="D193"/>
      <c r="E193"/>
      <c r="F193"/>
      <c r="G193"/>
      <c r="H193"/>
      <c r="I193"/>
      <c r="J193"/>
      <c r="K193"/>
      <c r="L193"/>
      <c r="M193"/>
      <c r="N193"/>
      <c r="P193"/>
    </row>
    <row r="194" spans="2:16">
      <c r="B194" s="14"/>
      <c r="C194"/>
      <c r="D194"/>
      <c r="E194"/>
      <c r="F194"/>
      <c r="G194"/>
      <c r="H194"/>
      <c r="I194"/>
      <c r="J194"/>
      <c r="K194"/>
      <c r="L194"/>
      <c r="M194"/>
      <c r="N194"/>
      <c r="P194"/>
    </row>
    <row r="195" spans="2:16">
      <c r="B195" s="14"/>
      <c r="C195"/>
      <c r="D195"/>
      <c r="E195"/>
      <c r="F195"/>
      <c r="G195"/>
      <c r="H195"/>
      <c r="I195"/>
      <c r="J195"/>
      <c r="K195"/>
      <c r="L195"/>
      <c r="M195"/>
      <c r="N195"/>
      <c r="P195"/>
    </row>
    <row r="196" spans="2:16">
      <c r="B196" s="14"/>
      <c r="C196"/>
      <c r="D196"/>
      <c r="E196"/>
      <c r="F196"/>
      <c r="G196"/>
      <c r="H196"/>
      <c r="I196"/>
      <c r="J196"/>
      <c r="K196"/>
      <c r="L196"/>
      <c r="M196"/>
      <c r="N196"/>
      <c r="P196"/>
    </row>
    <row r="197" spans="2:16">
      <c r="B197" s="14"/>
      <c r="C197"/>
      <c r="D197"/>
      <c r="E197"/>
      <c r="F197"/>
      <c r="G197"/>
      <c r="H197"/>
      <c r="I197"/>
      <c r="J197"/>
      <c r="K197"/>
      <c r="L197"/>
      <c r="M197"/>
      <c r="N197"/>
      <c r="P197"/>
    </row>
    <row r="198" spans="2:16">
      <c r="B198" s="14"/>
      <c r="C198"/>
      <c r="D198"/>
      <c r="E198"/>
      <c r="F198"/>
      <c r="G198"/>
      <c r="H198"/>
      <c r="I198"/>
      <c r="J198"/>
      <c r="K198"/>
      <c r="L198"/>
      <c r="M198"/>
      <c r="N198"/>
      <c r="P198"/>
    </row>
    <row r="199" spans="2:16">
      <c r="B199" s="14"/>
      <c r="C199"/>
      <c r="D199"/>
      <c r="E199"/>
      <c r="F199"/>
      <c r="G199"/>
      <c r="H199"/>
      <c r="I199"/>
      <c r="J199"/>
      <c r="K199"/>
      <c r="L199"/>
      <c r="M199"/>
      <c r="N199"/>
      <c r="P199"/>
    </row>
    <row r="200" spans="2:16">
      <c r="B200" s="14"/>
      <c r="C200"/>
      <c r="D200"/>
      <c r="E200"/>
      <c r="F200"/>
      <c r="G200"/>
      <c r="H200"/>
      <c r="I200"/>
      <c r="J200"/>
      <c r="K200"/>
      <c r="L200"/>
      <c r="M200"/>
      <c r="N200"/>
      <c r="P200"/>
    </row>
    <row r="201" spans="2:16">
      <c r="B201" s="14"/>
      <c r="C201"/>
      <c r="D201"/>
      <c r="E201"/>
      <c r="F201"/>
      <c r="G201"/>
      <c r="H201"/>
      <c r="I201"/>
      <c r="J201"/>
      <c r="K201"/>
      <c r="L201"/>
      <c r="M201"/>
      <c r="N201"/>
      <c r="P201"/>
    </row>
    <row r="202" spans="2:16">
      <c r="B202" s="14"/>
      <c r="C202"/>
      <c r="D202"/>
      <c r="E202"/>
      <c r="F202"/>
      <c r="G202"/>
      <c r="H202"/>
      <c r="I202"/>
      <c r="J202"/>
      <c r="K202"/>
      <c r="L202"/>
      <c r="M202"/>
      <c r="N202"/>
      <c r="P202"/>
    </row>
    <row r="203" spans="2:16">
      <c r="B203" s="14"/>
      <c r="C203"/>
      <c r="D203"/>
      <c r="E203"/>
      <c r="F203"/>
      <c r="G203"/>
      <c r="H203"/>
      <c r="I203"/>
      <c r="J203"/>
      <c r="K203"/>
      <c r="L203"/>
      <c r="M203"/>
      <c r="N203"/>
      <c r="P203"/>
    </row>
    <row r="204" spans="2:16">
      <c r="B204" s="14"/>
      <c r="C204"/>
      <c r="D204"/>
      <c r="E204"/>
      <c r="F204"/>
      <c r="G204"/>
      <c r="H204"/>
      <c r="I204"/>
      <c r="J204"/>
      <c r="K204"/>
      <c r="L204"/>
      <c r="M204"/>
      <c r="N204"/>
      <c r="P204"/>
    </row>
    <row r="205" spans="2:16">
      <c r="B205" s="14"/>
      <c r="C205"/>
      <c r="D205"/>
      <c r="E205"/>
      <c r="F205"/>
      <c r="G205"/>
      <c r="H205"/>
      <c r="I205"/>
      <c r="J205"/>
      <c r="K205"/>
      <c r="L205"/>
      <c r="M205"/>
      <c r="N205"/>
      <c r="P205"/>
    </row>
    <row r="206" spans="2:16">
      <c r="B206" s="14"/>
      <c r="C206"/>
      <c r="D206"/>
      <c r="E206"/>
      <c r="F206"/>
      <c r="G206"/>
      <c r="H206"/>
      <c r="I206"/>
      <c r="J206"/>
      <c r="K206"/>
      <c r="L206"/>
      <c r="M206"/>
      <c r="N206"/>
      <c r="P206"/>
    </row>
    <row r="207" spans="2:16">
      <c r="B207" s="14"/>
      <c r="C207"/>
      <c r="D207"/>
      <c r="E207"/>
      <c r="F207"/>
      <c r="G207"/>
      <c r="H207"/>
      <c r="I207"/>
      <c r="J207"/>
      <c r="K207"/>
      <c r="L207"/>
      <c r="M207"/>
      <c r="N207"/>
      <c r="P207"/>
    </row>
    <row r="208" spans="2:16">
      <c r="B208" s="14"/>
      <c r="C208"/>
      <c r="D208"/>
      <c r="E208"/>
      <c r="F208"/>
      <c r="G208"/>
      <c r="H208"/>
      <c r="I208"/>
      <c r="J208"/>
      <c r="K208"/>
      <c r="L208"/>
      <c r="M208"/>
      <c r="N208"/>
      <c r="P208"/>
    </row>
    <row r="209" spans="2:16">
      <c r="B209" s="14"/>
      <c r="C209"/>
      <c r="D209"/>
      <c r="E209"/>
      <c r="F209"/>
      <c r="G209"/>
      <c r="H209"/>
      <c r="I209"/>
      <c r="J209"/>
      <c r="K209"/>
      <c r="L209"/>
      <c r="M209"/>
      <c r="N209"/>
      <c r="P209"/>
    </row>
    <row r="210" spans="2:16">
      <c r="B210" s="14"/>
      <c r="C210"/>
      <c r="D210"/>
      <c r="E210"/>
      <c r="F210"/>
      <c r="G210"/>
      <c r="H210"/>
      <c r="I210"/>
      <c r="J210"/>
      <c r="K210"/>
      <c r="L210"/>
      <c r="M210"/>
      <c r="N210"/>
      <c r="P210"/>
    </row>
    <row r="211" spans="2:16">
      <c r="B211" s="14"/>
      <c r="C211"/>
      <c r="D211"/>
      <c r="E211"/>
      <c r="F211"/>
      <c r="G211"/>
      <c r="H211"/>
      <c r="I211"/>
      <c r="J211"/>
      <c r="K211"/>
      <c r="L211"/>
      <c r="M211"/>
      <c r="N211"/>
      <c r="P211"/>
    </row>
    <row r="212" spans="2:16">
      <c r="B212" s="14"/>
      <c r="C212"/>
      <c r="D212"/>
      <c r="E212"/>
      <c r="F212"/>
      <c r="G212"/>
      <c r="H212"/>
      <c r="I212"/>
      <c r="J212"/>
      <c r="K212"/>
      <c r="L212"/>
      <c r="M212"/>
      <c r="N212"/>
      <c r="P212"/>
    </row>
    <row r="213" spans="2:16">
      <c r="B213" s="14"/>
      <c r="C213"/>
      <c r="D213"/>
      <c r="E213"/>
      <c r="F213"/>
      <c r="G213"/>
      <c r="H213"/>
      <c r="I213"/>
      <c r="J213"/>
      <c r="K213"/>
      <c r="L213"/>
      <c r="M213"/>
      <c r="N213"/>
      <c r="P213"/>
    </row>
    <row r="214" spans="2:16">
      <c r="B214" s="14"/>
      <c r="C214"/>
      <c r="D214"/>
      <c r="E214"/>
      <c r="F214"/>
      <c r="G214"/>
      <c r="H214"/>
      <c r="I214"/>
      <c r="J214"/>
      <c r="K214"/>
      <c r="L214"/>
      <c r="M214"/>
      <c r="N214"/>
      <c r="P214"/>
    </row>
    <row r="215" spans="2:16">
      <c r="B215" s="14"/>
      <c r="C215"/>
      <c r="D215"/>
      <c r="E215"/>
      <c r="F215"/>
      <c r="G215"/>
      <c r="H215"/>
      <c r="I215"/>
      <c r="J215"/>
      <c r="K215"/>
      <c r="L215"/>
      <c r="M215"/>
      <c r="N215"/>
      <c r="P215"/>
    </row>
    <row r="216" spans="2:16">
      <c r="B216" s="14"/>
      <c r="C216"/>
      <c r="D216"/>
      <c r="E216"/>
      <c r="F216"/>
      <c r="G216"/>
      <c r="H216"/>
      <c r="I216"/>
      <c r="J216"/>
      <c r="K216"/>
      <c r="L216"/>
      <c r="M216"/>
      <c r="N216"/>
      <c r="P216"/>
    </row>
    <row r="217" spans="2:16">
      <c r="B217" s="14"/>
      <c r="C217"/>
      <c r="D217"/>
      <c r="E217"/>
      <c r="F217"/>
      <c r="G217"/>
      <c r="H217"/>
      <c r="I217"/>
      <c r="J217"/>
      <c r="K217"/>
      <c r="L217"/>
      <c r="M217"/>
      <c r="N217"/>
      <c r="P217"/>
    </row>
    <row r="218" spans="2:16">
      <c r="B218" s="14"/>
      <c r="C218"/>
      <c r="D218"/>
      <c r="E218"/>
      <c r="F218"/>
      <c r="G218"/>
      <c r="H218"/>
      <c r="I218"/>
      <c r="J218"/>
      <c r="K218"/>
      <c r="L218"/>
      <c r="M218"/>
      <c r="N218"/>
      <c r="P218"/>
    </row>
    <row r="219" spans="2:16">
      <c r="B219" s="14"/>
      <c r="C219"/>
      <c r="D219"/>
      <c r="E219"/>
      <c r="F219"/>
      <c r="G219"/>
      <c r="H219"/>
      <c r="I219"/>
      <c r="J219"/>
      <c r="K219"/>
      <c r="L219"/>
      <c r="M219"/>
      <c r="N219"/>
      <c r="P219"/>
    </row>
    <row r="220" spans="2:16">
      <c r="B220" s="14"/>
      <c r="C220"/>
      <c r="D220"/>
      <c r="E220"/>
      <c r="F220"/>
      <c r="G220"/>
      <c r="H220"/>
      <c r="I220"/>
      <c r="J220"/>
      <c r="K220"/>
      <c r="L220"/>
      <c r="M220"/>
      <c r="N220"/>
      <c r="P220"/>
    </row>
    <row r="221" spans="2:16">
      <c r="B221" s="14"/>
      <c r="C221"/>
      <c r="D221"/>
      <c r="E221"/>
      <c r="F221"/>
      <c r="G221"/>
      <c r="H221"/>
      <c r="I221"/>
      <c r="J221"/>
      <c r="K221"/>
      <c r="L221"/>
      <c r="M221"/>
      <c r="N221"/>
      <c r="P221"/>
    </row>
    <row r="222" spans="2:16">
      <c r="B222" s="14"/>
      <c r="C222"/>
      <c r="D222"/>
      <c r="E222"/>
      <c r="F222"/>
      <c r="G222"/>
      <c r="H222"/>
      <c r="I222"/>
      <c r="J222"/>
      <c r="K222"/>
      <c r="L222"/>
      <c r="M222"/>
      <c r="N222"/>
      <c r="P222"/>
    </row>
    <row r="223" spans="2:16">
      <c r="B223" s="14"/>
      <c r="C223"/>
      <c r="D223"/>
      <c r="E223"/>
      <c r="F223"/>
      <c r="G223"/>
      <c r="H223"/>
      <c r="I223"/>
      <c r="J223"/>
      <c r="K223"/>
      <c r="L223"/>
      <c r="M223"/>
      <c r="N223"/>
      <c r="P223"/>
    </row>
    <row r="224" spans="2:16">
      <c r="B224" s="14"/>
      <c r="C224"/>
      <c r="D224"/>
      <c r="E224"/>
      <c r="F224"/>
      <c r="G224"/>
      <c r="H224"/>
      <c r="I224"/>
      <c r="J224"/>
      <c r="K224"/>
      <c r="L224"/>
      <c r="M224"/>
      <c r="N224"/>
      <c r="P224"/>
    </row>
    <row r="225" spans="2:16">
      <c r="B225" s="14"/>
      <c r="C225"/>
      <c r="D225"/>
      <c r="E225"/>
      <c r="F225"/>
      <c r="G225"/>
      <c r="H225"/>
      <c r="I225"/>
      <c r="J225"/>
      <c r="K225"/>
      <c r="L225"/>
      <c r="M225"/>
      <c r="N225"/>
      <c r="P225"/>
    </row>
    <row r="226" spans="2:16">
      <c r="B226" s="14"/>
      <c r="C226"/>
      <c r="D226"/>
      <c r="E226"/>
      <c r="F226"/>
      <c r="G226"/>
      <c r="H226"/>
      <c r="I226"/>
      <c r="J226"/>
      <c r="K226"/>
      <c r="L226"/>
      <c r="M226"/>
      <c r="N226"/>
      <c r="P226"/>
    </row>
    <row r="227" spans="2:16">
      <c r="B227" s="14"/>
      <c r="C227"/>
      <c r="D227"/>
      <c r="E227"/>
      <c r="F227"/>
      <c r="G227"/>
      <c r="H227"/>
      <c r="I227"/>
      <c r="J227"/>
      <c r="K227"/>
      <c r="L227"/>
      <c r="M227"/>
      <c r="N227"/>
      <c r="P227"/>
    </row>
    <row r="228" spans="2:16">
      <c r="B228" s="14"/>
      <c r="C228"/>
      <c r="D228"/>
      <c r="E228"/>
      <c r="F228"/>
      <c r="G228"/>
      <c r="H228"/>
      <c r="I228"/>
      <c r="J228"/>
      <c r="K228"/>
      <c r="L228"/>
      <c r="M228"/>
      <c r="N228"/>
      <c r="P228"/>
    </row>
    <row r="229" spans="2:16">
      <c r="B229" s="14"/>
      <c r="C229"/>
      <c r="D229"/>
      <c r="E229"/>
      <c r="F229"/>
      <c r="G229"/>
      <c r="H229"/>
      <c r="I229"/>
      <c r="J229"/>
      <c r="K229"/>
      <c r="L229"/>
      <c r="M229"/>
      <c r="N229"/>
      <c r="P229"/>
    </row>
    <row r="230" spans="2:16">
      <c r="B230" s="14"/>
      <c r="C230"/>
      <c r="D230"/>
      <c r="E230"/>
      <c r="F230"/>
      <c r="G230"/>
      <c r="H230"/>
      <c r="I230"/>
      <c r="J230"/>
      <c r="K230"/>
      <c r="L230"/>
      <c r="M230"/>
      <c r="N230"/>
      <c r="P230"/>
    </row>
    <row r="231" spans="2:16">
      <c r="B231" s="14"/>
      <c r="C231"/>
      <c r="D231"/>
      <c r="E231"/>
      <c r="F231"/>
      <c r="G231"/>
      <c r="H231"/>
      <c r="I231"/>
      <c r="J231"/>
      <c r="K231"/>
      <c r="L231"/>
      <c r="M231"/>
      <c r="N231"/>
      <c r="P231"/>
    </row>
    <row r="232" spans="2:16">
      <c r="B232" s="14"/>
      <c r="C232"/>
      <c r="D232"/>
      <c r="E232"/>
      <c r="F232"/>
      <c r="G232"/>
      <c r="H232"/>
      <c r="I232"/>
      <c r="J232"/>
      <c r="K232"/>
      <c r="L232"/>
      <c r="M232"/>
      <c r="N232"/>
      <c r="P232"/>
    </row>
    <row r="233" spans="2:16">
      <c r="B233" s="14"/>
      <c r="C233"/>
      <c r="D233"/>
      <c r="E233"/>
      <c r="F233"/>
      <c r="G233"/>
      <c r="H233"/>
      <c r="I233"/>
      <c r="J233"/>
      <c r="K233"/>
      <c r="L233"/>
      <c r="M233"/>
      <c r="N233"/>
      <c r="P233"/>
    </row>
    <row r="234" spans="2:16">
      <c r="B234" s="14"/>
      <c r="C234"/>
      <c r="D234"/>
      <c r="E234"/>
      <c r="F234"/>
      <c r="G234"/>
      <c r="H234"/>
      <c r="I234"/>
      <c r="J234"/>
      <c r="K234"/>
      <c r="L234"/>
      <c r="M234"/>
      <c r="N234"/>
      <c r="P234"/>
    </row>
    <row r="235" spans="2:16">
      <c r="B235" s="14"/>
      <c r="C235"/>
      <c r="D235"/>
      <c r="E235"/>
      <c r="F235"/>
      <c r="G235"/>
      <c r="H235"/>
      <c r="I235"/>
      <c r="J235"/>
      <c r="K235"/>
      <c r="L235"/>
      <c r="M235"/>
      <c r="N235"/>
      <c r="P235"/>
    </row>
    <row r="236" spans="2:16">
      <c r="B236" s="14"/>
      <c r="C236"/>
      <c r="D236"/>
      <c r="E236"/>
      <c r="F236"/>
      <c r="G236"/>
      <c r="H236"/>
      <c r="I236"/>
      <c r="J236"/>
      <c r="K236"/>
      <c r="L236"/>
      <c r="M236"/>
      <c r="N236"/>
      <c r="P236"/>
    </row>
    <row r="237" spans="2:16">
      <c r="B237" s="14"/>
      <c r="C237"/>
      <c r="D237"/>
      <c r="E237"/>
      <c r="F237"/>
      <c r="G237"/>
      <c r="H237"/>
      <c r="I237"/>
      <c r="J237"/>
      <c r="K237"/>
      <c r="L237"/>
      <c r="M237"/>
      <c r="N237"/>
      <c r="P237"/>
    </row>
    <row r="238" spans="2:16">
      <c r="B238" s="14"/>
      <c r="C238"/>
      <c r="D238"/>
      <c r="E238"/>
      <c r="F238"/>
      <c r="G238"/>
      <c r="H238"/>
      <c r="I238"/>
      <c r="J238"/>
      <c r="K238"/>
      <c r="L238"/>
      <c r="M238"/>
      <c r="N238"/>
      <c r="P238"/>
    </row>
    <row r="239" spans="2:16">
      <c r="B239" s="14"/>
      <c r="C239"/>
      <c r="D239"/>
      <c r="E239"/>
      <c r="F239"/>
      <c r="G239"/>
      <c r="H239"/>
      <c r="I239"/>
      <c r="J239"/>
      <c r="K239"/>
      <c r="L239"/>
      <c r="M239"/>
      <c r="N239"/>
      <c r="P239"/>
    </row>
    <row r="240" spans="2:16">
      <c r="B240" s="14"/>
      <c r="C240"/>
      <c r="D240"/>
      <c r="E240"/>
      <c r="F240"/>
      <c r="G240"/>
      <c r="H240"/>
      <c r="I240"/>
      <c r="J240"/>
      <c r="K240"/>
      <c r="L240"/>
      <c r="M240"/>
      <c r="N240"/>
      <c r="P240"/>
    </row>
    <row r="241" spans="2:16">
      <c r="B241" s="14"/>
      <c r="C241"/>
      <c r="D241"/>
      <c r="E241"/>
      <c r="F241"/>
      <c r="G241"/>
      <c r="H241"/>
      <c r="I241"/>
      <c r="J241"/>
      <c r="K241"/>
      <c r="L241"/>
      <c r="M241"/>
      <c r="N241"/>
      <c r="P241"/>
    </row>
    <row r="242" spans="2:16">
      <c r="B242" s="14"/>
      <c r="C242"/>
      <c r="D242"/>
      <c r="E242"/>
      <c r="F242"/>
      <c r="G242"/>
      <c r="H242"/>
      <c r="I242"/>
      <c r="J242"/>
      <c r="K242"/>
      <c r="L242"/>
      <c r="M242"/>
      <c r="N242"/>
      <c r="P242"/>
    </row>
    <row r="243" spans="2:16">
      <c r="B243" s="14"/>
      <c r="C243"/>
      <c r="D243"/>
      <c r="E243"/>
      <c r="F243"/>
      <c r="G243"/>
      <c r="H243"/>
      <c r="I243"/>
      <c r="J243"/>
      <c r="K243"/>
      <c r="L243"/>
      <c r="M243"/>
      <c r="N243"/>
      <c r="P243"/>
    </row>
    <row r="244" spans="2:16">
      <c r="B244" s="14"/>
      <c r="C244"/>
      <c r="D244"/>
      <c r="E244"/>
      <c r="F244"/>
      <c r="G244"/>
      <c r="H244"/>
      <c r="I244"/>
      <c r="J244"/>
      <c r="K244"/>
      <c r="L244"/>
      <c r="M244"/>
      <c r="N244"/>
      <c r="P244"/>
    </row>
    <row r="245" spans="2:16">
      <c r="B245" s="14"/>
      <c r="C245"/>
      <c r="D245"/>
      <c r="E245"/>
      <c r="F245"/>
      <c r="G245"/>
      <c r="H245"/>
      <c r="I245"/>
      <c r="J245"/>
      <c r="K245"/>
      <c r="L245"/>
      <c r="M245"/>
      <c r="N245"/>
      <c r="P245"/>
    </row>
    <row r="246" spans="2:16">
      <c r="B246" s="14"/>
      <c r="C246"/>
      <c r="D246"/>
      <c r="E246"/>
      <c r="F246"/>
      <c r="G246"/>
      <c r="H246"/>
      <c r="I246"/>
      <c r="J246"/>
      <c r="K246"/>
      <c r="L246"/>
      <c r="M246"/>
      <c r="N246"/>
      <c r="P246"/>
    </row>
    <row r="247" spans="2:16">
      <c r="B247" s="14"/>
      <c r="C247"/>
      <c r="D247"/>
      <c r="E247"/>
      <c r="F247"/>
      <c r="G247"/>
      <c r="H247"/>
      <c r="I247"/>
      <c r="J247"/>
      <c r="K247"/>
      <c r="L247"/>
      <c r="M247"/>
      <c r="N247"/>
      <c r="P247"/>
    </row>
    <row r="248" spans="2:16">
      <c r="B248" s="14"/>
      <c r="C248"/>
      <c r="D248"/>
      <c r="E248"/>
      <c r="F248"/>
      <c r="G248"/>
      <c r="H248"/>
      <c r="I248"/>
      <c r="J248"/>
      <c r="K248"/>
      <c r="L248"/>
      <c r="M248"/>
      <c r="N248"/>
      <c r="P248"/>
    </row>
    <row r="249" spans="2:16">
      <c r="B249" s="14"/>
      <c r="C249"/>
      <c r="D249"/>
      <c r="E249"/>
      <c r="F249"/>
      <c r="G249"/>
      <c r="H249"/>
      <c r="I249"/>
      <c r="J249"/>
      <c r="K249"/>
      <c r="L249"/>
      <c r="M249"/>
      <c r="N249"/>
      <c r="P249"/>
    </row>
    <row r="250" spans="2:16">
      <c r="B250" s="14"/>
      <c r="C250"/>
      <c r="D250"/>
      <c r="E250"/>
      <c r="F250"/>
      <c r="G250"/>
      <c r="H250"/>
      <c r="I250"/>
      <c r="J250"/>
      <c r="K250"/>
      <c r="L250"/>
      <c r="M250"/>
      <c r="N250"/>
      <c r="P250"/>
    </row>
    <row r="251" spans="2:16">
      <c r="B251" s="14"/>
      <c r="C251"/>
      <c r="D251"/>
      <c r="E251"/>
      <c r="F251"/>
      <c r="G251"/>
      <c r="H251"/>
      <c r="I251"/>
      <c r="J251"/>
      <c r="K251"/>
      <c r="L251"/>
      <c r="M251"/>
      <c r="N251"/>
      <c r="P251"/>
    </row>
    <row r="252" spans="2:16">
      <c r="B252" s="14"/>
      <c r="C252"/>
      <c r="D252"/>
      <c r="E252"/>
      <c r="F252"/>
      <c r="G252"/>
      <c r="H252"/>
      <c r="I252"/>
      <c r="J252"/>
      <c r="K252"/>
      <c r="L252"/>
      <c r="M252"/>
      <c r="N252"/>
      <c r="P252"/>
    </row>
    <row r="253" spans="2:16">
      <c r="B253" s="14"/>
      <c r="C253"/>
      <c r="D253"/>
      <c r="E253"/>
      <c r="F253"/>
      <c r="G253"/>
      <c r="H253"/>
      <c r="I253"/>
      <c r="J253"/>
      <c r="K253"/>
      <c r="L253"/>
      <c r="M253"/>
      <c r="N253"/>
      <c r="P253"/>
    </row>
    <row r="254" spans="2:16">
      <c r="B254" s="14"/>
      <c r="C254"/>
      <c r="D254"/>
      <c r="E254"/>
      <c r="F254"/>
      <c r="G254"/>
      <c r="H254"/>
      <c r="I254"/>
      <c r="J254"/>
      <c r="K254"/>
      <c r="L254"/>
      <c r="M254"/>
      <c r="N254"/>
      <c r="P254"/>
    </row>
    <row r="255" spans="2:16">
      <c r="B255" s="14"/>
      <c r="C255"/>
      <c r="D255"/>
      <c r="E255"/>
      <c r="F255"/>
      <c r="G255"/>
      <c r="H255"/>
      <c r="I255"/>
      <c r="J255"/>
      <c r="K255"/>
      <c r="L255"/>
      <c r="M255"/>
      <c r="N255"/>
      <c r="P255"/>
    </row>
    <row r="256" spans="2:16">
      <c r="B256" s="14"/>
      <c r="C256"/>
      <c r="D256"/>
      <c r="E256"/>
      <c r="F256"/>
      <c r="G256"/>
      <c r="H256"/>
      <c r="I256"/>
      <c r="J256"/>
      <c r="K256"/>
      <c r="L256"/>
      <c r="M256"/>
      <c r="N256"/>
      <c r="P256"/>
    </row>
    <row r="257" spans="2:16">
      <c r="B257" s="14"/>
      <c r="C257"/>
      <c r="D257"/>
      <c r="E257"/>
      <c r="F257"/>
      <c r="G257"/>
      <c r="H257"/>
      <c r="I257"/>
      <c r="J257"/>
      <c r="K257"/>
      <c r="L257"/>
      <c r="M257"/>
      <c r="N257"/>
      <c r="P257"/>
    </row>
    <row r="258" spans="2:16">
      <c r="B258" s="14"/>
      <c r="C258"/>
      <c r="D258"/>
      <c r="E258"/>
      <c r="F258"/>
      <c r="G258"/>
      <c r="H258"/>
      <c r="I258"/>
      <c r="J258"/>
      <c r="K258"/>
      <c r="L258"/>
      <c r="M258"/>
      <c r="N258"/>
      <c r="P258"/>
    </row>
    <row r="259" spans="2:16">
      <c r="B259" s="14"/>
      <c r="C259"/>
      <c r="D259"/>
      <c r="E259"/>
      <c r="F259"/>
      <c r="G259"/>
      <c r="H259"/>
      <c r="I259"/>
      <c r="J259"/>
      <c r="K259"/>
      <c r="L259"/>
      <c r="M259"/>
      <c r="N259"/>
      <c r="P259"/>
    </row>
    <row r="260" spans="2:16">
      <c r="B260" s="14"/>
      <c r="C260"/>
      <c r="D260"/>
      <c r="E260"/>
      <c r="F260"/>
      <c r="G260"/>
      <c r="H260"/>
      <c r="I260"/>
      <c r="J260"/>
      <c r="K260"/>
      <c r="L260"/>
      <c r="M260"/>
      <c r="N260"/>
      <c r="P260"/>
    </row>
    <row r="261" spans="2:16">
      <c r="B261" s="14"/>
      <c r="C261"/>
      <c r="D261"/>
      <c r="E261"/>
      <c r="F261"/>
      <c r="G261"/>
      <c r="H261"/>
      <c r="I261"/>
      <c r="J261"/>
      <c r="K261"/>
      <c r="L261"/>
      <c r="M261"/>
      <c r="N261"/>
      <c r="P261"/>
    </row>
    <row r="262" spans="2:16">
      <c r="B262" s="14"/>
      <c r="C262"/>
      <c r="D262"/>
      <c r="E262"/>
      <c r="F262"/>
      <c r="G262"/>
      <c r="H262"/>
      <c r="I262"/>
      <c r="J262"/>
      <c r="K262"/>
      <c r="L262"/>
      <c r="M262"/>
      <c r="N262"/>
      <c r="P262"/>
    </row>
    <row r="263" spans="2:16">
      <c r="B263" s="14"/>
      <c r="C263"/>
      <c r="D263"/>
      <c r="E263"/>
      <c r="F263"/>
      <c r="G263"/>
      <c r="H263"/>
      <c r="I263"/>
      <c r="J263"/>
      <c r="K263"/>
      <c r="L263"/>
      <c r="M263"/>
      <c r="N263"/>
      <c r="P263"/>
    </row>
    <row r="264" spans="2:16">
      <c r="B264" s="14"/>
      <c r="C264"/>
      <c r="D264"/>
      <c r="E264"/>
      <c r="F264"/>
      <c r="G264"/>
      <c r="H264"/>
      <c r="I264"/>
      <c r="J264"/>
      <c r="K264"/>
      <c r="L264"/>
      <c r="M264"/>
      <c r="N264"/>
      <c r="P264"/>
    </row>
    <row r="265" spans="2:16">
      <c r="B265" s="14"/>
      <c r="C265"/>
      <c r="D265"/>
      <c r="E265"/>
      <c r="F265"/>
      <c r="G265"/>
      <c r="H265"/>
      <c r="I265"/>
      <c r="J265"/>
      <c r="K265"/>
      <c r="L265"/>
      <c r="M265"/>
      <c r="N265"/>
      <c r="P265"/>
    </row>
    <row r="266" spans="2:16">
      <c r="B266" s="14"/>
      <c r="C266"/>
      <c r="D266"/>
      <c r="E266"/>
      <c r="F266"/>
      <c r="G266"/>
      <c r="H266"/>
      <c r="I266"/>
      <c r="J266"/>
      <c r="K266"/>
      <c r="L266"/>
      <c r="M266"/>
      <c r="N266"/>
      <c r="P266"/>
    </row>
    <row r="267" spans="2:16">
      <c r="B267" s="14"/>
      <c r="C267"/>
      <c r="D267"/>
      <c r="E267"/>
      <c r="F267"/>
      <c r="G267"/>
      <c r="H267"/>
      <c r="I267"/>
      <c r="J267"/>
      <c r="K267"/>
      <c r="L267"/>
      <c r="M267"/>
      <c r="N267"/>
      <c r="P267"/>
    </row>
    <row r="268" spans="2:16">
      <c r="B268" s="14"/>
      <c r="C268"/>
      <c r="D268"/>
      <c r="E268"/>
      <c r="F268"/>
      <c r="G268"/>
      <c r="H268"/>
      <c r="I268"/>
      <c r="J268"/>
      <c r="K268"/>
      <c r="L268"/>
      <c r="M268"/>
      <c r="N268"/>
      <c r="P268"/>
    </row>
    <row r="269" spans="2:16">
      <c r="B269" s="14"/>
      <c r="C269"/>
      <c r="D269"/>
      <c r="E269"/>
      <c r="F269"/>
      <c r="G269"/>
      <c r="H269"/>
      <c r="I269"/>
      <c r="J269"/>
      <c r="K269"/>
      <c r="L269"/>
      <c r="M269"/>
      <c r="N269"/>
      <c r="P269"/>
    </row>
    <row r="270" spans="2:16">
      <c r="B270" s="14"/>
      <c r="C270"/>
      <c r="D270"/>
      <c r="E270"/>
      <c r="F270"/>
      <c r="G270"/>
      <c r="H270"/>
      <c r="I270"/>
      <c r="J270"/>
      <c r="K270"/>
      <c r="L270"/>
      <c r="M270"/>
      <c r="N270"/>
      <c r="P270"/>
    </row>
    <row r="271" spans="2:16">
      <c r="B271" s="14"/>
      <c r="C271"/>
      <c r="D271"/>
      <c r="E271"/>
      <c r="F271"/>
      <c r="G271"/>
      <c r="H271"/>
      <c r="I271"/>
      <c r="J271"/>
      <c r="K271"/>
      <c r="L271"/>
      <c r="M271"/>
      <c r="N271"/>
      <c r="P271"/>
    </row>
    <row r="272" spans="2:16">
      <c r="B272" s="14"/>
      <c r="C272"/>
      <c r="D272"/>
      <c r="E272"/>
      <c r="F272"/>
      <c r="G272"/>
      <c r="H272"/>
      <c r="I272"/>
      <c r="J272"/>
      <c r="K272"/>
      <c r="L272"/>
      <c r="M272"/>
      <c r="N272"/>
      <c r="P272"/>
    </row>
    <row r="273" spans="2:16">
      <c r="B273" s="14"/>
      <c r="C273"/>
      <c r="D273"/>
      <c r="E273"/>
      <c r="F273"/>
      <c r="G273"/>
      <c r="H273"/>
      <c r="I273"/>
      <c r="J273"/>
      <c r="K273"/>
      <c r="L273"/>
      <c r="M273"/>
      <c r="N273"/>
      <c r="P273"/>
    </row>
    <row r="274" spans="2:16">
      <c r="B274" s="14"/>
      <c r="C274"/>
      <c r="D274"/>
      <c r="E274"/>
      <c r="F274"/>
      <c r="G274"/>
      <c r="H274"/>
      <c r="I274"/>
      <c r="J274"/>
      <c r="K274"/>
      <c r="L274"/>
      <c r="M274"/>
      <c r="N274"/>
      <c r="P274"/>
    </row>
    <row r="275" spans="2:16">
      <c r="B275" s="14"/>
      <c r="C275"/>
      <c r="D275"/>
      <c r="E275"/>
      <c r="F275"/>
      <c r="G275"/>
      <c r="H275"/>
      <c r="I275"/>
      <c r="J275"/>
      <c r="K275"/>
      <c r="L275"/>
      <c r="M275"/>
      <c r="N275"/>
      <c r="P275"/>
    </row>
    <row r="276" spans="2:16">
      <c r="B276" s="14"/>
      <c r="C276"/>
      <c r="D276"/>
      <c r="E276"/>
      <c r="F276"/>
      <c r="G276"/>
      <c r="H276"/>
      <c r="I276"/>
      <c r="J276"/>
      <c r="K276"/>
      <c r="L276"/>
      <c r="M276"/>
      <c r="N276"/>
      <c r="P276"/>
    </row>
    <row r="277" spans="2:16">
      <c r="B277" s="14"/>
      <c r="C277"/>
      <c r="D277"/>
      <c r="E277"/>
      <c r="F277"/>
      <c r="G277"/>
      <c r="H277"/>
      <c r="I277"/>
      <c r="J277"/>
      <c r="K277"/>
      <c r="L277"/>
      <c r="M277"/>
      <c r="N277"/>
      <c r="P277"/>
    </row>
    <row r="278" spans="2:16">
      <c r="B278" s="14"/>
      <c r="C278"/>
      <c r="D278"/>
      <c r="E278"/>
      <c r="F278"/>
      <c r="G278"/>
      <c r="H278"/>
      <c r="I278"/>
      <c r="J278"/>
      <c r="K278"/>
      <c r="L278"/>
      <c r="M278"/>
      <c r="N278"/>
      <c r="P278"/>
    </row>
    <row r="279" spans="2:16">
      <c r="B279" s="14"/>
      <c r="C279"/>
      <c r="D279"/>
      <c r="E279"/>
      <c r="F279"/>
      <c r="G279"/>
      <c r="H279"/>
      <c r="I279"/>
      <c r="J279"/>
      <c r="K279"/>
      <c r="L279"/>
      <c r="M279"/>
      <c r="N279"/>
      <c r="P279"/>
    </row>
    <row r="280" spans="2:16">
      <c r="B280" s="14"/>
      <c r="C280"/>
      <c r="D280"/>
      <c r="E280"/>
      <c r="F280"/>
      <c r="G280"/>
      <c r="H280"/>
      <c r="I280"/>
      <c r="J280"/>
      <c r="K280"/>
      <c r="L280"/>
      <c r="M280"/>
      <c r="N280"/>
      <c r="P280"/>
    </row>
    <row r="281" spans="2:16">
      <c r="B281" s="14"/>
      <c r="C281"/>
      <c r="D281"/>
      <c r="E281"/>
      <c r="F281"/>
      <c r="G281"/>
      <c r="H281"/>
      <c r="I281"/>
      <c r="J281"/>
      <c r="K281"/>
      <c r="L281"/>
      <c r="M281"/>
      <c r="N281"/>
      <c r="P281"/>
    </row>
    <row r="282" spans="2:16">
      <c r="B282" s="14"/>
      <c r="C282"/>
      <c r="D282"/>
      <c r="E282"/>
      <c r="F282"/>
      <c r="G282"/>
      <c r="H282"/>
      <c r="I282"/>
      <c r="J282"/>
      <c r="K282"/>
      <c r="L282"/>
      <c r="M282"/>
      <c r="N282"/>
      <c r="P282"/>
    </row>
    <row r="283" spans="2:16">
      <c r="B283" s="14"/>
      <c r="C283"/>
      <c r="D283"/>
      <c r="E283"/>
      <c r="F283"/>
      <c r="G283"/>
      <c r="H283"/>
      <c r="I283"/>
      <c r="J283"/>
      <c r="K283"/>
      <c r="L283"/>
      <c r="M283"/>
      <c r="N283"/>
      <c r="P283"/>
    </row>
    <row r="284" spans="2:16">
      <c r="B284" s="14"/>
      <c r="C284"/>
      <c r="D284"/>
      <c r="E284"/>
      <c r="F284"/>
      <c r="G284"/>
      <c r="H284"/>
      <c r="I284"/>
      <c r="J284"/>
      <c r="K284"/>
      <c r="L284"/>
      <c r="M284"/>
      <c r="N284"/>
      <c r="P284"/>
    </row>
    <row r="285" spans="2:16">
      <c r="B285" s="14"/>
      <c r="C285"/>
      <c r="D285"/>
      <c r="E285"/>
      <c r="F285"/>
      <c r="G285"/>
      <c r="H285"/>
      <c r="I285"/>
      <c r="J285"/>
      <c r="K285"/>
      <c r="L285"/>
      <c r="M285"/>
      <c r="N285"/>
      <c r="P285"/>
    </row>
    <row r="286" spans="2:16">
      <c r="B286" s="14"/>
      <c r="C286"/>
      <c r="D286"/>
      <c r="E286"/>
      <c r="F286"/>
      <c r="G286"/>
      <c r="H286"/>
      <c r="I286"/>
      <c r="J286"/>
      <c r="K286"/>
      <c r="L286"/>
      <c r="M286"/>
      <c r="N286"/>
      <c r="P286"/>
    </row>
    <row r="287" spans="2:16">
      <c r="B287" s="14"/>
      <c r="C287"/>
      <c r="D287"/>
      <c r="E287"/>
      <c r="F287"/>
      <c r="G287"/>
      <c r="H287"/>
      <c r="I287"/>
      <c r="J287"/>
      <c r="K287"/>
      <c r="L287"/>
      <c r="M287"/>
      <c r="N287"/>
      <c r="P287"/>
    </row>
    <row r="288" spans="2:16">
      <c r="B288" s="14"/>
      <c r="C288"/>
      <c r="D288"/>
      <c r="E288"/>
      <c r="F288"/>
      <c r="G288"/>
      <c r="H288"/>
      <c r="I288"/>
      <c r="J288"/>
      <c r="K288"/>
      <c r="L288"/>
      <c r="M288"/>
      <c r="N288"/>
      <c r="P288"/>
    </row>
    <row r="289" spans="2:16">
      <c r="B289" s="14"/>
      <c r="C289"/>
      <c r="D289"/>
      <c r="E289"/>
      <c r="F289"/>
      <c r="G289"/>
      <c r="H289"/>
      <c r="I289"/>
      <c r="J289"/>
      <c r="K289"/>
      <c r="L289"/>
      <c r="M289"/>
      <c r="N289"/>
      <c r="P289"/>
    </row>
    <row r="290" spans="2:16">
      <c r="B290" s="14"/>
      <c r="C290"/>
      <c r="D290"/>
      <c r="E290"/>
      <c r="F290"/>
      <c r="G290"/>
      <c r="H290"/>
      <c r="I290"/>
      <c r="J290"/>
      <c r="K290"/>
      <c r="L290"/>
      <c r="M290"/>
      <c r="N290"/>
      <c r="P290"/>
    </row>
    <row r="291" spans="2:16">
      <c r="B291" s="14"/>
      <c r="C291"/>
      <c r="D291"/>
      <c r="E291"/>
      <c r="F291"/>
      <c r="G291"/>
      <c r="H291"/>
      <c r="I291"/>
      <c r="J291"/>
      <c r="K291"/>
      <c r="L291"/>
      <c r="M291"/>
      <c r="N291"/>
      <c r="P291"/>
    </row>
    <row r="292" spans="2:16">
      <c r="B292" s="14"/>
      <c r="C292"/>
      <c r="D292"/>
      <c r="E292"/>
      <c r="F292"/>
      <c r="G292"/>
      <c r="H292"/>
      <c r="I292"/>
      <c r="J292"/>
      <c r="K292"/>
      <c r="L292"/>
      <c r="M292"/>
      <c r="N292"/>
      <c r="P292"/>
    </row>
    <row r="293" spans="2:16">
      <c r="B293" s="14"/>
      <c r="C293"/>
      <c r="D293"/>
      <c r="E293"/>
      <c r="F293"/>
      <c r="G293"/>
      <c r="H293"/>
      <c r="I293"/>
      <c r="J293"/>
      <c r="K293"/>
      <c r="L293"/>
      <c r="M293"/>
      <c r="N293"/>
      <c r="P293"/>
    </row>
    <row r="294" spans="2:16">
      <c r="B294" s="14"/>
      <c r="C294"/>
      <c r="D294"/>
      <c r="E294"/>
      <c r="F294"/>
      <c r="G294"/>
      <c r="H294"/>
      <c r="I294"/>
      <c r="J294"/>
      <c r="K294"/>
      <c r="L294"/>
      <c r="M294"/>
      <c r="N294"/>
      <c r="P294"/>
    </row>
    <row r="295" spans="2:16">
      <c r="B295" s="14"/>
      <c r="C295"/>
      <c r="D295"/>
      <c r="E295"/>
      <c r="F295"/>
      <c r="G295"/>
      <c r="H295"/>
      <c r="I295"/>
      <c r="J295"/>
      <c r="K295"/>
      <c r="L295"/>
      <c r="M295"/>
      <c r="N295"/>
      <c r="P295"/>
    </row>
    <row r="296" spans="2:16">
      <c r="B296" s="14"/>
      <c r="C296"/>
      <c r="D296"/>
      <c r="E296"/>
      <c r="F296"/>
      <c r="G296"/>
      <c r="H296"/>
      <c r="I296"/>
      <c r="J296"/>
      <c r="K296"/>
      <c r="L296"/>
      <c r="M296"/>
      <c r="N296"/>
      <c r="P296"/>
    </row>
    <row r="297" spans="2:16">
      <c r="B297" s="14"/>
      <c r="C297"/>
      <c r="D297"/>
      <c r="E297"/>
      <c r="F297"/>
      <c r="G297"/>
      <c r="H297"/>
      <c r="I297"/>
      <c r="J297"/>
      <c r="K297"/>
      <c r="L297"/>
      <c r="M297"/>
      <c r="N297"/>
      <c r="P297"/>
    </row>
    <row r="298" spans="2:16">
      <c r="B298" s="14"/>
      <c r="C298"/>
      <c r="D298"/>
      <c r="E298"/>
      <c r="F298"/>
      <c r="G298"/>
      <c r="H298"/>
      <c r="I298"/>
      <c r="J298"/>
      <c r="K298"/>
      <c r="L298"/>
      <c r="M298"/>
      <c r="N298"/>
      <c r="P298"/>
    </row>
    <row r="299" spans="2:16">
      <c r="B299" s="14"/>
      <c r="C299"/>
      <c r="D299"/>
      <c r="E299"/>
      <c r="F299"/>
      <c r="G299"/>
      <c r="H299"/>
      <c r="I299"/>
      <c r="J299"/>
      <c r="K299"/>
      <c r="L299"/>
      <c r="M299"/>
      <c r="N299"/>
      <c r="P299"/>
    </row>
    <row r="300" spans="2:16">
      <c r="B300" s="14"/>
      <c r="C300"/>
      <c r="D300"/>
      <c r="E300"/>
      <c r="F300"/>
      <c r="G300"/>
      <c r="H300"/>
      <c r="I300"/>
      <c r="J300"/>
      <c r="K300"/>
      <c r="L300"/>
      <c r="M300"/>
      <c r="N300"/>
      <c r="P300"/>
    </row>
    <row r="301" spans="2:16">
      <c r="B301" s="14"/>
      <c r="C301"/>
      <c r="D301"/>
      <c r="E301"/>
      <c r="F301"/>
      <c r="G301"/>
      <c r="H301"/>
      <c r="I301"/>
      <c r="J301"/>
      <c r="K301"/>
      <c r="L301"/>
      <c r="M301"/>
      <c r="N301"/>
      <c r="P301"/>
    </row>
    <row r="302" spans="2:16">
      <c r="B302" s="14"/>
      <c r="C302"/>
      <c r="D302"/>
      <c r="E302"/>
      <c r="F302"/>
      <c r="G302"/>
      <c r="H302"/>
      <c r="I302"/>
      <c r="J302"/>
      <c r="K302"/>
      <c r="L302"/>
      <c r="M302"/>
      <c r="N302"/>
      <c r="P302"/>
    </row>
    <row r="303" spans="2:16">
      <c r="B303" s="14"/>
      <c r="C303"/>
      <c r="D303"/>
      <c r="E303"/>
      <c r="F303"/>
      <c r="G303"/>
      <c r="H303"/>
      <c r="I303"/>
      <c r="J303"/>
      <c r="K303"/>
      <c r="L303"/>
      <c r="M303"/>
      <c r="N303"/>
      <c r="P303"/>
    </row>
    <row r="304" spans="2:16">
      <c r="B304" s="14"/>
      <c r="C304"/>
      <c r="D304"/>
      <c r="E304"/>
      <c r="F304"/>
      <c r="G304"/>
      <c r="H304"/>
      <c r="I304"/>
      <c r="J304"/>
      <c r="K304"/>
      <c r="L304"/>
      <c r="M304"/>
      <c r="N304"/>
      <c r="P304"/>
    </row>
    <row r="305" spans="2:16">
      <c r="B305" s="14"/>
      <c r="C305"/>
      <c r="D305"/>
      <c r="E305"/>
      <c r="F305"/>
      <c r="G305"/>
      <c r="H305"/>
      <c r="I305"/>
      <c r="J305"/>
      <c r="K305"/>
      <c r="L305"/>
      <c r="M305"/>
      <c r="N305"/>
      <c r="P305"/>
    </row>
    <row r="306" spans="2:16">
      <c r="B306" s="14"/>
      <c r="C306"/>
      <c r="D306"/>
      <c r="E306"/>
      <c r="F306"/>
      <c r="G306"/>
      <c r="H306"/>
      <c r="I306"/>
      <c r="J306"/>
      <c r="K306"/>
      <c r="L306"/>
      <c r="M306"/>
      <c r="N306"/>
      <c r="P306"/>
    </row>
    <row r="307" spans="2:16">
      <c r="B307" s="14"/>
      <c r="C307"/>
      <c r="D307"/>
      <c r="E307"/>
      <c r="F307"/>
      <c r="G307"/>
      <c r="H307"/>
      <c r="I307"/>
      <c r="J307"/>
      <c r="K307"/>
      <c r="L307"/>
      <c r="M307"/>
      <c r="N307"/>
      <c r="P307"/>
    </row>
    <row r="308" spans="2:16">
      <c r="B308" s="14"/>
      <c r="C308"/>
      <c r="D308"/>
      <c r="E308"/>
      <c r="F308"/>
      <c r="G308"/>
      <c r="H308"/>
      <c r="I308"/>
      <c r="J308"/>
      <c r="K308"/>
      <c r="L308"/>
      <c r="M308"/>
      <c r="N308"/>
      <c r="P308"/>
    </row>
    <row r="309" spans="2:16">
      <c r="B309" s="14"/>
      <c r="C309"/>
      <c r="D309"/>
      <c r="E309"/>
      <c r="F309"/>
      <c r="G309"/>
      <c r="H309"/>
      <c r="I309"/>
      <c r="J309"/>
      <c r="K309"/>
      <c r="L309"/>
      <c r="M309"/>
      <c r="N309"/>
      <c r="P309"/>
    </row>
    <row r="310" spans="2:16"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P310"/>
    </row>
    <row r="311" spans="2:16"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P311"/>
    </row>
    <row r="312" spans="2:16"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P312"/>
    </row>
    <row r="313" spans="2:16">
      <c r="B313" s="14"/>
      <c r="C313"/>
      <c r="D313"/>
      <c r="E313"/>
      <c r="F313"/>
      <c r="G313"/>
      <c r="H313"/>
      <c r="I313"/>
      <c r="J313"/>
      <c r="K313"/>
      <c r="L313"/>
      <c r="M313"/>
      <c r="N313"/>
      <c r="P313"/>
    </row>
    <row r="314" spans="2:16">
      <c r="B314" s="14"/>
      <c r="C314"/>
      <c r="D314"/>
      <c r="E314"/>
      <c r="F314"/>
      <c r="G314"/>
      <c r="H314"/>
      <c r="I314"/>
      <c r="J314"/>
      <c r="K314"/>
      <c r="L314"/>
      <c r="M314"/>
      <c r="N314"/>
      <c r="P314"/>
    </row>
    <row r="315" spans="2:16"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P315"/>
    </row>
    <row r="316" spans="2:16"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P316"/>
    </row>
    <row r="317" spans="2:16"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P317"/>
    </row>
    <row r="318" spans="2:16"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P318"/>
    </row>
    <row r="319" spans="2:16"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P319"/>
    </row>
    <row r="320" spans="2:16"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P320"/>
    </row>
    <row r="321" spans="2:17"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P321"/>
    </row>
    <row r="322" spans="2:17">
      <c r="B322" s="14"/>
      <c r="C322"/>
      <c r="D322"/>
      <c r="E322"/>
      <c r="F322"/>
      <c r="G322"/>
      <c r="H322"/>
      <c r="I322"/>
      <c r="J322"/>
      <c r="K322"/>
      <c r="L322"/>
      <c r="M322"/>
      <c r="N322"/>
      <c r="P322"/>
    </row>
    <row r="323" spans="2:17"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P323"/>
    </row>
    <row r="324" spans="2:17"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P324"/>
      <c r="Q324"/>
    </row>
    <row r="325" spans="2:17"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P325"/>
      <c r="Q325"/>
    </row>
    <row r="326" spans="2:17"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P326"/>
      <c r="Q326"/>
    </row>
    <row r="327" spans="2:17"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P327"/>
      <c r="Q327"/>
    </row>
    <row r="328" spans="2:17"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P328"/>
      <c r="Q328"/>
    </row>
    <row r="329" spans="2:17"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P329"/>
      <c r="Q329"/>
    </row>
    <row r="330" spans="2:17"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P330"/>
      <c r="Q330"/>
    </row>
    <row r="331" spans="2:17"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P331"/>
      <c r="Q331"/>
    </row>
    <row r="332" spans="2:17"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P332"/>
      <c r="Q332"/>
    </row>
    <row r="333" spans="2:17"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P333"/>
      <c r="Q333"/>
    </row>
    <row r="334" spans="2:17"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P334"/>
      <c r="Q334"/>
    </row>
    <row r="335" spans="2:17"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P335"/>
      <c r="Q335"/>
    </row>
    <row r="336" spans="2:17"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P336"/>
      <c r="Q336"/>
    </row>
    <row r="337" spans="2:17">
      <c r="B337" s="14"/>
      <c r="C337"/>
      <c r="D337"/>
      <c r="E337"/>
      <c r="F337"/>
      <c r="G337"/>
      <c r="H337"/>
      <c r="I337"/>
      <c r="J337"/>
      <c r="K337"/>
      <c r="L337"/>
      <c r="M337"/>
      <c r="N337"/>
      <c r="P337"/>
      <c r="Q337"/>
    </row>
    <row r="338" spans="2:17"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P338"/>
      <c r="Q338"/>
    </row>
    <row r="339" spans="2:17"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P339"/>
      <c r="Q339"/>
    </row>
    <row r="340" spans="2:17"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P340"/>
      <c r="Q340"/>
    </row>
    <row r="341" spans="2:17"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P341"/>
      <c r="Q341"/>
    </row>
    <row r="342" spans="2:17"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P342"/>
      <c r="Q342"/>
    </row>
    <row r="343" spans="2:17"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P343"/>
      <c r="Q343"/>
    </row>
    <row r="344" spans="2:17"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P344"/>
      <c r="Q344"/>
    </row>
    <row r="345" spans="2:17"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P345"/>
      <c r="Q345"/>
    </row>
    <row r="346" spans="2:17"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P346"/>
      <c r="Q346"/>
    </row>
    <row r="347" spans="2:17"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P347"/>
      <c r="Q347"/>
    </row>
    <row r="348" spans="2:17"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P348"/>
      <c r="Q348"/>
    </row>
    <row r="349" spans="2:17"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P349"/>
      <c r="Q349"/>
    </row>
    <row r="350" spans="2:17"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P350"/>
      <c r="Q350"/>
    </row>
    <row r="351" spans="2:17"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P351"/>
      <c r="Q351"/>
    </row>
    <row r="352" spans="2:17"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P352"/>
      <c r="Q352"/>
    </row>
    <row r="353" spans="2:17"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P353"/>
      <c r="Q353"/>
    </row>
    <row r="354" spans="2:17"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P354"/>
      <c r="Q354"/>
    </row>
    <row r="355" spans="2:17"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P355"/>
      <c r="Q355"/>
    </row>
    <row r="356" spans="2:17"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P356"/>
      <c r="Q356"/>
    </row>
    <row r="357" spans="2:17"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P357"/>
      <c r="Q357"/>
    </row>
    <row r="358" spans="2:17"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P358"/>
      <c r="Q358"/>
    </row>
    <row r="359" spans="2:17"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P359"/>
      <c r="Q359"/>
    </row>
    <row r="360" spans="2:17">
      <c r="B360" s="14"/>
      <c r="C360"/>
      <c r="D360"/>
      <c r="E360"/>
      <c r="F360"/>
      <c r="G360"/>
      <c r="H360"/>
      <c r="I360"/>
      <c r="J360"/>
      <c r="K360"/>
      <c r="L360"/>
      <c r="M360"/>
      <c r="N360"/>
      <c r="P360"/>
      <c r="Q360"/>
    </row>
    <row r="361" spans="2:17"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P361"/>
      <c r="Q361"/>
    </row>
    <row r="362" spans="2:17"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P362"/>
      <c r="Q362"/>
    </row>
    <row r="363" spans="2:17"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P363"/>
      <c r="Q363"/>
    </row>
    <row r="364" spans="2:17"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P364"/>
      <c r="Q364"/>
    </row>
    <row r="365" spans="2:17">
      <c r="B365" s="14"/>
      <c r="C365"/>
      <c r="D365"/>
      <c r="E365"/>
      <c r="F365"/>
      <c r="G365"/>
      <c r="H365"/>
      <c r="I365"/>
      <c r="J365"/>
      <c r="K365"/>
      <c r="L365"/>
      <c r="M365"/>
      <c r="N365"/>
      <c r="P365"/>
      <c r="Q365"/>
    </row>
    <row r="366" spans="2:17"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P366"/>
      <c r="Q366"/>
    </row>
    <row r="367" spans="2:17"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P367"/>
      <c r="Q367"/>
    </row>
    <row r="368" spans="2:17"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P368"/>
      <c r="Q368"/>
    </row>
    <row r="369" spans="2:17"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P369"/>
      <c r="Q369"/>
    </row>
    <row r="370" spans="2:17">
      <c r="B370" s="14"/>
      <c r="C370"/>
      <c r="D370"/>
      <c r="E370"/>
      <c r="F370"/>
      <c r="G370"/>
      <c r="H370"/>
      <c r="I370"/>
      <c r="J370"/>
      <c r="K370"/>
      <c r="L370"/>
      <c r="M370"/>
      <c r="N370"/>
      <c r="P370"/>
      <c r="Q370"/>
    </row>
    <row r="371" spans="2:17">
      <c r="B371" s="14"/>
      <c r="C371"/>
      <c r="D371"/>
      <c r="E371"/>
      <c r="F371"/>
      <c r="G371"/>
      <c r="H371"/>
      <c r="I371"/>
      <c r="J371"/>
      <c r="K371"/>
      <c r="L371"/>
      <c r="M371"/>
      <c r="N371"/>
      <c r="P371"/>
      <c r="Q371"/>
    </row>
    <row r="372" spans="2:17">
      <c r="B372" s="14"/>
      <c r="C372"/>
      <c r="D372"/>
      <c r="E372"/>
      <c r="F372"/>
      <c r="G372"/>
      <c r="H372"/>
      <c r="I372"/>
      <c r="J372"/>
      <c r="K372"/>
      <c r="L372"/>
      <c r="M372"/>
      <c r="N372"/>
      <c r="P372"/>
      <c r="Q372"/>
    </row>
    <row r="373" spans="2:17"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P373"/>
      <c r="Q373"/>
    </row>
    <row r="374" spans="2:17"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P374"/>
      <c r="Q374"/>
    </row>
    <row r="375" spans="2:17"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P375"/>
      <c r="Q375"/>
    </row>
    <row r="376" spans="2:17"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P376"/>
      <c r="Q376"/>
    </row>
    <row r="377" spans="2:17"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P377"/>
      <c r="Q377"/>
    </row>
    <row r="378" spans="2:17"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P378"/>
      <c r="Q378"/>
    </row>
    <row r="379" spans="2:17"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P379"/>
      <c r="Q379"/>
    </row>
    <row r="380" spans="2:17"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P380"/>
      <c r="Q380"/>
    </row>
    <row r="381" spans="2:17"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P381"/>
      <c r="Q381"/>
    </row>
    <row r="382" spans="2:17"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P382"/>
      <c r="Q382"/>
    </row>
    <row r="383" spans="2:17"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P383"/>
      <c r="Q383"/>
    </row>
    <row r="384" spans="2:17"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P384"/>
      <c r="Q384"/>
    </row>
    <row r="385" spans="2:17"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P385"/>
      <c r="Q385"/>
    </row>
    <row r="386" spans="2:17"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P386"/>
      <c r="Q386"/>
    </row>
    <row r="387" spans="2:17"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P387"/>
      <c r="Q387"/>
    </row>
    <row r="388" spans="2:17"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P388"/>
      <c r="Q388"/>
    </row>
    <row r="389" spans="2:17"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P389"/>
      <c r="Q389"/>
    </row>
    <row r="390" spans="2:17"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P390"/>
      <c r="Q390"/>
    </row>
    <row r="391" spans="2:17"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P391"/>
      <c r="Q391"/>
    </row>
    <row r="392" spans="2:17">
      <c r="B392" s="14"/>
      <c r="C392"/>
      <c r="D392"/>
      <c r="E392"/>
      <c r="F392"/>
      <c r="G392"/>
      <c r="H392"/>
      <c r="I392"/>
      <c r="J392"/>
      <c r="K392"/>
      <c r="L392"/>
      <c r="M392"/>
      <c r="N392"/>
      <c r="P392"/>
      <c r="Q392"/>
    </row>
    <row r="393" spans="2:17"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P393"/>
      <c r="Q393"/>
    </row>
    <row r="394" spans="2:17"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P394"/>
      <c r="Q394"/>
    </row>
    <row r="395" spans="2:17">
      <c r="B395" s="14"/>
      <c r="C395"/>
      <c r="D395"/>
      <c r="E395"/>
      <c r="F395"/>
      <c r="G395"/>
      <c r="H395"/>
      <c r="I395"/>
      <c r="J395"/>
      <c r="K395"/>
      <c r="L395"/>
      <c r="M395"/>
      <c r="N395"/>
      <c r="P395"/>
      <c r="Q395"/>
    </row>
    <row r="396" spans="2:17"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P396"/>
      <c r="Q396"/>
    </row>
    <row r="397" spans="2:17"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P397"/>
      <c r="Q397"/>
    </row>
    <row r="398" spans="2:17">
      <c r="B398" s="14"/>
      <c r="C398"/>
      <c r="D398"/>
      <c r="E398"/>
      <c r="F398"/>
      <c r="G398"/>
      <c r="H398"/>
      <c r="I398"/>
      <c r="J398"/>
      <c r="K398"/>
      <c r="L398"/>
      <c r="M398"/>
      <c r="N398"/>
      <c r="P398"/>
      <c r="Q398"/>
    </row>
    <row r="399" spans="2:17"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P399"/>
      <c r="Q399"/>
    </row>
    <row r="400" spans="2:17"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P400"/>
      <c r="Q400"/>
    </row>
    <row r="401" spans="2:17"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P401"/>
      <c r="Q401"/>
    </row>
    <row r="402" spans="2:17"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P402"/>
      <c r="Q402"/>
    </row>
    <row r="403" spans="2:17"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P403"/>
      <c r="Q403"/>
    </row>
    <row r="404" spans="2:17"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P404"/>
      <c r="Q404"/>
    </row>
    <row r="405" spans="2:17"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P405"/>
      <c r="Q405"/>
    </row>
    <row r="406" spans="2:17"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P406"/>
      <c r="Q406"/>
    </row>
    <row r="407" spans="2:17"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P407"/>
      <c r="Q407"/>
    </row>
    <row r="408" spans="2:17"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P408"/>
      <c r="Q408"/>
    </row>
    <row r="409" spans="2:17"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P409"/>
      <c r="Q409"/>
    </row>
    <row r="410" spans="2:17"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P410"/>
      <c r="Q410"/>
    </row>
    <row r="411" spans="2:17"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P411"/>
      <c r="Q411"/>
    </row>
    <row r="412" spans="2:17"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P412"/>
      <c r="Q412"/>
    </row>
    <row r="413" spans="2:17"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P413"/>
      <c r="Q413"/>
    </row>
    <row r="414" spans="2:17"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P414"/>
      <c r="Q414"/>
    </row>
    <row r="415" spans="2:17"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P415"/>
      <c r="Q415"/>
    </row>
    <row r="416" spans="2:17"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P416"/>
      <c r="Q416"/>
    </row>
    <row r="417" spans="2:17"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P417"/>
      <c r="Q417"/>
    </row>
    <row r="418" spans="2:17"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P418"/>
      <c r="Q418"/>
    </row>
    <row r="419" spans="2:17"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P419"/>
      <c r="Q419"/>
    </row>
    <row r="420" spans="2:17"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P420"/>
      <c r="Q420"/>
    </row>
    <row r="421" spans="2:17"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P421"/>
      <c r="Q421"/>
    </row>
    <row r="422" spans="2:17"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P422"/>
      <c r="Q422"/>
    </row>
    <row r="423" spans="2:17">
      <c r="B423" s="14"/>
      <c r="C423"/>
      <c r="D423"/>
      <c r="E423"/>
      <c r="F423"/>
      <c r="G423"/>
      <c r="H423"/>
      <c r="I423"/>
      <c r="J423"/>
      <c r="K423"/>
      <c r="L423"/>
      <c r="M423"/>
      <c r="N423"/>
      <c r="P423"/>
      <c r="Q423"/>
    </row>
    <row r="424" spans="2:17"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P424"/>
      <c r="Q424"/>
    </row>
    <row r="425" spans="2:17"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P425"/>
      <c r="Q425"/>
    </row>
    <row r="426" spans="2:17"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P426"/>
      <c r="Q426"/>
    </row>
    <row r="427" spans="2:17">
      <c r="B427" s="14"/>
      <c r="C427"/>
      <c r="D427"/>
      <c r="E427"/>
      <c r="F427"/>
      <c r="G427"/>
      <c r="H427"/>
      <c r="I427"/>
      <c r="J427"/>
      <c r="K427"/>
      <c r="L427"/>
      <c r="M427"/>
      <c r="N427"/>
      <c r="P427"/>
      <c r="Q427"/>
    </row>
    <row r="428" spans="2:17"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P428"/>
      <c r="Q428"/>
    </row>
    <row r="429" spans="2:17"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P429"/>
      <c r="Q429"/>
    </row>
    <row r="430" spans="2:17"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P430"/>
      <c r="Q430"/>
    </row>
    <row r="431" spans="2:17">
      <c r="B431" s="14"/>
      <c r="C431"/>
      <c r="D431"/>
      <c r="E431"/>
      <c r="F431"/>
      <c r="G431"/>
      <c r="H431"/>
      <c r="I431"/>
      <c r="J431"/>
      <c r="K431"/>
      <c r="L431"/>
      <c r="M431"/>
      <c r="N431"/>
      <c r="P431"/>
      <c r="Q431"/>
    </row>
    <row r="432" spans="2:17"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P432"/>
      <c r="Q432"/>
    </row>
    <row r="433" spans="2:17"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P433"/>
      <c r="Q433"/>
    </row>
    <row r="434" spans="2:17">
      <c r="B434" s="14"/>
      <c r="C434"/>
      <c r="D434"/>
      <c r="E434"/>
      <c r="F434"/>
      <c r="G434"/>
      <c r="H434"/>
      <c r="I434"/>
      <c r="J434"/>
      <c r="K434"/>
      <c r="L434"/>
      <c r="M434"/>
      <c r="N434"/>
      <c r="P434"/>
      <c r="Q434"/>
    </row>
    <row r="435" spans="2:17"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P435"/>
      <c r="Q435"/>
    </row>
    <row r="436" spans="2:17"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P436"/>
      <c r="Q436"/>
    </row>
    <row r="437" spans="2:17"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P437"/>
      <c r="Q437"/>
    </row>
    <row r="438" spans="2:17"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P438"/>
      <c r="Q438"/>
    </row>
    <row r="439" spans="2:17"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P439"/>
      <c r="Q439"/>
    </row>
    <row r="440" spans="2:17"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P440"/>
      <c r="Q440"/>
    </row>
    <row r="441" spans="2:17"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P441"/>
      <c r="Q441"/>
    </row>
    <row r="442" spans="2:17"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P442"/>
      <c r="Q442"/>
    </row>
    <row r="443" spans="2:17"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P443"/>
      <c r="Q443"/>
    </row>
    <row r="444" spans="2:17"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P444"/>
      <c r="Q444"/>
    </row>
    <row r="445" spans="2:17"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P445"/>
      <c r="Q445"/>
    </row>
    <row r="446" spans="2:17"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P446"/>
      <c r="Q446"/>
    </row>
    <row r="447" spans="2:17"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P447"/>
      <c r="Q447"/>
    </row>
    <row r="448" spans="2:17"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P448"/>
      <c r="Q448"/>
    </row>
    <row r="449" spans="2:17"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P449"/>
      <c r="Q449"/>
    </row>
    <row r="450" spans="2:17"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P450"/>
      <c r="Q450"/>
    </row>
    <row r="451" spans="2:17"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P451"/>
      <c r="Q451"/>
    </row>
    <row r="452" spans="2:17"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P452"/>
      <c r="Q452"/>
    </row>
    <row r="453" spans="2:17"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P453"/>
      <c r="Q453"/>
    </row>
    <row r="454" spans="2:17"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P454"/>
      <c r="Q454"/>
    </row>
    <row r="455" spans="2:17"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P455"/>
      <c r="Q455"/>
    </row>
    <row r="456" spans="2:17"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P456"/>
      <c r="Q456"/>
    </row>
    <row r="457" spans="2:17"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P457"/>
      <c r="Q457"/>
    </row>
    <row r="458" spans="2:17"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P458"/>
      <c r="Q458"/>
    </row>
    <row r="459" spans="2:17"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P459"/>
      <c r="Q459"/>
    </row>
    <row r="460" spans="2:17">
      <c r="B460" s="14"/>
      <c r="C460"/>
      <c r="D460"/>
      <c r="E460"/>
      <c r="F460"/>
      <c r="G460"/>
      <c r="H460"/>
      <c r="I460"/>
      <c r="J460"/>
      <c r="K460"/>
      <c r="L460"/>
      <c r="M460"/>
      <c r="N460"/>
      <c r="P460"/>
      <c r="Q460"/>
    </row>
    <row r="461" spans="2:17"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P461"/>
      <c r="Q461"/>
    </row>
    <row r="462" spans="2:17"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P462"/>
      <c r="Q462"/>
    </row>
    <row r="463" spans="2:17"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P463"/>
      <c r="Q463"/>
    </row>
    <row r="464" spans="2:17"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P464"/>
      <c r="Q464"/>
    </row>
    <row r="465" spans="2:17"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P465"/>
      <c r="Q465"/>
    </row>
    <row r="466" spans="2:17"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P466"/>
      <c r="Q466"/>
    </row>
    <row r="467" spans="2:17"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P467"/>
      <c r="Q467"/>
    </row>
    <row r="468" spans="2:17"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P468"/>
      <c r="Q468"/>
    </row>
    <row r="469" spans="2:17"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P469"/>
      <c r="Q469"/>
    </row>
    <row r="470" spans="2:17"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P470"/>
      <c r="Q470"/>
    </row>
    <row r="471" spans="2:17"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P471"/>
      <c r="Q471"/>
    </row>
    <row r="472" spans="2:17"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P472"/>
      <c r="Q472"/>
    </row>
    <row r="473" spans="2:17"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P473"/>
      <c r="Q473"/>
    </row>
    <row r="474" spans="2:17"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P474"/>
      <c r="Q474"/>
    </row>
    <row r="475" spans="2:17"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P475"/>
      <c r="Q475"/>
    </row>
    <row r="476" spans="2:17"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P476"/>
      <c r="Q476"/>
    </row>
    <row r="477" spans="2:17">
      <c r="Q477"/>
    </row>
    <row r="478" spans="2:17">
      <c r="Q478"/>
    </row>
    <row r="479" spans="2:17">
      <c r="Q479"/>
    </row>
    <row r="480" spans="2:17">
      <c r="Q480"/>
    </row>
    <row r="481" spans="17:17">
      <c r="Q481"/>
    </row>
    <row r="482" spans="17:17">
      <c r="Q482"/>
    </row>
    <row r="483" spans="17:17">
      <c r="Q483"/>
    </row>
    <row r="484" spans="17:17">
      <c r="Q484"/>
    </row>
    <row r="485" spans="17:17">
      <c r="Q485"/>
    </row>
    <row r="486" spans="17:17">
      <c r="Q486"/>
    </row>
    <row r="487" spans="17:17">
      <c r="Q487"/>
    </row>
    <row r="488" spans="17:17">
      <c r="Q488"/>
    </row>
    <row r="489" spans="17:17">
      <c r="Q489"/>
    </row>
    <row r="490" spans="17:17">
      <c r="Q490"/>
    </row>
    <row r="491" spans="17:17">
      <c r="Q491"/>
    </row>
    <row r="492" spans="17:17">
      <c r="Q492"/>
    </row>
    <row r="493" spans="17:17">
      <c r="Q493"/>
    </row>
    <row r="494" spans="17:17">
      <c r="Q494"/>
    </row>
    <row r="495" spans="17:17">
      <c r="Q495"/>
    </row>
    <row r="496" spans="17:17">
      <c r="Q496"/>
    </row>
    <row r="497" spans="17:17">
      <c r="Q497"/>
    </row>
    <row r="498" spans="17:17">
      <c r="Q498"/>
    </row>
    <row r="499" spans="17:17">
      <c r="Q499"/>
    </row>
    <row r="500" spans="17:17">
      <c r="Q500"/>
    </row>
    <row r="501" spans="17:17">
      <c r="Q501"/>
    </row>
    <row r="502" spans="17:17">
      <c r="Q502"/>
    </row>
    <row r="503" spans="17:17">
      <c r="Q503"/>
    </row>
    <row r="504" spans="17:17">
      <c r="Q504"/>
    </row>
    <row r="505" spans="17:17">
      <c r="Q505"/>
    </row>
    <row r="506" spans="17:17">
      <c r="Q506"/>
    </row>
    <row r="507" spans="17:17">
      <c r="Q507"/>
    </row>
    <row r="508" spans="17:17">
      <c r="Q508"/>
    </row>
    <row r="509" spans="17:17">
      <c r="Q509"/>
    </row>
    <row r="510" spans="17:17">
      <c r="Q510"/>
    </row>
    <row r="511" spans="17:17">
      <c r="Q511"/>
    </row>
    <row r="512" spans="17:17">
      <c r="Q512"/>
    </row>
    <row r="513" spans="17:17">
      <c r="Q513"/>
    </row>
    <row r="514" spans="17:17">
      <c r="Q514"/>
    </row>
    <row r="515" spans="17:17">
      <c r="Q515"/>
    </row>
    <row r="516" spans="17:17">
      <c r="Q516"/>
    </row>
    <row r="517" spans="17:17">
      <c r="Q517"/>
    </row>
    <row r="518" spans="17:17">
      <c r="Q518"/>
    </row>
    <row r="519" spans="17:17">
      <c r="Q519"/>
    </row>
    <row r="520" spans="17:17">
      <c r="Q520"/>
    </row>
    <row r="521" spans="17:17">
      <c r="Q521"/>
    </row>
    <row r="522" spans="17:17">
      <c r="Q522"/>
    </row>
    <row r="523" spans="17:17">
      <c r="Q523"/>
    </row>
    <row r="524" spans="17:17">
      <c r="Q524"/>
    </row>
    <row r="525" spans="17:17">
      <c r="Q525"/>
    </row>
    <row r="526" spans="17:17">
      <c r="Q526"/>
    </row>
    <row r="527" spans="17:17">
      <c r="Q527"/>
    </row>
    <row r="528" spans="17:17">
      <c r="Q528"/>
    </row>
    <row r="529" spans="17:17">
      <c r="Q529"/>
    </row>
    <row r="530" spans="17:17">
      <c r="Q530"/>
    </row>
    <row r="531" spans="17:17">
      <c r="Q531"/>
    </row>
    <row r="532" spans="17:17">
      <c r="Q532"/>
    </row>
    <row r="533" spans="17:17">
      <c r="Q533"/>
    </row>
    <row r="534" spans="17:17">
      <c r="Q534"/>
    </row>
    <row r="535" spans="17:17">
      <c r="Q535"/>
    </row>
    <row r="536" spans="17:17">
      <c r="Q536"/>
    </row>
    <row r="537" spans="17:17">
      <c r="Q537"/>
    </row>
    <row r="538" spans="17:17">
      <c r="Q538"/>
    </row>
    <row r="539" spans="17:17">
      <c r="Q539"/>
    </row>
    <row r="540" spans="17:17">
      <c r="Q540"/>
    </row>
    <row r="541" spans="17:17">
      <c r="Q541"/>
    </row>
    <row r="542" spans="17:17">
      <c r="Q542"/>
    </row>
    <row r="543" spans="17:17">
      <c r="Q543"/>
    </row>
    <row r="544" spans="17:17">
      <c r="Q544"/>
    </row>
    <row r="545" spans="17:17">
      <c r="Q545"/>
    </row>
    <row r="546" spans="17:17">
      <c r="Q546"/>
    </row>
    <row r="547" spans="17:17">
      <c r="Q547"/>
    </row>
    <row r="548" spans="17:17">
      <c r="Q548"/>
    </row>
    <row r="549" spans="17:17">
      <c r="Q549"/>
    </row>
    <row r="550" spans="17:17">
      <c r="Q550"/>
    </row>
    <row r="551" spans="17:17">
      <c r="Q551"/>
    </row>
    <row r="552" spans="17:17">
      <c r="Q552"/>
    </row>
    <row r="553" spans="17:17">
      <c r="Q553"/>
    </row>
    <row r="554" spans="17:17">
      <c r="Q554"/>
    </row>
    <row r="555" spans="17:17">
      <c r="Q555"/>
    </row>
    <row r="556" spans="17:17">
      <c r="Q556"/>
    </row>
    <row r="557" spans="17:17">
      <c r="Q557"/>
    </row>
    <row r="558" spans="17:17">
      <c r="Q558"/>
    </row>
    <row r="559" spans="17:17">
      <c r="Q559"/>
    </row>
    <row r="560" spans="17:17">
      <c r="Q560"/>
    </row>
    <row r="561" spans="17:17">
      <c r="Q561"/>
    </row>
    <row r="562" spans="17:17">
      <c r="Q562"/>
    </row>
    <row r="563" spans="17:17">
      <c r="Q563"/>
    </row>
    <row r="564" spans="17:17">
      <c r="Q564"/>
    </row>
    <row r="565" spans="17:17">
      <c r="Q565"/>
    </row>
    <row r="566" spans="17:17">
      <c r="Q566"/>
    </row>
    <row r="567" spans="17:17">
      <c r="Q567"/>
    </row>
    <row r="568" spans="17:17">
      <c r="Q568"/>
    </row>
    <row r="569" spans="17:17">
      <c r="Q569"/>
    </row>
    <row r="570" spans="17:17">
      <c r="Q570"/>
    </row>
    <row r="571" spans="17:17">
      <c r="Q571"/>
    </row>
    <row r="572" spans="17:17">
      <c r="Q572"/>
    </row>
    <row r="573" spans="17:17">
      <c r="Q573"/>
    </row>
    <row r="574" spans="17:17">
      <c r="Q574"/>
    </row>
    <row r="575" spans="17:17">
      <c r="Q575"/>
    </row>
    <row r="576" spans="17:17">
      <c r="Q576"/>
    </row>
    <row r="577" spans="17:17">
      <c r="Q577"/>
    </row>
    <row r="578" spans="17:17">
      <c r="Q578"/>
    </row>
    <row r="579" spans="17:17">
      <c r="Q579"/>
    </row>
    <row r="580" spans="17:17">
      <c r="Q580"/>
    </row>
    <row r="581" spans="17:17">
      <c r="Q581"/>
    </row>
    <row r="582" spans="17:17">
      <c r="Q582"/>
    </row>
    <row r="583" spans="17:17">
      <c r="Q583"/>
    </row>
    <row r="584" spans="17:17">
      <c r="Q584"/>
    </row>
    <row r="585" spans="17:17">
      <c r="Q585"/>
    </row>
    <row r="586" spans="17:17">
      <c r="Q586"/>
    </row>
    <row r="587" spans="17:17">
      <c r="Q587"/>
    </row>
    <row r="588" spans="17:17">
      <c r="Q588"/>
    </row>
    <row r="589" spans="17:17">
      <c r="Q589"/>
    </row>
    <row r="590" spans="17:17">
      <c r="Q590"/>
    </row>
    <row r="591" spans="17:17">
      <c r="Q591"/>
    </row>
    <row r="592" spans="17:17">
      <c r="Q592"/>
    </row>
    <row r="593" spans="17:17">
      <c r="Q593"/>
    </row>
    <row r="594" spans="17:17">
      <c r="Q594"/>
    </row>
    <row r="595" spans="17:17">
      <c r="Q595"/>
    </row>
    <row r="596" spans="17:17">
      <c r="Q596"/>
    </row>
    <row r="597" spans="17:17">
      <c r="Q597"/>
    </row>
    <row r="598" spans="17:17">
      <c r="Q598"/>
    </row>
    <row r="599" spans="17:17">
      <c r="Q599"/>
    </row>
    <row r="600" spans="17:17">
      <c r="Q600"/>
    </row>
    <row r="601" spans="17:17">
      <c r="Q601"/>
    </row>
    <row r="602" spans="17:17">
      <c r="Q602"/>
    </row>
    <row r="603" spans="17:17">
      <c r="Q603"/>
    </row>
    <row r="604" spans="17:17">
      <c r="Q604"/>
    </row>
    <row r="605" spans="17:17">
      <c r="Q605"/>
    </row>
    <row r="606" spans="17:17">
      <c r="Q606"/>
    </row>
    <row r="607" spans="17:17">
      <c r="Q607"/>
    </row>
    <row r="608" spans="17:17">
      <c r="Q608"/>
    </row>
    <row r="609" spans="17:17">
      <c r="Q609"/>
    </row>
    <row r="610" spans="17:17">
      <c r="Q610"/>
    </row>
    <row r="611" spans="17:17">
      <c r="Q611"/>
    </row>
    <row r="612" spans="17:17">
      <c r="Q612"/>
    </row>
    <row r="613" spans="17:17">
      <c r="Q613"/>
    </row>
    <row r="614" spans="17:17">
      <c r="Q614"/>
    </row>
    <row r="615" spans="17:17">
      <c r="Q615"/>
    </row>
    <row r="616" spans="17:17">
      <c r="Q616"/>
    </row>
    <row r="617" spans="17:17">
      <c r="Q617"/>
    </row>
    <row r="618" spans="17:17">
      <c r="Q618"/>
    </row>
    <row r="619" spans="17:17">
      <c r="Q619"/>
    </row>
    <row r="620" spans="17:17">
      <c r="Q620"/>
    </row>
    <row r="621" spans="17:17">
      <c r="Q621"/>
    </row>
    <row r="622" spans="17:17">
      <c r="Q622"/>
    </row>
    <row r="623" spans="17:17">
      <c r="Q623"/>
    </row>
    <row r="624" spans="17:17">
      <c r="Q624"/>
    </row>
    <row r="625" spans="17:17">
      <c r="Q625"/>
    </row>
    <row r="626" spans="17:17">
      <c r="Q626"/>
    </row>
    <row r="627" spans="17:17">
      <c r="Q627"/>
    </row>
    <row r="628" spans="17:17">
      <c r="Q628"/>
    </row>
    <row r="629" spans="17:17">
      <c r="Q629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Q296"/>
  <sheetViews>
    <sheetView showGridLines="0" topLeftCell="A85" workbookViewId="0">
      <selection activeCell="O86" sqref="O86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9.57031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189</v>
      </c>
      <c r="C9" s="32"/>
      <c r="D9" s="12"/>
      <c r="E9" s="9"/>
      <c r="F9" s="9"/>
      <c r="G9" s="32">
        <v>18.259000778198242</v>
      </c>
      <c r="I9" s="9"/>
      <c r="J9" s="9"/>
      <c r="K9" s="9"/>
      <c r="L9" s="9"/>
      <c r="M9" s="9"/>
      <c r="N9" s="9"/>
      <c r="O9" s="35"/>
    </row>
    <row r="10" spans="2:16">
      <c r="B10" t="s">
        <v>189</v>
      </c>
      <c r="C10" s="32">
        <v>15.925000190734863</v>
      </c>
      <c r="D10" s="11"/>
      <c r="E10" s="9"/>
      <c r="F10" s="9"/>
      <c r="G10" s="32">
        <v>18.482000350952148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t="s">
        <v>189</v>
      </c>
      <c r="C11" s="32">
        <v>15.666999816894531</v>
      </c>
      <c r="D11" s="5">
        <f>STDEV(C9:C11)</f>
        <v>0.18243381389116312</v>
      </c>
      <c r="E11" s="1">
        <f>AVERAGE(C9:C11)</f>
        <v>15.796000003814697</v>
      </c>
      <c r="F11" s="9"/>
      <c r="G11" s="32">
        <v>18.288000106811523</v>
      </c>
      <c r="H11" s="4">
        <f>STDEV(G9:G11)</f>
        <v>0.12124758776642933</v>
      </c>
      <c r="I11" s="1">
        <f>AVERAGE(G9:G11)</f>
        <v>18.343000411987305</v>
      </c>
      <c r="J11" s="9"/>
      <c r="K11" s="1">
        <f>E11-I11</f>
        <v>-2.5470004081726074</v>
      </c>
      <c r="L11" s="1">
        <f>K11-$K$7</f>
        <v>-0.88900009791056078</v>
      </c>
      <c r="M11" s="29">
        <f>SQRT((D11*D11)+(H11*H11))</f>
        <v>0.21905039144008287</v>
      </c>
      <c r="N11" s="16"/>
      <c r="O11" s="36">
        <f>POWER(2,-L11)</f>
        <v>1.8518921707359526</v>
      </c>
      <c r="P11" s="28">
        <f>M11/SQRT((COUNT(C9:C11)+COUNT(G9:G11)/2))</f>
        <v>0.11708735931535849</v>
      </c>
    </row>
    <row r="12" spans="2:16">
      <c r="B12" t="s">
        <v>190</v>
      </c>
      <c r="C12" s="32">
        <v>15.034000396728516</v>
      </c>
      <c r="D12" s="12"/>
      <c r="E12" s="9"/>
      <c r="F12" s="9"/>
      <c r="G12" s="32">
        <v>13.21399974822998</v>
      </c>
      <c r="I12" s="9"/>
      <c r="J12" s="9"/>
      <c r="K12" s="9"/>
      <c r="L12" s="9"/>
      <c r="M12" s="9"/>
      <c r="N12" s="9"/>
      <c r="O12" s="35"/>
    </row>
    <row r="13" spans="2:16">
      <c r="B13" t="s">
        <v>190</v>
      </c>
      <c r="C13" s="32">
        <v>15.383000373840332</v>
      </c>
      <c r="D13" s="11"/>
      <c r="E13" s="9"/>
      <c r="F13" s="9"/>
      <c r="G13" s="32">
        <v>13.519000053405762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190</v>
      </c>
      <c r="C14" s="32">
        <v>14.72700023651123</v>
      </c>
      <c r="D14" s="5">
        <f>STDEV(C12:C14)</f>
        <v>0.32822407553714661</v>
      </c>
      <c r="E14" s="1">
        <f>AVERAGE(C12:C14)</f>
        <v>15.048000335693359</v>
      </c>
      <c r="F14" s="9"/>
      <c r="G14" s="32">
        <v>13.529999732971191</v>
      </c>
      <c r="H14" s="4">
        <f>STDEV(G12:G14)</f>
        <v>0.17935168871251891</v>
      </c>
      <c r="I14" s="1">
        <f>AVERAGE(G12:G14)</f>
        <v>13.420999844868978</v>
      </c>
      <c r="J14" s="9"/>
      <c r="K14" s="1">
        <f>E14-I14</f>
        <v>1.6270004908243809</v>
      </c>
      <c r="L14" s="1">
        <f>K14-$K$7</f>
        <v>3.2850008010864276</v>
      </c>
      <c r="M14" s="29">
        <f>SQRT((D14*D14)+(H14*H14))</f>
        <v>0.37402950686576431</v>
      </c>
      <c r="N14" s="16"/>
      <c r="O14" s="36">
        <f>POWER(2,-L14)</f>
        <v>0.10259264413459704</v>
      </c>
      <c r="P14" s="28">
        <f>M14/SQRT((COUNT(C12:C14)+COUNT(G12:G14)/2))</f>
        <v>0.17631920044576152</v>
      </c>
    </row>
    <row r="15" spans="2:16">
      <c r="B15" s="37" t="s">
        <v>191</v>
      </c>
      <c r="C15" s="32">
        <v>31.294000625610352</v>
      </c>
      <c r="D15" s="12"/>
      <c r="E15" s="9"/>
      <c r="F15" s="9"/>
      <c r="G15" s="32">
        <v>17.13800048828125</v>
      </c>
      <c r="I15" s="9"/>
      <c r="J15" s="9"/>
      <c r="K15" s="9"/>
      <c r="L15" s="9"/>
      <c r="M15" s="9"/>
      <c r="N15" s="9"/>
      <c r="O15" s="35"/>
    </row>
    <row r="16" spans="2:16">
      <c r="B16" s="37" t="s">
        <v>191</v>
      </c>
      <c r="C16" s="32"/>
      <c r="D16" s="11"/>
      <c r="E16" s="9"/>
      <c r="F16" s="9"/>
      <c r="G16" s="32">
        <v>16.940999984741211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s="37" t="s">
        <v>191</v>
      </c>
      <c r="C17" s="32">
        <v>30.648000717163086</v>
      </c>
      <c r="D17" s="5">
        <f>STDEV(C15:C17)</f>
        <v>0.45679091590895038</v>
      </c>
      <c r="E17" s="1">
        <f>AVERAGE(C15:C17)</f>
        <v>30.971000671386719</v>
      </c>
      <c r="F17" s="9"/>
      <c r="G17" s="32">
        <v>17.072999954223633</v>
      </c>
      <c r="H17" s="4">
        <f>STDEV(G15:G17)</f>
        <v>0.10038115673618289</v>
      </c>
      <c r="I17" s="1">
        <f>AVERAGE(G15:G17)</f>
        <v>17.050666809082031</v>
      </c>
      <c r="J17" s="9"/>
      <c r="K17" s="1">
        <f>E17-I17</f>
        <v>13.920333862304687</v>
      </c>
      <c r="L17" s="1">
        <f>K17-$K$7</f>
        <v>15.578334172566734</v>
      </c>
      <c r="M17" s="29">
        <f>SQRT((D17*D17)+(H17*H17))</f>
        <v>0.4676904077321149</v>
      </c>
      <c r="N17" s="16"/>
      <c r="O17" s="36">
        <f>POWER(2,-L17)</f>
        <v>2.0438740589231826E-5</v>
      </c>
      <c r="P17" s="28">
        <f>M17/SQRT((COUNT(C15:C17)+COUNT(G15:G17)/2))</f>
        <v>0.24999103840202633</v>
      </c>
    </row>
    <row r="18" spans="2:16">
      <c r="B18" t="s">
        <v>192</v>
      </c>
      <c r="C18" s="32">
        <v>18.479999542236328</v>
      </c>
      <c r="D18" s="12"/>
      <c r="E18" s="9"/>
      <c r="F18" s="9"/>
      <c r="G18" s="32">
        <v>17.75</v>
      </c>
      <c r="I18" s="9"/>
      <c r="J18" s="9"/>
      <c r="K18" s="9"/>
      <c r="L18" s="9"/>
      <c r="M18" s="9"/>
      <c r="N18" s="9"/>
      <c r="O18" s="35"/>
    </row>
    <row r="19" spans="2:16">
      <c r="B19" t="s">
        <v>192</v>
      </c>
      <c r="C19" s="32">
        <v>18.599000930786133</v>
      </c>
      <c r="D19" s="11"/>
      <c r="E19" s="9"/>
      <c r="F19" s="9"/>
      <c r="G19" s="32">
        <v>17.818000793457031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192</v>
      </c>
      <c r="C20" s="32">
        <v>18.475000381469727</v>
      </c>
      <c r="D20" s="5">
        <f>STDEV(C18:C20)</f>
        <v>7.0193136316787183E-2</v>
      </c>
      <c r="E20" s="1">
        <f>AVERAGE(C18:C20)</f>
        <v>18.51800028483073</v>
      </c>
      <c r="F20" s="9"/>
      <c r="G20" s="32">
        <v>17.830999374389648</v>
      </c>
      <c r="H20" s="4">
        <f>STDEV(G18:G20)</f>
        <v>4.3500899738898237E-2</v>
      </c>
      <c r="I20" s="1">
        <f>AVERAGE(G18:G20)</f>
        <v>17.799666722615559</v>
      </c>
      <c r="J20" s="9"/>
      <c r="K20" s="1">
        <f>E20-I20</f>
        <v>0.71833356221517164</v>
      </c>
      <c r="L20" s="1">
        <f>K20-$K$7</f>
        <v>2.3763338724772183</v>
      </c>
      <c r="M20" s="29">
        <f>SQRT((D20*D20)+(H20*H20))</f>
        <v>8.257968675213502E-2</v>
      </c>
      <c r="N20" s="16"/>
      <c r="O20" s="36">
        <f>POWER(2,-L20)</f>
        <v>0.19259820032346792</v>
      </c>
      <c r="P20" s="28">
        <f>M20/SQRT((COUNT(C18:C20)+COUNT(G18:G20)/2))</f>
        <v>3.8928437660463722E-2</v>
      </c>
    </row>
    <row r="21" spans="2:16">
      <c r="B21" t="s">
        <v>193</v>
      </c>
      <c r="C21" s="32">
        <v>19.11199951171875</v>
      </c>
      <c r="D21" s="12"/>
      <c r="E21" s="9"/>
      <c r="F21" s="9"/>
      <c r="G21" s="32">
        <v>15.706000328063965</v>
      </c>
      <c r="I21" s="9"/>
      <c r="J21" s="9"/>
      <c r="K21" s="9"/>
      <c r="L21" s="9"/>
      <c r="M21" s="9"/>
      <c r="N21" s="9"/>
      <c r="O21" s="35"/>
    </row>
    <row r="22" spans="2:16">
      <c r="B22" t="s">
        <v>193</v>
      </c>
      <c r="C22" s="32">
        <v>19.013999938964844</v>
      </c>
      <c r="D22" s="11"/>
      <c r="E22" s="9"/>
      <c r="F22" s="9"/>
      <c r="G22" s="32">
        <v>15.732999801635742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t="s">
        <v>193</v>
      </c>
      <c r="C23" s="32">
        <v>18.996000289916992</v>
      </c>
      <c r="D23" s="5">
        <f>STDEV(C21:C23)</f>
        <v>6.2428256268572534E-2</v>
      </c>
      <c r="E23" s="1">
        <f>AVERAGE(C21:C23)</f>
        <v>19.040666580200195</v>
      </c>
      <c r="F23" s="9"/>
      <c r="G23" s="32">
        <v>15.708999633789063</v>
      </c>
      <c r="H23" s="4">
        <f>STDEV(G21:G23)</f>
        <v>1.4798510424220092E-2</v>
      </c>
      <c r="I23" s="1">
        <f>AVERAGE(G21:G23)</f>
        <v>15.715999921162924</v>
      </c>
      <c r="J23" s="9"/>
      <c r="K23" s="1">
        <f>E23-I23</f>
        <v>3.3246666590372715</v>
      </c>
      <c r="L23" s="1">
        <f>K23-$K$7</f>
        <v>4.9826669692993182</v>
      </c>
      <c r="M23" s="29">
        <f>SQRT((D23*D23)+(H23*H23))</f>
        <v>6.4158265964023034E-2</v>
      </c>
      <c r="N23" s="16"/>
      <c r="O23" s="36">
        <f>POWER(2,-L23)</f>
        <v>3.1627712608248225E-2</v>
      </c>
      <c r="P23" s="28">
        <f>M23/SQRT((COUNT(C21:C23)+COUNT(G21:G23)/2))</f>
        <v>3.0244496621553839E-2</v>
      </c>
    </row>
    <row r="24" spans="2:16">
      <c r="B24" t="s">
        <v>194</v>
      </c>
      <c r="C24" s="32">
        <v>29.88599967956543</v>
      </c>
      <c r="D24" s="12"/>
      <c r="E24" s="9"/>
      <c r="F24" s="9"/>
      <c r="G24" s="32">
        <v>16.684999465942383</v>
      </c>
      <c r="I24" s="9"/>
      <c r="J24" s="9"/>
      <c r="K24" s="9"/>
      <c r="L24" s="9"/>
      <c r="M24" s="9"/>
      <c r="N24" s="9"/>
      <c r="O24" s="35"/>
    </row>
    <row r="25" spans="2:16">
      <c r="B25" t="s">
        <v>194</v>
      </c>
      <c r="C25" s="32">
        <v>29.732000350952148</v>
      </c>
      <c r="D25" s="11"/>
      <c r="E25" s="9"/>
      <c r="F25" s="9"/>
      <c r="G25" s="32">
        <v>16.621000289916992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194</v>
      </c>
      <c r="C26" s="32"/>
      <c r="D26" s="5">
        <f>STDEV(C24:C26)</f>
        <v>0.10889396956062669</v>
      </c>
      <c r="E26" s="1">
        <f>AVERAGE(C24:C26)</f>
        <v>29.809000015258789</v>
      </c>
      <c r="F26" s="9"/>
      <c r="G26" s="32">
        <v>16.670999526977539</v>
      </c>
      <c r="H26" s="4">
        <f>STDEV(G24:G26)</f>
        <v>3.3644753255114061E-2</v>
      </c>
      <c r="I26" s="1">
        <f>AVERAGE(G24:G26)</f>
        <v>16.658999760945637</v>
      </c>
      <c r="J26" s="9"/>
      <c r="K26" s="1">
        <f>E26-I26</f>
        <v>13.150000254313152</v>
      </c>
      <c r="L26" s="1">
        <f>K26-$K$7</f>
        <v>14.808000564575199</v>
      </c>
      <c r="M26" s="29">
        <f>SQRT((D26*D26)+(H26*H26))</f>
        <v>0.11397309343993521</v>
      </c>
      <c r="N26" s="16"/>
      <c r="O26" s="36">
        <f>POWER(2,-L26)</f>
        <v>3.4861627191468551E-5</v>
      </c>
      <c r="P26" s="28">
        <f>M26/SQRT((COUNT(C24:C26)+COUNT(G24:G26)/2))</f>
        <v>6.0921180994715746E-2</v>
      </c>
    </row>
    <row r="27" spans="2:16">
      <c r="B27" t="s">
        <v>195</v>
      </c>
      <c r="C27" s="32">
        <v>18.98699951171875</v>
      </c>
      <c r="D27" s="12"/>
      <c r="E27" s="9"/>
      <c r="F27" s="9"/>
      <c r="G27" s="32">
        <v>18.197999954223633</v>
      </c>
      <c r="I27" s="9"/>
      <c r="J27" s="9"/>
      <c r="K27" s="9"/>
      <c r="L27" s="9"/>
      <c r="M27" s="9"/>
      <c r="N27" s="9"/>
      <c r="O27" s="35"/>
    </row>
    <row r="28" spans="2:16">
      <c r="B28" t="s">
        <v>195</v>
      </c>
      <c r="C28" s="32">
        <v>18.958000183105469</v>
      </c>
      <c r="D28" s="11"/>
      <c r="E28" s="9"/>
      <c r="F28" s="9"/>
      <c r="G28" s="32">
        <v>18.245000839233398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t="s">
        <v>195</v>
      </c>
      <c r="C29" s="32">
        <v>19.027999877929687</v>
      </c>
      <c r="D29" s="5">
        <f>STDEV(C27:C29)</f>
        <v>3.5170888447066125E-2</v>
      </c>
      <c r="E29" s="1">
        <f>AVERAGE(C27:C29)</f>
        <v>18.990999857584637</v>
      </c>
      <c r="F29" s="9"/>
      <c r="G29" s="32">
        <v>18.23900032043457</v>
      </c>
      <c r="H29" s="4">
        <f>STDEV(G27:G29)</f>
        <v>2.5580329184053667E-2</v>
      </c>
      <c r="I29" s="1">
        <f>AVERAGE(G27:G29)</f>
        <v>18.227333704630535</v>
      </c>
      <c r="J29" s="9"/>
      <c r="K29" s="1">
        <f>E29-I29</f>
        <v>0.76366615295410156</v>
      </c>
      <c r="L29" s="1">
        <f>K29-$K$7</f>
        <v>2.4216664632161482</v>
      </c>
      <c r="M29" s="29">
        <f>SQRT((D29*D29)+(H29*H29))</f>
        <v>4.3489592264362713E-2</v>
      </c>
      <c r="N29" s="16"/>
      <c r="O29" s="36">
        <f>POWER(2,-L29)</f>
        <v>0.18664044234369137</v>
      </c>
      <c r="P29" s="28">
        <f>M29/SQRT((COUNT(C27:C29)+COUNT(G27:G29)/2))</f>
        <v>2.0501190400779266E-2</v>
      </c>
    </row>
    <row r="30" spans="2:16">
      <c r="B30" s="37" t="s">
        <v>196</v>
      </c>
      <c r="C30" s="32">
        <v>16.527000427246094</v>
      </c>
      <c r="D30" s="12"/>
      <c r="E30" s="9"/>
      <c r="F30" s="9"/>
      <c r="G30" s="32">
        <v>14.526000022888184</v>
      </c>
      <c r="I30" s="9"/>
      <c r="J30" s="9"/>
      <c r="K30" s="9"/>
      <c r="L30" s="9"/>
      <c r="M30" s="9"/>
      <c r="N30" s="9"/>
      <c r="O30" s="35"/>
    </row>
    <row r="31" spans="2:16">
      <c r="B31" s="37" t="s">
        <v>196</v>
      </c>
      <c r="C31" s="32">
        <v>17.13599967956543</v>
      </c>
      <c r="D31" s="11"/>
      <c r="E31" s="9"/>
      <c r="F31" s="9"/>
      <c r="G31" s="32">
        <v>14.602999687194824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s="37" t="s">
        <v>196</v>
      </c>
      <c r="C32" s="32"/>
      <c r="D32" s="5">
        <f>STDEV(C30:C32)</f>
        <v>0.43062750105253972</v>
      </c>
      <c r="E32" s="1">
        <f>AVERAGE(C30:C32)</f>
        <v>16.831500053405762</v>
      </c>
      <c r="F32" s="9"/>
      <c r="G32" s="32">
        <v>14.58899974822998</v>
      </c>
      <c r="H32" s="4">
        <f>STDEV(G30:G32)</f>
        <v>4.1016078122886844E-2</v>
      </c>
      <c r="I32" s="1">
        <f>AVERAGE(G30:G32)</f>
        <v>14.57266648610433</v>
      </c>
      <c r="J32" s="9"/>
      <c r="K32" s="1">
        <f>E32-I32</f>
        <v>2.2588335673014317</v>
      </c>
      <c r="L32" s="1">
        <f>K32-$K$7</f>
        <v>3.9168338775634783</v>
      </c>
      <c r="M32" s="29">
        <f>SQRT((D32*D32)+(H32*H32))</f>
        <v>0.43257642483997882</v>
      </c>
      <c r="N32" s="16"/>
      <c r="O32" s="42">
        <f>POWER(2,-L32)</f>
        <v>6.6208769239746543E-2</v>
      </c>
      <c r="P32" s="28">
        <f>M32/SQRT((COUNT(C30:C32)+COUNT(G30:G32)/2))</f>
        <v>0.2312218250495385</v>
      </c>
    </row>
    <row r="33" spans="2:16">
      <c r="B33" s="37" t="s">
        <v>197</v>
      </c>
      <c r="C33" s="32">
        <v>34.687000274658203</v>
      </c>
      <c r="D33" s="12"/>
      <c r="E33" s="9"/>
      <c r="F33" s="9"/>
      <c r="G33" s="32">
        <v>16.952999114990234</v>
      </c>
      <c r="I33" s="9"/>
      <c r="J33" s="9"/>
      <c r="K33" s="9"/>
      <c r="L33" s="9"/>
      <c r="M33" s="9"/>
      <c r="N33" s="9"/>
      <c r="O33" s="35"/>
    </row>
    <row r="34" spans="2:16">
      <c r="B34" s="37" t="s">
        <v>197</v>
      </c>
      <c r="C34" s="32">
        <v>31.486000061035156</v>
      </c>
      <c r="D34" s="11"/>
      <c r="E34" s="9"/>
      <c r="F34" s="9"/>
      <c r="G34" s="32">
        <v>16.940000534057617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s="37" t="s">
        <v>197</v>
      </c>
      <c r="C35" s="32"/>
      <c r="D35" s="5">
        <f>STDEV(C33:C35)</f>
        <v>2.2634489576324435</v>
      </c>
      <c r="E35" s="1">
        <f>AVERAGE(C33:C35)</f>
        <v>33.08650016784668</v>
      </c>
      <c r="F35" s="9"/>
      <c r="G35" s="32">
        <v>16.961000442504883</v>
      </c>
      <c r="H35" s="4">
        <f>STDEV(G33:G35)</f>
        <v>1.0598588766529308E-2</v>
      </c>
      <c r="I35" s="1">
        <f>AVERAGE(G33:G35)</f>
        <v>16.95133336385091</v>
      </c>
      <c r="J35" s="9"/>
      <c r="K35" s="1">
        <f>E35-I35</f>
        <v>16.135166803995769</v>
      </c>
      <c r="L35" s="1">
        <f>K35-$K$7</f>
        <v>17.793167114257816</v>
      </c>
      <c r="M35" s="29">
        <f>SQRT((D35*D35)+(H35*H35))</f>
        <v>2.2634737714166775</v>
      </c>
      <c r="N35" s="16"/>
      <c r="O35" s="36">
        <f>POWER(2,-L35)</f>
        <v>4.4027394060781526E-6</v>
      </c>
      <c r="P35" s="28">
        <f>M35/SQRT((COUNT(C33:C35)+COUNT(G33:G35)/2))</f>
        <v>1.2098776223700405</v>
      </c>
    </row>
    <row r="36" spans="2:16">
      <c r="B36" s="37" t="s">
        <v>198</v>
      </c>
      <c r="C36" s="32">
        <v>14.574999809265137</v>
      </c>
      <c r="D36" s="12"/>
      <c r="E36" s="9"/>
      <c r="F36" s="9"/>
      <c r="G36" s="32">
        <v>17.145000457763672</v>
      </c>
      <c r="I36" s="9"/>
      <c r="J36" s="9"/>
      <c r="K36" s="9"/>
      <c r="L36" s="9"/>
      <c r="M36" s="9"/>
      <c r="N36" s="9"/>
      <c r="O36" s="35"/>
    </row>
    <row r="37" spans="2:16">
      <c r="B37" s="37" t="s">
        <v>198</v>
      </c>
      <c r="C37" s="32"/>
      <c r="D37" s="11"/>
      <c r="E37" s="9"/>
      <c r="F37" s="9"/>
      <c r="G37" s="32">
        <v>17.46299934387207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s="37" t="s">
        <v>198</v>
      </c>
      <c r="C38" s="32">
        <v>15.147000312805176</v>
      </c>
      <c r="D38" s="5">
        <f>STDEV(C36:C38)</f>
        <v>0.40446543489528142</v>
      </c>
      <c r="E38" s="1">
        <f>AVERAGE(C36:C38)</f>
        <v>14.861000061035156</v>
      </c>
      <c r="F38" s="9"/>
      <c r="G38" s="32">
        <v>17.156999588012695</v>
      </c>
      <c r="H38" s="4">
        <f>STDEV(G36:G38)</f>
        <v>0.18023277600499427</v>
      </c>
      <c r="I38" s="1">
        <f>AVERAGE(G36:G38)</f>
        <v>17.25499979654948</v>
      </c>
      <c r="J38" s="9"/>
      <c r="K38" s="1">
        <f>E38-I38</f>
        <v>-2.3939997355143241</v>
      </c>
      <c r="L38" s="1">
        <f>K38-$K$7</f>
        <v>-0.73599942525227746</v>
      </c>
      <c r="M38" s="29">
        <f>SQRT((D38*D38)+(H38*H38))</f>
        <v>0.44280485721307933</v>
      </c>
      <c r="N38" s="16"/>
      <c r="O38" s="42">
        <f>POWER(2,-L38)</f>
        <v>1.665550878230873</v>
      </c>
      <c r="P38" s="28">
        <f>M38/SQRT((COUNT(C36:C38)+COUNT(G36:G38)/2))</f>
        <v>0.23668915212724267</v>
      </c>
    </row>
    <row r="39" spans="2:16">
      <c r="B39" t="s">
        <v>199</v>
      </c>
      <c r="C39" s="32">
        <v>16.884000778198242</v>
      </c>
      <c r="D39" s="12"/>
      <c r="E39" s="9"/>
      <c r="F39" s="9"/>
      <c r="G39" s="32">
        <v>14.753999710083008</v>
      </c>
      <c r="I39" s="9"/>
      <c r="J39" s="9"/>
      <c r="K39" s="9"/>
      <c r="L39" s="9"/>
      <c r="M39" s="9"/>
      <c r="N39" s="9"/>
      <c r="O39" s="35"/>
    </row>
    <row r="40" spans="2:16">
      <c r="B40" t="s">
        <v>199</v>
      </c>
      <c r="C40" s="32">
        <v>17.124000549316406</v>
      </c>
      <c r="D40" s="11"/>
      <c r="E40" s="9"/>
      <c r="F40" s="9"/>
      <c r="G40" s="32">
        <v>14.25100040435791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199</v>
      </c>
      <c r="C41" s="32">
        <v>17.350000381469727</v>
      </c>
      <c r="D41" s="5">
        <f>STDEV(C39:C41)</f>
        <v>0.2330348487956137</v>
      </c>
      <c r="E41" s="1">
        <f>AVERAGE(C39:C41)</f>
        <v>17.119333902994793</v>
      </c>
      <c r="F41" s="9"/>
      <c r="G41" s="32">
        <v>14.230999946594238</v>
      </c>
      <c r="H41" s="4">
        <f>STDEV(G39:G41)</f>
        <v>0.29634919506101859</v>
      </c>
      <c r="I41" s="1">
        <f>AVERAGE(G39:G41)</f>
        <v>14.412000020345053</v>
      </c>
      <c r="J41" s="9"/>
      <c r="K41" s="1">
        <f>E41-I41</f>
        <v>2.7073338826497402</v>
      </c>
      <c r="L41" s="1">
        <f>K41-$K$7</f>
        <v>4.3653341929117868</v>
      </c>
      <c r="M41" s="29">
        <f>SQRT((D41*D41)+(H41*H41))</f>
        <v>0.37699878801729347</v>
      </c>
      <c r="N41" s="16"/>
      <c r="O41" s="36">
        <f>POWER(2,-L41)</f>
        <v>4.8518064424792638E-2</v>
      </c>
      <c r="P41" s="28">
        <f>M41/SQRT((COUNT(C39:C41)+COUNT(G39:G41)/2))</f>
        <v>0.17771893300409197</v>
      </c>
    </row>
    <row r="42" spans="2:16">
      <c r="B42" t="s">
        <v>200</v>
      </c>
      <c r="C42" s="32"/>
      <c r="D42" s="12"/>
      <c r="E42" s="9"/>
      <c r="F42" s="9"/>
      <c r="G42" s="32">
        <v>15.118000030517578</v>
      </c>
      <c r="I42" s="9"/>
      <c r="J42" s="9"/>
      <c r="K42" s="9"/>
      <c r="L42" s="9"/>
      <c r="M42" s="9"/>
      <c r="N42" s="9"/>
      <c r="O42" s="35"/>
    </row>
    <row r="43" spans="2:16">
      <c r="B43" t="s">
        <v>200</v>
      </c>
      <c r="C43" s="32">
        <v>29.655000686645508</v>
      </c>
      <c r="D43" s="11"/>
      <c r="E43" s="9"/>
      <c r="F43" s="9"/>
      <c r="G43" s="32">
        <v>15.220000267028809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t="s">
        <v>200</v>
      </c>
      <c r="C44" s="32">
        <v>29.996999740600586</v>
      </c>
      <c r="D44" s="5">
        <f>STDEV(C42:C44)</f>
        <v>0.24182985021101969</v>
      </c>
      <c r="E44" s="1">
        <f>AVERAGE(C42:C44)</f>
        <v>29.826000213623047</v>
      </c>
      <c r="F44" s="9"/>
      <c r="G44" s="32">
        <v>15.281000137329102</v>
      </c>
      <c r="H44" s="4">
        <f>STDEV(G42:G44)</f>
        <v>8.2354990989787186E-2</v>
      </c>
      <c r="I44" s="1">
        <f>AVERAGE(G42:G44)</f>
        <v>15.20633347829183</v>
      </c>
      <c r="J44" s="9"/>
      <c r="K44" s="1">
        <f>E44-I44</f>
        <v>14.619666735331217</v>
      </c>
      <c r="L44" s="1">
        <f>K44-$K$7</f>
        <v>16.277667045593262</v>
      </c>
      <c r="M44" s="29">
        <f>SQRT((D44*D44)+(H44*H44))</f>
        <v>0.25546823871865587</v>
      </c>
      <c r="N44" s="16"/>
      <c r="O44" s="36">
        <f>POWER(2,-L44)</f>
        <v>1.2587339902784404E-5</v>
      </c>
      <c r="P44" s="28">
        <f>M44/SQRT((COUNT(C42:C44)+COUNT(G42:G44)/2))</f>
        <v>0.13655351749825534</v>
      </c>
    </row>
    <row r="45" spans="2:16">
      <c r="B45" t="s">
        <v>201</v>
      </c>
      <c r="C45" s="32">
        <v>18.680999755859375</v>
      </c>
      <c r="D45" s="12"/>
      <c r="E45" s="9"/>
      <c r="F45" s="9"/>
      <c r="G45" s="32">
        <v>19.333999633789063</v>
      </c>
      <c r="I45" s="9"/>
      <c r="J45" s="9"/>
      <c r="K45" s="9"/>
      <c r="L45" s="9"/>
      <c r="M45" s="9"/>
      <c r="N45" s="9"/>
      <c r="O45" s="35"/>
    </row>
    <row r="46" spans="2:16">
      <c r="B46" t="s">
        <v>201</v>
      </c>
      <c r="C46" s="32">
        <v>18.841999053955078</v>
      </c>
      <c r="D46" s="11"/>
      <c r="E46" s="9"/>
      <c r="F46" s="9"/>
      <c r="G46" s="32">
        <v>18.739999771118164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201</v>
      </c>
      <c r="C47" s="32">
        <v>18.745000839233398</v>
      </c>
      <c r="D47" s="5">
        <f>STDEV(C45:C47)</f>
        <v>8.1061259057117668E-2</v>
      </c>
      <c r="E47" s="1">
        <f>AVERAGE(C45:C47)</f>
        <v>18.755999883015949</v>
      </c>
      <c r="F47" s="9"/>
      <c r="G47" s="32">
        <v>19.406999588012695</v>
      </c>
      <c r="H47" s="4">
        <f>STDEV(G45:G47)</f>
        <v>0.36584459039034234</v>
      </c>
      <c r="I47" s="1">
        <f>AVERAGE(G45:G47)</f>
        <v>19.160332997639973</v>
      </c>
      <c r="J47" s="9"/>
      <c r="K47" s="1">
        <f>E47-I47</f>
        <v>-0.40433311462402344</v>
      </c>
      <c r="L47" s="1">
        <f>K47-$K$7</f>
        <v>1.2536671956380232</v>
      </c>
      <c r="M47" s="29">
        <f>SQRT((D47*D47)+(H47*H47))</f>
        <v>0.37471748296256813</v>
      </c>
      <c r="N47" s="16"/>
      <c r="O47" s="36">
        <f>POWER(2,-L47)</f>
        <v>0.41938082484014144</v>
      </c>
      <c r="P47" s="28">
        <f>M47/SQRT((COUNT(C45:C47)+COUNT(G45:G47)/2))</f>
        <v>0.17664351548799101</v>
      </c>
    </row>
    <row r="48" spans="2:16">
      <c r="B48" t="s">
        <v>202</v>
      </c>
      <c r="C48" s="32">
        <v>16.311000823974609</v>
      </c>
      <c r="D48" s="12"/>
      <c r="E48" s="9"/>
      <c r="F48" s="9"/>
      <c r="G48" s="32">
        <v>14.637999534606934</v>
      </c>
      <c r="I48" s="9"/>
      <c r="J48" s="9"/>
      <c r="K48" s="9"/>
      <c r="L48" s="9"/>
      <c r="M48" s="9"/>
      <c r="N48" s="9"/>
      <c r="O48" s="35"/>
    </row>
    <row r="49" spans="2:16">
      <c r="B49" t="s">
        <v>202</v>
      </c>
      <c r="C49" s="32">
        <v>16.590999603271484</v>
      </c>
      <c r="D49" s="11"/>
      <c r="E49" s="9"/>
      <c r="F49" s="9"/>
      <c r="G49" s="32">
        <v>14.60200023651123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t="s">
        <v>202</v>
      </c>
      <c r="C50" s="32">
        <v>16.441999435424805</v>
      </c>
      <c r="D50" s="5">
        <f>STDEV(C48:C50)</f>
        <v>0.14009580211885847</v>
      </c>
      <c r="E50" s="1">
        <f>AVERAGE(C48:C50)</f>
        <v>16.447999954223633</v>
      </c>
      <c r="F50" s="9"/>
      <c r="G50" s="32">
        <v>14.607000350952148</v>
      </c>
      <c r="H50" s="4">
        <f>STDEV(G48:G50)</f>
        <v>1.9501709305719293E-2</v>
      </c>
      <c r="I50" s="1">
        <f>AVERAGE(G48:G50)</f>
        <v>14.615666707356771</v>
      </c>
      <c r="J50" s="9"/>
      <c r="K50" s="1">
        <f>E50-I50</f>
        <v>1.8323332468668614</v>
      </c>
      <c r="L50" s="1">
        <f>K50-$K$7</f>
        <v>3.490333557128908</v>
      </c>
      <c r="M50" s="29">
        <f>SQRT((D50*D50)+(H50*H50))</f>
        <v>0.14144663459118115</v>
      </c>
      <c r="N50" s="16"/>
      <c r="O50" s="36">
        <f>POWER(2,-L50)</f>
        <v>8.8982561705814409E-2</v>
      </c>
      <c r="P50" s="28">
        <f>M50/SQRT((COUNT(C48:C50)+COUNT(G48:G50)/2))</f>
        <v>6.6678582996959918E-2</v>
      </c>
    </row>
    <row r="51" spans="2:16">
      <c r="B51" t="s">
        <v>203</v>
      </c>
      <c r="C51" s="32">
        <v>31.593000411987305</v>
      </c>
      <c r="D51" s="12"/>
      <c r="E51" s="9"/>
      <c r="F51" s="9"/>
      <c r="G51" s="32">
        <v>17.23699951171875</v>
      </c>
      <c r="I51" s="9"/>
      <c r="J51" s="9"/>
      <c r="K51" s="9"/>
      <c r="L51" s="9"/>
      <c r="M51" s="9"/>
      <c r="N51" s="9"/>
      <c r="O51" s="35"/>
    </row>
    <row r="52" spans="2:16">
      <c r="B52" t="s">
        <v>203</v>
      </c>
      <c r="C52" s="32">
        <v>31.771999359130859</v>
      </c>
      <c r="D52" s="11"/>
      <c r="E52" s="9"/>
      <c r="F52" s="9"/>
      <c r="G52" s="32">
        <v>17.299999237060547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t="s">
        <v>203</v>
      </c>
      <c r="C53" s="32"/>
      <c r="D53" s="5">
        <f>STDEV(C51:C53)</f>
        <v>0.1265713693504599</v>
      </c>
      <c r="E53" s="1">
        <f>AVERAGE(C51:C53)</f>
        <v>31.682499885559082</v>
      </c>
      <c r="F53" s="9"/>
      <c r="G53" s="32">
        <v>17.277000427246094</v>
      </c>
      <c r="H53" s="4">
        <f>STDEV(G51:G53)</f>
        <v>3.187994115701627E-2</v>
      </c>
      <c r="I53" s="1">
        <f>AVERAGE(G51:G53)</f>
        <v>17.271333058675129</v>
      </c>
      <c r="J53" s="9"/>
      <c r="K53" s="1">
        <f>E53-I53</f>
        <v>14.411166826883953</v>
      </c>
      <c r="L53" s="1">
        <f>K53-$K$7</f>
        <v>16.069167137146</v>
      </c>
      <c r="M53" s="29">
        <f>SQRT((D53*D53)+(H53*H53))</f>
        <v>0.13052448884184667</v>
      </c>
      <c r="N53" s="16"/>
      <c r="O53" s="36">
        <f>POWER(2,-L53)</f>
        <v>1.454449632930252E-5</v>
      </c>
      <c r="P53" s="28">
        <f>M53/SQRT((COUNT(C51:C53)+COUNT(G51:G53)/2))</f>
        <v>6.9768273975712641E-2</v>
      </c>
    </row>
    <row r="54" spans="2:16">
      <c r="B54" t="s">
        <v>204</v>
      </c>
      <c r="C54" s="32">
        <v>15.493000030517578</v>
      </c>
      <c r="D54" s="12"/>
      <c r="E54" s="9"/>
      <c r="F54" s="9"/>
      <c r="G54" s="32">
        <v>19.724000930786133</v>
      </c>
      <c r="I54" s="9"/>
      <c r="J54" s="9"/>
      <c r="K54" s="9"/>
      <c r="L54" s="9"/>
      <c r="M54" s="9"/>
      <c r="N54" s="9"/>
      <c r="O54" s="35"/>
    </row>
    <row r="55" spans="2:16">
      <c r="B55" t="s">
        <v>204</v>
      </c>
      <c r="C55" s="32">
        <v>15.505000114440918</v>
      </c>
      <c r="D55" s="11"/>
      <c r="E55" s="9"/>
      <c r="F55" s="9"/>
      <c r="G55" s="32">
        <v>19.843999862670898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204</v>
      </c>
      <c r="C56" s="32">
        <v>15.121999740600586</v>
      </c>
      <c r="D56" s="5">
        <f>STDEV(C54:C56)</f>
        <v>0.21774392586031718</v>
      </c>
      <c r="E56" s="1">
        <f>AVERAGE(C54:C56)</f>
        <v>15.373333295186361</v>
      </c>
      <c r="F56" s="9"/>
      <c r="G56" s="32">
        <v>19.870000839233398</v>
      </c>
      <c r="H56" s="4">
        <f>STDEV(G54:G56)</f>
        <v>7.788000139348808E-2</v>
      </c>
      <c r="I56" s="1">
        <f>AVERAGE(G54:G56)</f>
        <v>19.812667210896809</v>
      </c>
      <c r="J56" s="9"/>
      <c r="K56" s="1">
        <f>E56-I56</f>
        <v>-4.4393339157104474</v>
      </c>
      <c r="L56" s="1">
        <f>K56-$K$7</f>
        <v>-2.7813336054484008</v>
      </c>
      <c r="M56" s="29">
        <f>SQRT((D56*D56)+(H56*H56))</f>
        <v>0.23125248510256707</v>
      </c>
      <c r="N56" s="16"/>
      <c r="O56" s="36">
        <f>POWER(2,-L56)</f>
        <v>6.8748755860420365</v>
      </c>
      <c r="P56" s="28">
        <f>M56/SQRT((COUNT(C54:C56)+COUNT(G54:G56)/2))</f>
        <v>0.10901346692151083</v>
      </c>
    </row>
    <row r="57" spans="2:16">
      <c r="B57" t="s">
        <v>205</v>
      </c>
      <c r="C57" s="32">
        <v>14.350000381469727</v>
      </c>
      <c r="D57" s="12"/>
      <c r="E57" s="9"/>
      <c r="F57" s="9"/>
      <c r="G57" s="32">
        <v>12.51200008392334</v>
      </c>
      <c r="I57" s="9"/>
      <c r="J57" s="9"/>
      <c r="K57" s="9"/>
      <c r="L57" s="9"/>
      <c r="M57" s="9"/>
      <c r="N57" s="9"/>
      <c r="O57" s="35"/>
    </row>
    <row r="58" spans="2:16">
      <c r="B58" t="s">
        <v>205</v>
      </c>
      <c r="C58" s="32"/>
      <c r="D58" s="11"/>
      <c r="E58" s="9"/>
      <c r="F58" s="9"/>
      <c r="G58" s="32">
        <v>13.010000228881836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t="s">
        <v>205</v>
      </c>
      <c r="C59" s="32">
        <v>14.270000457763672</v>
      </c>
      <c r="D59" s="5">
        <f>STDEV(C57:C59)</f>
        <v>5.6568488546957708E-2</v>
      </c>
      <c r="E59" s="1">
        <f>AVERAGE(C57:C59)</f>
        <v>14.310000419616699</v>
      </c>
      <c r="F59" s="9"/>
      <c r="G59" s="32">
        <v>12.732999801635742</v>
      </c>
      <c r="H59" s="4">
        <f>STDEV(G57:G59)</f>
        <v>0.24952429951884444</v>
      </c>
      <c r="I59" s="1">
        <f>AVERAGE(G57:G59)</f>
        <v>12.751666704813639</v>
      </c>
      <c r="J59" s="9"/>
      <c r="K59" s="1">
        <f>E59-I59</f>
        <v>1.5583337148030605</v>
      </c>
      <c r="L59" s="1">
        <f>K59-$K$7</f>
        <v>3.2163340250651071</v>
      </c>
      <c r="M59" s="29">
        <f>SQRT((D59*D59)+(H59*H59))</f>
        <v>0.25585615088728525</v>
      </c>
      <c r="N59" s="16"/>
      <c r="O59" s="36">
        <f>POWER(2,-L59)</f>
        <v>0.1075937346388888</v>
      </c>
      <c r="P59" s="28">
        <f>M59/SQRT((COUNT(C57:C59)+COUNT(G57:G59)/2))</f>
        <v>0.136760865274137</v>
      </c>
    </row>
    <row r="60" spans="2:16">
      <c r="B60" s="37" t="s">
        <v>206</v>
      </c>
      <c r="C60" s="32">
        <v>35.480998992919922</v>
      </c>
      <c r="D60" s="12"/>
      <c r="E60" s="9"/>
      <c r="F60" s="9"/>
      <c r="G60" s="32">
        <v>17.481000900268555</v>
      </c>
      <c r="I60" s="9"/>
      <c r="J60" s="9"/>
      <c r="K60" s="9"/>
      <c r="L60" s="9"/>
      <c r="M60" s="9"/>
      <c r="N60" s="9"/>
      <c r="O60" s="35"/>
    </row>
    <row r="61" spans="2:16">
      <c r="B61" s="37" t="s">
        <v>206</v>
      </c>
      <c r="C61" s="32">
        <v>34.080001831054687</v>
      </c>
      <c r="D61" s="11"/>
      <c r="E61" s="9"/>
      <c r="F61" s="9"/>
      <c r="G61" s="32">
        <v>17.933000564575195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s="37" t="s">
        <v>206</v>
      </c>
      <c r="C62" t="s">
        <v>10</v>
      </c>
      <c r="D62" s="5">
        <f>STDEV(C60:C62)</f>
        <v>0.99065459357801444</v>
      </c>
      <c r="E62" s="1">
        <f>AVERAGE(C60:C62)</f>
        <v>34.780500411987305</v>
      </c>
      <c r="F62" s="9"/>
      <c r="G62" s="32">
        <v>17.746000289916992</v>
      </c>
      <c r="H62" s="4">
        <f>STDEV(G60:G62)</f>
        <v>0.22711871923786539</v>
      </c>
      <c r="I62" s="1">
        <f>AVERAGE(G60:G62)</f>
        <v>17.720000584920246</v>
      </c>
      <c r="J62" s="9"/>
      <c r="K62" s="1">
        <f>E62-I62</f>
        <v>17.060499827067058</v>
      </c>
      <c r="L62" s="1">
        <f>K62-$K$7</f>
        <v>18.718500137329105</v>
      </c>
      <c r="M62" s="29">
        <f>SQRT((D62*D62)+(H62*H62))</f>
        <v>1.0163559594971978</v>
      </c>
      <c r="N62" s="16"/>
      <c r="O62" s="36">
        <f>POWER(2,-L62)</f>
        <v>2.3183018662437177E-6</v>
      </c>
      <c r="P62" s="28">
        <f>M62/SQRT((COUNT(C60:C62)+COUNT(G60:G62)/2))</f>
        <v>0.54326511192062954</v>
      </c>
    </row>
    <row r="63" spans="2:16">
      <c r="B63" t="s">
        <v>207</v>
      </c>
      <c r="C63" s="32"/>
      <c r="D63" s="12"/>
      <c r="E63" s="9"/>
      <c r="F63" s="9"/>
      <c r="G63" s="32">
        <v>19.440000534057617</v>
      </c>
      <c r="I63" s="9"/>
      <c r="J63" s="9"/>
      <c r="K63" s="9"/>
      <c r="L63" s="9"/>
      <c r="M63" s="9"/>
      <c r="N63" s="9"/>
      <c r="O63" s="35"/>
    </row>
    <row r="64" spans="2:16">
      <c r="B64" t="s">
        <v>207</v>
      </c>
      <c r="C64" s="32">
        <v>15.529999732971191</v>
      </c>
      <c r="D64" s="11"/>
      <c r="E64" s="9"/>
      <c r="F64" s="9"/>
      <c r="G64" s="32">
        <v>19.465999603271484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t="s">
        <v>207</v>
      </c>
      <c r="C65" s="32">
        <v>15.39799976348877</v>
      </c>
      <c r="D65" s="5">
        <f>STDEV(C63:C65)</f>
        <v>9.3338073537437838E-2</v>
      </c>
      <c r="E65" s="1">
        <f>AVERAGE(C63:C65)</f>
        <v>15.46399974822998</v>
      </c>
      <c r="F65" s="9"/>
      <c r="G65" s="32">
        <v>19.413000106811523</v>
      </c>
      <c r="H65" s="4">
        <f>STDEV(G63:G65)</f>
        <v>2.650132479854693E-2</v>
      </c>
      <c r="I65" s="1">
        <f>AVERAGE(G63:G65)</f>
        <v>19.439666748046875</v>
      </c>
      <c r="J65" s="9"/>
      <c r="K65" s="1">
        <f>E65-I65</f>
        <v>-3.9756669998168945</v>
      </c>
      <c r="L65" s="1">
        <f>K65-$K$7</f>
        <v>-2.3176666895548479</v>
      </c>
      <c r="M65" s="29">
        <f>SQRT((D65*D65)+(H65*H65))</f>
        <v>9.7027399160021968E-2</v>
      </c>
      <c r="N65" s="16"/>
      <c r="O65" s="36">
        <f>POWER(2,-L65)</f>
        <v>4.9852528851393982</v>
      </c>
      <c r="P65" s="28">
        <f>M65/SQRT((COUNT(C63:C65)+COUNT(G63:G65)/2))</f>
        <v>5.1863326398079987E-2</v>
      </c>
    </row>
    <row r="66" spans="2:16">
      <c r="B66" t="s">
        <v>208</v>
      </c>
      <c r="C66" s="32">
        <v>14.677000045776367</v>
      </c>
      <c r="D66" s="12"/>
      <c r="E66" s="9"/>
      <c r="F66" s="9"/>
      <c r="G66" s="32">
        <v>13.425999641418457</v>
      </c>
      <c r="I66" s="9"/>
      <c r="J66" s="9"/>
      <c r="K66" s="9"/>
      <c r="L66" s="9"/>
      <c r="M66" s="9"/>
      <c r="N66" s="9"/>
      <c r="O66" s="35"/>
    </row>
    <row r="67" spans="2:16">
      <c r="B67" t="s">
        <v>208</v>
      </c>
      <c r="C67" s="32">
        <v>14.48799991607666</v>
      </c>
      <c r="D67" s="11"/>
      <c r="E67" s="9"/>
      <c r="F67" s="9"/>
      <c r="G67" s="32">
        <v>13.420000076293945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208</v>
      </c>
      <c r="C68" s="32">
        <v>14.446999549865723</v>
      </c>
      <c r="D68" s="5">
        <f>STDEV(C66:C68)</f>
        <v>0.12268000867770171</v>
      </c>
      <c r="E68" s="1">
        <f>AVERAGE(C66:C68)</f>
        <v>14.537333170572916</v>
      </c>
      <c r="F68" s="9"/>
      <c r="G68" s="32">
        <v>13.46399974822998</v>
      </c>
      <c r="H68" s="4">
        <f>STDEV(G66:G68)</f>
        <v>2.3860616190175415E-2</v>
      </c>
      <c r="I68" s="1">
        <f>AVERAGE(G66:G68)</f>
        <v>13.436666488647461</v>
      </c>
      <c r="J68" s="9"/>
      <c r="K68" s="1">
        <f>E68-I68</f>
        <v>1.1006666819254551</v>
      </c>
      <c r="L68" s="1">
        <f>K68-$K$7</f>
        <v>2.7586669921875018</v>
      </c>
      <c r="M68" s="29">
        <f>SQRT((D68*D68)+(H68*H68))</f>
        <v>0.12497885234765051</v>
      </c>
      <c r="N68" s="16"/>
      <c r="O68" s="36">
        <f>POWER(2,-L68)</f>
        <v>0.14776054602630923</v>
      </c>
      <c r="P68" s="28">
        <f>M68/SQRT((COUNT(C66:C68)+COUNT(G66:G68)/2))</f>
        <v>5.8915595999957299E-2</v>
      </c>
    </row>
    <row r="69" spans="2:16">
      <c r="B69" t="s">
        <v>209</v>
      </c>
      <c r="C69" s="32">
        <v>27.86199951171875</v>
      </c>
      <c r="D69" s="12"/>
      <c r="E69" s="9"/>
      <c r="F69" s="9"/>
      <c r="G69" s="32">
        <v>18.22599983215332</v>
      </c>
      <c r="I69" s="9"/>
      <c r="J69" s="9"/>
      <c r="K69" s="9"/>
      <c r="L69" s="9"/>
      <c r="M69" s="9"/>
      <c r="N69" s="9"/>
      <c r="O69" s="35"/>
    </row>
    <row r="70" spans="2:16">
      <c r="B70" t="s">
        <v>209</v>
      </c>
      <c r="C70" s="32">
        <v>27.329999923706055</v>
      </c>
      <c r="D70" s="11"/>
      <c r="E70" s="9"/>
      <c r="F70" s="9"/>
      <c r="G70" s="32">
        <v>18.333999633789063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209</v>
      </c>
      <c r="C71" s="32">
        <v>27.318000793457031</v>
      </c>
      <c r="D71" s="5">
        <f>STDEV(C69:C71)</f>
        <v>0.31067189183079436</v>
      </c>
      <c r="E71" s="1">
        <f>AVERAGE(C69:C71)</f>
        <v>27.503333409627277</v>
      </c>
      <c r="F71" s="9"/>
      <c r="G71" s="32">
        <v>18.312000274658203</v>
      </c>
      <c r="H71" s="4">
        <f>STDEV(G69:G71)</f>
        <v>5.7073059999974071E-2</v>
      </c>
      <c r="I71" s="1">
        <f>AVERAGE(G69:G71)</f>
        <v>18.290666580200195</v>
      </c>
      <c r="J71" s="9"/>
      <c r="K71" s="1">
        <f>E71-I71</f>
        <v>9.2126668294270821</v>
      </c>
      <c r="L71" s="1">
        <f>K71-$K$7</f>
        <v>10.870667139689129</v>
      </c>
      <c r="M71" s="29">
        <f>SQRT((D71*D71)+(H71*H71))</f>
        <v>0.31587079407803031</v>
      </c>
      <c r="N71" s="16"/>
      <c r="O71" s="36">
        <f>POWER(2,-L71)</f>
        <v>5.3407606854992255E-4</v>
      </c>
      <c r="P71" s="28">
        <f>M71/SQRT((COUNT(C69:C71)+COUNT(G69:G71)/2))</f>
        <v>0.14890292031423655</v>
      </c>
    </row>
    <row r="72" spans="2:16">
      <c r="B72" t="s">
        <v>210</v>
      </c>
      <c r="C72" s="32">
        <v>17.924999237060547</v>
      </c>
      <c r="D72" s="12"/>
      <c r="E72" s="9"/>
      <c r="F72" s="9"/>
      <c r="G72" s="32">
        <v>18.60099983215332</v>
      </c>
      <c r="I72" s="9"/>
      <c r="J72" s="9"/>
      <c r="K72" s="9"/>
      <c r="L72" s="9"/>
      <c r="M72" s="9"/>
      <c r="N72" s="9"/>
      <c r="O72" s="35"/>
    </row>
    <row r="73" spans="2:16">
      <c r="B73" t="s">
        <v>210</v>
      </c>
      <c r="C73" s="32">
        <v>17.96299934387207</v>
      </c>
      <c r="D73" s="11"/>
      <c r="E73" s="9"/>
      <c r="F73" s="9"/>
      <c r="G73" s="32">
        <v>18.618999481201172</v>
      </c>
      <c r="H73" s="11"/>
      <c r="I73" s="9"/>
      <c r="J73" s="9"/>
      <c r="K73" s="9"/>
      <c r="L73" s="9"/>
      <c r="M73" s="9"/>
      <c r="N73" s="9"/>
      <c r="O73" s="35"/>
    </row>
    <row r="74" spans="2:16" ht="15.75">
      <c r="B74" t="s">
        <v>210</v>
      </c>
      <c r="C74" s="32">
        <v>17.881000518798828</v>
      </c>
      <c r="D74" s="5">
        <f>STDEV(C72:C74)</f>
        <v>4.1035965200771275E-2</v>
      </c>
      <c r="E74" s="1">
        <f>AVERAGE(C72:C74)</f>
        <v>17.922999699910481</v>
      </c>
      <c r="F74" s="9"/>
      <c r="G74" s="32">
        <v>18.552000045776367</v>
      </c>
      <c r="H74" s="4">
        <f>STDEV(G72:G74)</f>
        <v>3.4674416068323916E-2</v>
      </c>
      <c r="I74" s="1">
        <f>AVERAGE(G72:G74)</f>
        <v>18.590666453043621</v>
      </c>
      <c r="J74" s="9"/>
      <c r="K74" s="1">
        <f>E74-I74</f>
        <v>-0.66766675313314039</v>
      </c>
      <c r="L74" s="1">
        <f>K74-$K$7</f>
        <v>0.99033355712890625</v>
      </c>
      <c r="M74" s="29">
        <f>SQRT((D74*D74)+(H74*H74))</f>
        <v>5.3723975743034419E-2</v>
      </c>
      <c r="N74" s="16"/>
      <c r="O74" s="36">
        <f>POWER(2,-L74)</f>
        <v>0.50336138231625471</v>
      </c>
      <c r="P74" s="28">
        <f>M74/SQRT((COUNT(C72:C74)+COUNT(G72:G74)/2))</f>
        <v>2.5325725040134153E-2</v>
      </c>
    </row>
    <row r="75" spans="2:16">
      <c r="B75" t="s">
        <v>211</v>
      </c>
      <c r="C75" s="32">
        <v>16.98900032043457</v>
      </c>
      <c r="D75" s="12"/>
      <c r="E75" s="9"/>
      <c r="F75" s="9"/>
      <c r="G75" s="32">
        <v>14.305999755859375</v>
      </c>
      <c r="I75" s="9"/>
      <c r="J75" s="9"/>
      <c r="K75" s="9"/>
      <c r="L75" s="9"/>
      <c r="M75" s="9"/>
      <c r="N75" s="9"/>
      <c r="O75" s="35"/>
    </row>
    <row r="76" spans="2:16">
      <c r="B76" t="s">
        <v>211</v>
      </c>
      <c r="C76" s="32">
        <v>17.25200080871582</v>
      </c>
      <c r="D76" s="11"/>
      <c r="E76" s="9"/>
      <c r="F76" s="9"/>
      <c r="G76" s="32">
        <v>14.413999557495117</v>
      </c>
      <c r="H76" s="11"/>
      <c r="I76" s="9"/>
      <c r="J76" s="9"/>
      <c r="K76" s="9"/>
      <c r="L76" s="9"/>
      <c r="M76" s="9"/>
      <c r="N76" s="9"/>
      <c r="O76" s="35"/>
    </row>
    <row r="77" spans="2:16" ht="15.75">
      <c r="B77" t="s">
        <v>211</v>
      </c>
      <c r="C77" s="32">
        <v>17.069000244140625</v>
      </c>
      <c r="D77" s="5">
        <f>STDEV(C75:C77)</f>
        <v>0.13481991152637471</v>
      </c>
      <c r="E77" s="1">
        <f>AVERAGE(C75:C77)</f>
        <v>17.103333791097004</v>
      </c>
      <c r="F77" s="9"/>
      <c r="G77" s="32">
        <v>14.394000053405762</v>
      </c>
      <c r="H77" s="4">
        <f>STDEV(G75:G77)</f>
        <v>5.7457215510662664E-2</v>
      </c>
      <c r="I77" s="1">
        <f>AVERAGE(G75:G77)</f>
        <v>14.371333122253418</v>
      </c>
      <c r="J77" s="9"/>
      <c r="K77" s="1">
        <f>E77-I77</f>
        <v>2.7320006688435861</v>
      </c>
      <c r="L77" s="1">
        <f>K77-$K$7</f>
        <v>4.3900009791056327</v>
      </c>
      <c r="M77" s="29">
        <f>SQRT((D77*D77)+(H77*H77))</f>
        <v>0.14655285789850103</v>
      </c>
      <c r="N77" s="16"/>
      <c r="O77" s="36">
        <f>POWER(2,-L77)</f>
        <v>4.7695567910726856E-2</v>
      </c>
      <c r="P77" s="28">
        <f>M77/SQRT((COUNT(C75:C77)+COUNT(G75:G77)/2))</f>
        <v>6.9085679748199041E-2</v>
      </c>
    </row>
    <row r="78" spans="2:16">
      <c r="B78" t="s">
        <v>212</v>
      </c>
      <c r="C78" s="32">
        <v>29.540000915527344</v>
      </c>
      <c r="D78" s="12"/>
      <c r="E78" s="9"/>
      <c r="F78" s="9"/>
      <c r="G78" s="32">
        <v>15.234999656677246</v>
      </c>
      <c r="I78" s="9"/>
      <c r="J78" s="9"/>
      <c r="K78" s="9"/>
      <c r="L78" s="9"/>
      <c r="M78" s="9"/>
      <c r="N78" s="9"/>
      <c r="O78" s="35"/>
    </row>
    <row r="79" spans="2:16">
      <c r="B79" t="s">
        <v>212</v>
      </c>
      <c r="C79" s="32">
        <v>28.943000793457031</v>
      </c>
      <c r="D79" s="11"/>
      <c r="E79" s="9"/>
      <c r="F79" s="9"/>
      <c r="G79" s="32">
        <v>15.159999847412109</v>
      </c>
      <c r="H79" s="11"/>
      <c r="I79" s="9"/>
      <c r="J79" s="9"/>
      <c r="K79" s="9"/>
      <c r="L79" s="9"/>
      <c r="M79" s="9"/>
      <c r="N79" s="9"/>
      <c r="O79" s="35"/>
    </row>
    <row r="80" spans="2:16" ht="15.75">
      <c r="B80" t="s">
        <v>212</v>
      </c>
      <c r="C80" s="32">
        <v>29.469999313354492</v>
      </c>
      <c r="D80" s="5">
        <f>STDEV(C78:C80)</f>
        <v>0.32635277692318598</v>
      </c>
      <c r="E80" s="1">
        <f>AVERAGE(C78:C80)</f>
        <v>29.317667007446289</v>
      </c>
      <c r="F80" s="9"/>
      <c r="G80" s="32">
        <v>15.28600025177002</v>
      </c>
      <c r="H80" s="4">
        <f>STDEV(G78:G80)</f>
        <v>6.3379983680418611E-2</v>
      </c>
      <c r="I80" s="1">
        <f>AVERAGE(G78:G80)</f>
        <v>15.226999918619791</v>
      </c>
      <c r="J80" s="9"/>
      <c r="K80" s="1">
        <f>E80-I80</f>
        <v>14.090667088826498</v>
      </c>
      <c r="L80" s="1">
        <f>K80-$K$7</f>
        <v>15.748667399088545</v>
      </c>
      <c r="M80" s="29">
        <f>SQRT((D80*D80)+(H80*H80))</f>
        <v>0.33245023287223746</v>
      </c>
      <c r="N80" s="16"/>
      <c r="O80" s="36">
        <f>POWER(2,-L80)</f>
        <v>1.8162629386720323E-5</v>
      </c>
      <c r="P80" s="28">
        <f>M80/SQRT((COUNT(C78:C80)+COUNT(G78:G80)/2))</f>
        <v>0.15671854271400401</v>
      </c>
    </row>
    <row r="81" spans="2:16">
      <c r="B81" t="s">
        <v>213</v>
      </c>
      <c r="C81" s="32">
        <v>17.926000595092773</v>
      </c>
      <c r="D81" s="12"/>
      <c r="E81" s="9"/>
      <c r="F81" s="9"/>
      <c r="G81" s="32">
        <v>19.415000915527344</v>
      </c>
      <c r="I81" s="9"/>
      <c r="J81" s="9"/>
      <c r="K81" s="9"/>
      <c r="L81" s="9"/>
      <c r="M81" s="9"/>
      <c r="N81" s="9"/>
      <c r="O81" s="35"/>
    </row>
    <row r="82" spans="2:16">
      <c r="B82" t="s">
        <v>213</v>
      </c>
      <c r="C82" s="32">
        <v>17.940999984741211</v>
      </c>
      <c r="D82" s="11"/>
      <c r="E82" s="9"/>
      <c r="F82" s="9"/>
      <c r="G82" s="32">
        <v>19.202999114990234</v>
      </c>
      <c r="H82" s="11"/>
      <c r="I82" s="9"/>
      <c r="J82" s="9"/>
      <c r="K82" s="9"/>
      <c r="L82" s="9"/>
      <c r="M82" s="9"/>
      <c r="N82" s="9"/>
      <c r="O82" s="35"/>
    </row>
    <row r="83" spans="2:16" ht="15.75">
      <c r="B83" t="s">
        <v>213</v>
      </c>
      <c r="C83" s="32"/>
      <c r="D83" s="5">
        <f>STDEV(C81:C83)</f>
        <v>1.0606170134069462E-2</v>
      </c>
      <c r="E83" s="1">
        <f>AVERAGE(C81:C83)</f>
        <v>17.933500289916992</v>
      </c>
      <c r="F83" s="9"/>
      <c r="G83" s="32">
        <v>19.208000183105469</v>
      </c>
      <c r="H83" s="4">
        <f>STDEV(G81:G83)</f>
        <v>0.12098145679983512</v>
      </c>
      <c r="I83" s="1">
        <f>AVERAGE(G81:G83)</f>
        <v>19.275333404541016</v>
      </c>
      <c r="J83" s="9"/>
      <c r="K83" s="1">
        <f>E83-I83</f>
        <v>-1.3418331146240234</v>
      </c>
      <c r="L83" s="1">
        <f>K83-$K$7</f>
        <v>0.3161671956380232</v>
      </c>
      <c r="M83" s="29">
        <f>SQRT((D83*D83)+(H83*H83))</f>
        <v>0.12144547638476781</v>
      </c>
      <c r="N83" s="16"/>
      <c r="O83" s="36">
        <f>POWER(2,-L83)</f>
        <v>0.80320090745798656</v>
      </c>
      <c r="P83" s="28">
        <f>M83/SQRT((COUNT(C81:C83)+COUNT(G81:G83)/2))</f>
        <v>6.49153376864781E-2</v>
      </c>
    </row>
    <row r="84" spans="2:16">
      <c r="B84" s="37" t="s">
        <v>214</v>
      </c>
      <c r="C84" s="32">
        <v>19.327999114990234</v>
      </c>
      <c r="D84" s="12"/>
      <c r="E84" s="9"/>
      <c r="F84" s="9"/>
      <c r="G84" s="32">
        <v>15.899999618530273</v>
      </c>
      <c r="I84" s="9"/>
      <c r="J84" s="9"/>
      <c r="K84" s="9"/>
      <c r="L84" s="9"/>
      <c r="M84" s="9"/>
      <c r="N84" s="9"/>
      <c r="O84" s="35"/>
    </row>
    <row r="85" spans="2:16">
      <c r="B85" s="37" t="s">
        <v>214</v>
      </c>
      <c r="C85" s="32"/>
      <c r="D85" s="11"/>
      <c r="E85" s="9"/>
      <c r="F85" s="9"/>
      <c r="G85" s="32">
        <v>15.98799991607666</v>
      </c>
      <c r="H85" s="11"/>
      <c r="I85" s="9"/>
      <c r="J85" s="9"/>
      <c r="K85" s="9"/>
      <c r="L85" s="9"/>
      <c r="M85" s="9"/>
      <c r="N85" s="9"/>
      <c r="O85" s="35"/>
    </row>
    <row r="86" spans="2:16" ht="15.75">
      <c r="B86" s="37" t="s">
        <v>214</v>
      </c>
      <c r="C86" s="32">
        <v>17.871000289916992</v>
      </c>
      <c r="D86" s="5">
        <f>STDEV(C84:C86)</f>
        <v>1.0302537493901218</v>
      </c>
      <c r="E86" s="1">
        <f>AVERAGE(C84:C86)</f>
        <v>18.599499702453613</v>
      </c>
      <c r="F86" s="9"/>
      <c r="G86" s="32">
        <v>15.815999984741211</v>
      </c>
      <c r="H86" s="4">
        <f>STDEV(G84:G86)</f>
        <v>8.600771983214496E-2</v>
      </c>
      <c r="I86" s="1">
        <f>AVERAGE(G84:G86)</f>
        <v>15.901333173116049</v>
      </c>
      <c r="J86" s="9"/>
      <c r="K86" s="1">
        <f>E86-I86</f>
        <v>2.6981665293375645</v>
      </c>
      <c r="L86" s="1">
        <f>K86-$K$7</f>
        <v>4.3561668395996112</v>
      </c>
      <c r="M86" s="29">
        <f>SQRT((D86*D86)+(H86*H86))</f>
        <v>1.0338375675139342</v>
      </c>
      <c r="N86" s="16"/>
      <c r="O86" s="42">
        <f>POWER(2,-L86)</f>
        <v>4.8827345575269188E-2</v>
      </c>
      <c r="P86" s="28">
        <f>M86/SQRT((COUNT(C84:C86)+COUNT(G84:G86)/2))</f>
        <v>0.55260942445898786</v>
      </c>
    </row>
    <row r="87" spans="2:16">
      <c r="B87" s="37" t="s">
        <v>215</v>
      </c>
      <c r="C87" s="32">
        <v>32.409000396728516</v>
      </c>
      <c r="D87" s="12"/>
      <c r="E87" s="9"/>
      <c r="F87" s="9"/>
      <c r="G87" s="32">
        <v>18.64900016784668</v>
      </c>
      <c r="I87" s="9"/>
      <c r="J87" s="9"/>
      <c r="K87" s="9"/>
      <c r="L87" s="9"/>
      <c r="M87" s="9"/>
      <c r="N87" s="9"/>
      <c r="O87" s="35"/>
    </row>
    <row r="88" spans="2:16">
      <c r="B88" s="37" t="s">
        <v>215</v>
      </c>
      <c r="C88" s="32">
        <v>33.113998413085938</v>
      </c>
      <c r="D88" s="11"/>
      <c r="E88" s="9"/>
      <c r="F88" s="9"/>
      <c r="G88" s="32">
        <v>18.708000183105469</v>
      </c>
      <c r="H88" s="11"/>
      <c r="I88" s="9"/>
      <c r="J88" s="9"/>
      <c r="K88" s="9"/>
      <c r="L88" s="9"/>
      <c r="M88" s="9"/>
      <c r="N88" s="9"/>
      <c r="O88" s="35"/>
    </row>
    <row r="89" spans="2:16" ht="15.75">
      <c r="B89" s="37" t="s">
        <v>215</v>
      </c>
      <c r="C89" s="32"/>
      <c r="D89" s="5">
        <f>STDEV(C87:C89)</f>
        <v>0.49850887808939759</v>
      </c>
      <c r="E89" s="1">
        <f>AVERAGE(C87:C89)</f>
        <v>32.761499404907227</v>
      </c>
      <c r="F89" s="9"/>
      <c r="G89" s="32">
        <v>18.700000762939453</v>
      </c>
      <c r="H89" s="4">
        <f>STDEV(G87:G89)</f>
        <v>3.2005346489159238E-2</v>
      </c>
      <c r="I89" s="1">
        <f>AVERAGE(G87:G89)</f>
        <v>18.685667037963867</v>
      </c>
      <c r="J89" s="9"/>
      <c r="K89" s="1">
        <f>E89-I89</f>
        <v>14.075832366943359</v>
      </c>
      <c r="L89" s="1">
        <f>K89-$K$7</f>
        <v>15.733832677205406</v>
      </c>
      <c r="M89" s="29">
        <f>SQRT((D89*D89)+(H89*H89))</f>
        <v>0.49953522772457298</v>
      </c>
      <c r="N89" s="16"/>
      <c r="O89" s="36">
        <f>POWER(2,-L89)</f>
        <v>1.8350352761163575E-5</v>
      </c>
      <c r="P89" s="28">
        <f>M89/SQRT((COUNT(C87:C89)+COUNT(G87:G89)/2))</f>
        <v>0.26701281068135019</v>
      </c>
    </row>
    <row r="90" spans="2:16">
      <c r="B90" t="s">
        <v>216</v>
      </c>
      <c r="C90" s="32">
        <v>23.422000885009766</v>
      </c>
      <c r="D90" s="12"/>
      <c r="E90" s="9"/>
      <c r="F90" s="9"/>
      <c r="G90" s="32">
        <v>22.187000274658203</v>
      </c>
      <c r="I90" s="9"/>
      <c r="J90" s="9"/>
      <c r="K90" s="9"/>
      <c r="L90" s="9"/>
      <c r="M90" s="9"/>
      <c r="N90" s="9"/>
      <c r="O90" s="35"/>
    </row>
    <row r="91" spans="2:16">
      <c r="B91" t="s">
        <v>216</v>
      </c>
      <c r="C91" s="32">
        <v>23.721000671386719</v>
      </c>
      <c r="D91" s="11"/>
      <c r="E91" s="9"/>
      <c r="F91" s="9"/>
      <c r="G91" s="32">
        <v>22.187000274658203</v>
      </c>
      <c r="H91" s="11"/>
      <c r="I91" s="9"/>
      <c r="J91" s="9"/>
      <c r="K91" s="9"/>
      <c r="L91" s="9"/>
      <c r="M91" s="9"/>
      <c r="N91" s="9"/>
      <c r="O91" s="35"/>
    </row>
    <row r="92" spans="2:16" ht="15.75">
      <c r="B92" t="s">
        <v>216</v>
      </c>
      <c r="C92" s="32">
        <v>23.330999374389648</v>
      </c>
      <c r="D92" s="5">
        <f>STDEV(C90:C92)</f>
        <v>0.20403560099822093</v>
      </c>
      <c r="E92" s="1">
        <f>AVERAGE(C90:C92)</f>
        <v>23.491333643595379</v>
      </c>
      <c r="F92" s="9"/>
      <c r="G92" s="32">
        <v>22.124000549316406</v>
      </c>
      <c r="H92" s="4">
        <f>STDEV(G90:G92)</f>
        <v>3.6372908384958914E-2</v>
      </c>
      <c r="I92" s="1">
        <f>AVERAGE(G90:G92)</f>
        <v>22.166000366210937</v>
      </c>
      <c r="J92" s="9"/>
      <c r="K92" s="1">
        <f>E92-I92</f>
        <v>1.3253332773844413</v>
      </c>
      <c r="L92" s="1">
        <f>K92-$K$7</f>
        <v>2.9833335876464879</v>
      </c>
      <c r="M92" s="29">
        <f>SQRT((D92*D92)+(H92*H92))</f>
        <v>0.20725229778964052</v>
      </c>
      <c r="N92" s="16"/>
      <c r="O92" s="36">
        <f>POWER(2,-L92)</f>
        <v>0.12645240774715735</v>
      </c>
      <c r="P92" s="28">
        <f>M92/SQRT((COUNT(C90:C92)+COUNT(G90:G92)/2))</f>
        <v>9.7699670122365689E-2</v>
      </c>
    </row>
    <row r="93" spans="2:16">
      <c r="B93" t="s">
        <v>217</v>
      </c>
      <c r="C93" s="32">
        <v>16.392999649047852</v>
      </c>
      <c r="D93" s="12"/>
      <c r="E93" s="9"/>
      <c r="F93" s="9"/>
      <c r="G93" s="32">
        <v>15.586999893188477</v>
      </c>
      <c r="I93" s="9"/>
      <c r="J93" s="9"/>
      <c r="K93" s="9"/>
      <c r="L93" s="9"/>
      <c r="M93" s="9"/>
      <c r="N93" s="9"/>
      <c r="O93" s="35"/>
    </row>
    <row r="94" spans="2:16">
      <c r="B94" t="s">
        <v>217</v>
      </c>
      <c r="C94" s="32">
        <v>16.568000793457031</v>
      </c>
      <c r="D94" s="11"/>
      <c r="E94" s="9"/>
      <c r="F94" s="9"/>
      <c r="G94" s="32">
        <v>15.562999725341797</v>
      </c>
      <c r="H94" s="11"/>
      <c r="I94" s="9"/>
      <c r="J94" s="9"/>
      <c r="K94" s="9"/>
      <c r="L94" s="9"/>
      <c r="M94" s="9"/>
      <c r="N94" s="9"/>
      <c r="O94" s="35"/>
    </row>
    <row r="95" spans="2:16" ht="15.75">
      <c r="B95" t="s">
        <v>217</v>
      </c>
      <c r="C95" s="32">
        <v>16.483999252319336</v>
      </c>
      <c r="D95" s="5">
        <f>STDEV(C93:C95)</f>
        <v>8.752388936132241E-2</v>
      </c>
      <c r="E95" s="1">
        <f>AVERAGE(C93:C95)</f>
        <v>16.481666564941406</v>
      </c>
      <c r="F95" s="9"/>
      <c r="G95" s="32">
        <v>15.668999671936035</v>
      </c>
      <c r="H95" s="4">
        <f>STDEV(G93:G95)</f>
        <v>5.5581712294151105E-2</v>
      </c>
      <c r="I95" s="1">
        <f>AVERAGE(G93:G95)</f>
        <v>15.606333096822103</v>
      </c>
      <c r="J95" s="9"/>
      <c r="K95" s="1">
        <f>E95-I95</f>
        <v>0.87533346811930279</v>
      </c>
      <c r="L95" s="1">
        <f>K95-$K$7</f>
        <v>2.5333337783813494</v>
      </c>
      <c r="M95" s="29">
        <f>SQRT((D95*D95)+(H95*H95))</f>
        <v>0.1036810394936451</v>
      </c>
      <c r="N95" s="16"/>
      <c r="O95" s="36">
        <f>POWER(2,-L95)</f>
        <v>0.17273905670876705</v>
      </c>
      <c r="P95" s="28">
        <f>M95/SQRT((COUNT(C93:C95)+COUNT(G93:G95)/2))</f>
        <v>4.8875710737617803E-2</v>
      </c>
    </row>
    <row r="96" spans="2:16">
      <c r="B96" t="s">
        <v>218</v>
      </c>
      <c r="C96" s="32">
        <v>32.941001892089844</v>
      </c>
      <c r="D96" s="12"/>
      <c r="E96" s="9"/>
      <c r="F96" s="9"/>
      <c r="G96" s="32">
        <v>16.215000152587891</v>
      </c>
      <c r="I96" s="9"/>
      <c r="J96" s="9"/>
      <c r="K96" s="9"/>
      <c r="L96" s="9"/>
      <c r="M96" s="9"/>
      <c r="N96" s="9"/>
      <c r="O96" s="35"/>
    </row>
    <row r="97" spans="2:17">
      <c r="B97" t="s">
        <v>218</v>
      </c>
      <c r="C97" s="32">
        <v>31.854000091552734</v>
      </c>
      <c r="D97" s="11"/>
      <c r="E97" s="9"/>
      <c r="F97" s="9"/>
      <c r="G97" s="32">
        <v>16.225000381469727</v>
      </c>
      <c r="H97" s="11"/>
      <c r="I97" s="9"/>
      <c r="J97" s="9"/>
      <c r="K97" s="9"/>
      <c r="L97" s="9"/>
      <c r="M97" s="9"/>
      <c r="N97" s="9"/>
      <c r="O97" s="35"/>
    </row>
    <row r="98" spans="2:17" ht="15.75">
      <c r="B98" t="s">
        <v>218</v>
      </c>
      <c r="C98" s="32">
        <v>32.955001831054687</v>
      </c>
      <c r="D98" s="5">
        <f>STDEV(C96:C98)</f>
        <v>0.63166100389473268</v>
      </c>
      <c r="E98" s="1">
        <f>AVERAGE(C96:C98)</f>
        <v>32.583334604899086</v>
      </c>
      <c r="F98" s="9"/>
      <c r="G98" s="32">
        <v>16.170999526977539</v>
      </c>
      <c r="H98" s="4">
        <f>STDEV(G96:G98)</f>
        <v>2.8729055900713243E-2</v>
      </c>
      <c r="I98" s="1">
        <f>AVERAGE(G96:G98)</f>
        <v>16.203666687011719</v>
      </c>
      <c r="J98" s="9"/>
      <c r="K98" s="1">
        <f>E98-I98</f>
        <v>16.379667917887367</v>
      </c>
      <c r="L98" s="1">
        <f>K98-$K$7</f>
        <v>18.037668228149414</v>
      </c>
      <c r="M98" s="29">
        <f>SQRT((D98*D98)+(H98*H98))</f>
        <v>0.63231399043058334</v>
      </c>
      <c r="N98" s="16"/>
      <c r="O98" s="36">
        <f>POWER(2,-L98)</f>
        <v>3.7163859667580676E-6</v>
      </c>
      <c r="P98" s="28">
        <f>M98/SQRT((COUNT(C96:C98)+COUNT(G96:G98)/2))</f>
        <v>0.29807567364839416</v>
      </c>
    </row>
    <row r="99" spans="2:17">
      <c r="B99" t="s">
        <v>219</v>
      </c>
      <c r="C99" s="32">
        <v>19.066999435424805</v>
      </c>
      <c r="D99" s="12"/>
      <c r="E99" s="9"/>
      <c r="F99" s="9"/>
      <c r="G99" s="32">
        <v>18.406999588012695</v>
      </c>
      <c r="I99" s="9"/>
      <c r="J99" s="9"/>
      <c r="K99" s="9"/>
      <c r="L99" s="9"/>
      <c r="M99" s="9"/>
      <c r="N99" s="9"/>
      <c r="O99" s="35"/>
    </row>
    <row r="100" spans="2:17">
      <c r="B100" t="s">
        <v>219</v>
      </c>
      <c r="C100" s="32">
        <v>19.12700080871582</v>
      </c>
      <c r="D100" s="11"/>
      <c r="E100" s="9"/>
      <c r="F100" s="9"/>
      <c r="G100" s="32">
        <v>18.496000289916992</v>
      </c>
      <c r="H100" s="11"/>
      <c r="I100" s="9"/>
      <c r="J100" s="9"/>
      <c r="K100" s="9"/>
      <c r="L100" s="9"/>
      <c r="M100" s="9"/>
      <c r="N100" s="9"/>
      <c r="O100" s="35"/>
    </row>
    <row r="101" spans="2:17" ht="15.75">
      <c r="B101" t="s">
        <v>219</v>
      </c>
      <c r="C101" s="32">
        <v>19.028999328613281</v>
      </c>
      <c r="D101" s="5">
        <f>STDEV(C99:C101)</f>
        <v>4.9410631475394297E-2</v>
      </c>
      <c r="E101" s="1">
        <f>AVERAGE(C99:C101)</f>
        <v>19.074333190917969</v>
      </c>
      <c r="F101" s="9"/>
      <c r="G101" s="32">
        <v>18.517000198364258</v>
      </c>
      <c r="H101" s="4">
        <f>STDEV(G99:G101)</f>
        <v>5.839842374009669E-2</v>
      </c>
      <c r="I101" s="1">
        <f>AVERAGE(G99:G101)</f>
        <v>18.473333358764648</v>
      </c>
      <c r="J101" s="9"/>
      <c r="K101" s="1">
        <f>E101-I101</f>
        <v>0.60099983215332031</v>
      </c>
      <c r="L101" s="1">
        <f>K101-$K$7</f>
        <v>2.259000142415367</v>
      </c>
      <c r="M101" s="29">
        <f>SQRT((D101*D101)+(H101*H101))</f>
        <v>7.649696986237503E-2</v>
      </c>
      <c r="N101" s="16"/>
      <c r="O101" s="36">
        <f>POWER(2,-L101)</f>
        <v>0.20891671910728812</v>
      </c>
      <c r="P101" s="28">
        <f>M101/SQRT((COUNT(C99:C101)+COUNT(G99:G101)/2))</f>
        <v>3.6061017419938897E-2</v>
      </c>
    </row>
    <row r="102" spans="2:17">
      <c r="B102" t="s">
        <v>220</v>
      </c>
      <c r="C102" s="32">
        <v>17.642999649047852</v>
      </c>
      <c r="D102" s="12"/>
      <c r="E102" s="9"/>
      <c r="F102" s="9"/>
      <c r="G102" s="32">
        <v>13.796999931335449</v>
      </c>
      <c r="I102" s="9"/>
      <c r="J102" s="9"/>
      <c r="K102" s="9"/>
      <c r="L102" s="9"/>
      <c r="M102" s="9"/>
      <c r="N102" s="9"/>
      <c r="O102" s="35"/>
    </row>
    <row r="103" spans="2:17">
      <c r="B103" t="s">
        <v>220</v>
      </c>
      <c r="C103" s="32">
        <v>17.040000915527344</v>
      </c>
      <c r="D103" s="11"/>
      <c r="E103" s="9"/>
      <c r="F103" s="9"/>
      <c r="G103" s="32">
        <v>13.76200008392334</v>
      </c>
      <c r="H103" s="11"/>
      <c r="I103" s="9"/>
      <c r="J103" s="9"/>
      <c r="K103" s="9"/>
      <c r="L103" s="9"/>
      <c r="M103" s="9"/>
      <c r="N103" s="9"/>
      <c r="O103" s="35"/>
    </row>
    <row r="104" spans="2:17" ht="15.75">
      <c r="B104" t="s">
        <v>220</v>
      </c>
      <c r="C104" s="32">
        <v>17.111000061035156</v>
      </c>
      <c r="D104" s="5">
        <f>STDEV(C102:C104)</f>
        <v>0.32956332546157191</v>
      </c>
      <c r="E104" s="1">
        <f>AVERAGE(C102:C104)</f>
        <v>17.264666875203449</v>
      </c>
      <c r="F104" s="9"/>
      <c r="G104" s="32">
        <v>13.88599967956543</v>
      </c>
      <c r="H104" s="4">
        <f>STDEV(G102:G104)</f>
        <v>6.3929445775887231E-2</v>
      </c>
      <c r="I104" s="1">
        <f>AVERAGE(G102:G104)</f>
        <v>13.81499989827474</v>
      </c>
      <c r="J104" s="9"/>
      <c r="K104" s="1">
        <f>E104-I104</f>
        <v>3.4496669769287092</v>
      </c>
      <c r="L104" s="1">
        <f>K104-$K$7</f>
        <v>5.1076672871907558</v>
      </c>
      <c r="M104" s="29">
        <f>SQRT((D104*D104)+(H104*H104))</f>
        <v>0.33570665695887247</v>
      </c>
      <c r="N104" s="16"/>
      <c r="O104" s="36">
        <f>POWER(2,-L104)</f>
        <v>2.9002733948454814E-2</v>
      </c>
      <c r="P104" s="28">
        <f>M104/SQRT((COUNT(C102:C104)+COUNT(G102:G104)/2))</f>
        <v>0.15825363575005655</v>
      </c>
    </row>
    <row r="105" spans="2:17">
      <c r="B105" s="37" t="s">
        <v>221</v>
      </c>
      <c r="C105" s="32">
        <v>26.802999496459961</v>
      </c>
      <c r="D105" s="12"/>
      <c r="E105" s="9"/>
      <c r="F105" s="9"/>
      <c r="G105" s="32">
        <v>15.402000427246094</v>
      </c>
      <c r="I105" s="9"/>
      <c r="J105" s="9"/>
      <c r="K105" s="9"/>
      <c r="L105" s="9"/>
      <c r="M105" s="9"/>
      <c r="N105" s="9"/>
      <c r="O105" s="35"/>
    </row>
    <row r="106" spans="2:17">
      <c r="B106" s="37" t="s">
        <v>221</v>
      </c>
      <c r="C106" s="32">
        <v>25.809000015258789</v>
      </c>
      <c r="D106" s="11"/>
      <c r="E106" s="9"/>
      <c r="F106" s="9"/>
      <c r="G106" s="32">
        <v>15.616999626159668</v>
      </c>
      <c r="H106" s="11"/>
      <c r="I106" s="9"/>
      <c r="J106" s="9"/>
      <c r="K106" s="9"/>
      <c r="L106" s="9"/>
      <c r="M106" s="9"/>
      <c r="N106" s="9"/>
      <c r="O106" s="35"/>
    </row>
    <row r="107" spans="2:17" ht="15.75">
      <c r="B107" s="37" t="s">
        <v>221</v>
      </c>
      <c r="C107" s="32"/>
      <c r="D107" s="5">
        <f>STDEV(C105:C107)</f>
        <v>0.70286377365325881</v>
      </c>
      <c r="E107" s="1">
        <f>AVERAGE(C105:C107)</f>
        <v>26.305999755859375</v>
      </c>
      <c r="F107" s="9"/>
      <c r="G107" s="32">
        <v>15.406999588012695</v>
      </c>
      <c r="H107" s="4">
        <f>STDEV(G105:G107)</f>
        <v>0.12271217215064618</v>
      </c>
      <c r="I107" s="1">
        <f>AVERAGE(G105:G107)</f>
        <v>15.475333213806152</v>
      </c>
      <c r="J107" s="9"/>
      <c r="K107" s="1">
        <f>E107-I107</f>
        <v>10.830666542053223</v>
      </c>
      <c r="L107" s="1">
        <f>K107-$K$7</f>
        <v>12.488666852315269</v>
      </c>
      <c r="M107" s="29">
        <f>SQRT((D107*D107)+(H107*H107))</f>
        <v>0.71349545303949147</v>
      </c>
      <c r="N107" s="16"/>
      <c r="O107" s="36">
        <f>POWER(2,-L107)</f>
        <v>1.7399496122696379E-4</v>
      </c>
      <c r="P107" s="28">
        <f>M107/SQRT((COUNT(C105:C107)+COUNT(G105:G107)/2))</f>
        <v>0.38137936175640474</v>
      </c>
    </row>
    <row r="108" spans="2:17">
      <c r="B108" s="14"/>
      <c r="C108"/>
      <c r="D108"/>
      <c r="E108"/>
      <c r="F108"/>
      <c r="G108"/>
      <c r="H108"/>
      <c r="I108"/>
      <c r="J108"/>
      <c r="K108"/>
      <c r="L108"/>
      <c r="M108"/>
      <c r="N108"/>
      <c r="P108"/>
      <c r="Q108"/>
    </row>
    <row r="109" spans="2:17">
      <c r="B109" s="14"/>
      <c r="C109"/>
      <c r="D109"/>
      <c r="E109"/>
      <c r="F109"/>
      <c r="G109"/>
      <c r="H109"/>
      <c r="I109"/>
      <c r="J109"/>
      <c r="K109"/>
      <c r="L109"/>
      <c r="M109"/>
      <c r="N109"/>
      <c r="P109"/>
      <c r="Q109"/>
    </row>
    <row r="110" spans="2:17">
      <c r="B110" s="14"/>
      <c r="C110"/>
      <c r="D110"/>
      <c r="E110"/>
      <c r="F110"/>
      <c r="G110"/>
      <c r="H110"/>
      <c r="I110"/>
      <c r="J110"/>
      <c r="K110"/>
      <c r="L110"/>
      <c r="M110"/>
      <c r="N110"/>
      <c r="P110"/>
      <c r="Q110"/>
    </row>
    <row r="111" spans="2:17">
      <c r="B111" s="14"/>
      <c r="C111"/>
      <c r="D111"/>
      <c r="E111"/>
      <c r="F111"/>
      <c r="G111"/>
      <c r="H111"/>
      <c r="I111"/>
      <c r="J111"/>
      <c r="K111"/>
      <c r="L111"/>
      <c r="M111"/>
      <c r="N111"/>
      <c r="P111"/>
      <c r="Q111"/>
    </row>
    <row r="112" spans="2:17">
      <c r="B112" s="14"/>
      <c r="C112"/>
      <c r="D112"/>
      <c r="E112"/>
      <c r="F112"/>
      <c r="G112"/>
      <c r="H112"/>
      <c r="I112"/>
      <c r="J112"/>
      <c r="K112"/>
      <c r="L112"/>
      <c r="M112"/>
      <c r="N112"/>
      <c r="P112"/>
      <c r="Q112"/>
    </row>
    <row r="113" spans="2:17">
      <c r="B113" s="14"/>
      <c r="C113"/>
      <c r="D113"/>
      <c r="E113"/>
      <c r="F113"/>
      <c r="G113"/>
      <c r="H113"/>
      <c r="I113"/>
      <c r="J113"/>
      <c r="K113"/>
      <c r="L113"/>
      <c r="M113"/>
      <c r="N113"/>
      <c r="P113"/>
      <c r="Q113"/>
    </row>
    <row r="114" spans="2:17">
      <c r="B114" s="14"/>
      <c r="C114"/>
      <c r="D114"/>
      <c r="E114"/>
      <c r="F114"/>
      <c r="G114"/>
      <c r="H114"/>
      <c r="I114"/>
      <c r="J114"/>
      <c r="K114"/>
      <c r="L114"/>
      <c r="M114"/>
      <c r="N114"/>
      <c r="P114"/>
      <c r="Q114"/>
    </row>
    <row r="115" spans="2:17">
      <c r="B115" s="14"/>
      <c r="C115"/>
      <c r="D115"/>
      <c r="E115"/>
      <c r="F115"/>
      <c r="G115"/>
      <c r="H115"/>
      <c r="I115"/>
      <c r="J115"/>
      <c r="K115"/>
      <c r="L115"/>
      <c r="M115"/>
      <c r="N115"/>
      <c r="P115"/>
      <c r="Q115"/>
    </row>
    <row r="116" spans="2:17">
      <c r="B116" s="14"/>
      <c r="C116"/>
      <c r="D116"/>
      <c r="E116"/>
      <c r="F116"/>
      <c r="G116"/>
      <c r="H116"/>
      <c r="I116"/>
      <c r="J116"/>
      <c r="K116"/>
      <c r="L116"/>
      <c r="M116"/>
      <c r="N116"/>
      <c r="P116"/>
      <c r="Q116"/>
    </row>
    <row r="117" spans="2:17">
      <c r="B117" s="14"/>
      <c r="C117"/>
      <c r="D117"/>
      <c r="E117"/>
      <c r="F117"/>
      <c r="G117"/>
      <c r="H117"/>
      <c r="I117"/>
      <c r="J117"/>
      <c r="K117"/>
      <c r="L117"/>
      <c r="M117"/>
      <c r="N117"/>
      <c r="P117"/>
      <c r="Q117"/>
    </row>
    <row r="118" spans="2:17">
      <c r="B118" s="14"/>
      <c r="C118"/>
      <c r="D118"/>
      <c r="E118"/>
      <c r="F118"/>
      <c r="G118"/>
      <c r="H118"/>
      <c r="I118"/>
      <c r="J118"/>
      <c r="K118"/>
      <c r="L118"/>
      <c r="M118"/>
      <c r="N118"/>
      <c r="P118"/>
      <c r="Q118"/>
    </row>
    <row r="119" spans="2:17">
      <c r="B119" s="14"/>
      <c r="C119"/>
      <c r="D119"/>
      <c r="E119"/>
      <c r="F119"/>
      <c r="G119"/>
      <c r="H119"/>
      <c r="I119"/>
      <c r="J119"/>
      <c r="K119"/>
      <c r="L119"/>
      <c r="M119"/>
      <c r="N119"/>
      <c r="P119"/>
      <c r="Q119"/>
    </row>
    <row r="120" spans="2:17">
      <c r="B120" s="14"/>
      <c r="C120"/>
      <c r="D120"/>
      <c r="E120"/>
      <c r="F120"/>
      <c r="G120"/>
      <c r="H120"/>
      <c r="I120"/>
      <c r="J120"/>
      <c r="K120"/>
      <c r="L120"/>
      <c r="M120"/>
      <c r="N120"/>
      <c r="P120"/>
      <c r="Q120"/>
    </row>
    <row r="121" spans="2:17">
      <c r="B121" s="14"/>
      <c r="C121"/>
      <c r="D121"/>
      <c r="E121"/>
      <c r="F121"/>
      <c r="G121"/>
      <c r="H121"/>
      <c r="I121"/>
      <c r="J121"/>
      <c r="K121"/>
      <c r="L121"/>
      <c r="M121"/>
      <c r="N121"/>
      <c r="P121"/>
      <c r="Q121"/>
    </row>
    <row r="122" spans="2:17">
      <c r="B122" s="14"/>
      <c r="C122"/>
      <c r="D122"/>
      <c r="E122"/>
      <c r="F122"/>
      <c r="G122"/>
      <c r="H122"/>
      <c r="I122"/>
      <c r="J122"/>
      <c r="K122"/>
      <c r="L122"/>
      <c r="M122"/>
      <c r="N122"/>
      <c r="P122"/>
      <c r="Q122"/>
    </row>
    <row r="123" spans="2:17"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P123"/>
      <c r="Q123"/>
    </row>
    <row r="124" spans="2:17">
      <c r="B124" s="14"/>
      <c r="C124"/>
      <c r="D124"/>
      <c r="E124"/>
      <c r="F124"/>
      <c r="G124"/>
      <c r="H124"/>
      <c r="I124"/>
      <c r="J124"/>
      <c r="K124"/>
      <c r="L124"/>
      <c r="M124"/>
      <c r="N124"/>
      <c r="P124"/>
      <c r="Q124"/>
    </row>
    <row r="125" spans="2:17">
      <c r="B125" s="14"/>
      <c r="C125"/>
      <c r="D125"/>
      <c r="E125"/>
      <c r="F125"/>
      <c r="G125"/>
      <c r="H125"/>
      <c r="I125"/>
      <c r="J125"/>
      <c r="K125"/>
      <c r="L125"/>
      <c r="M125"/>
      <c r="N125"/>
      <c r="P125"/>
      <c r="Q125"/>
    </row>
    <row r="126" spans="2:17">
      <c r="B126" s="14"/>
      <c r="C126"/>
      <c r="D126"/>
      <c r="E126"/>
      <c r="F126"/>
      <c r="G126"/>
      <c r="H126"/>
      <c r="I126"/>
      <c r="J126"/>
      <c r="K126"/>
      <c r="L126"/>
      <c r="M126"/>
      <c r="N126"/>
      <c r="P126"/>
      <c r="Q126"/>
    </row>
    <row r="127" spans="2:17">
      <c r="B127" s="14"/>
      <c r="C127"/>
      <c r="D127"/>
      <c r="E127"/>
      <c r="F127"/>
      <c r="G127"/>
      <c r="H127"/>
      <c r="I127"/>
      <c r="J127"/>
      <c r="K127"/>
      <c r="L127"/>
      <c r="M127"/>
      <c r="N127"/>
      <c r="P127"/>
      <c r="Q127"/>
    </row>
    <row r="128" spans="2:17">
      <c r="B128" s="14"/>
      <c r="C128"/>
      <c r="D128"/>
      <c r="E128"/>
      <c r="F128"/>
      <c r="G128"/>
      <c r="H128"/>
      <c r="I128"/>
      <c r="J128"/>
      <c r="K128"/>
      <c r="L128"/>
      <c r="M128"/>
      <c r="N128"/>
      <c r="P128"/>
      <c r="Q128"/>
    </row>
    <row r="129" spans="2:17">
      <c r="B129" s="14"/>
      <c r="C129"/>
      <c r="D129"/>
      <c r="E129"/>
      <c r="F129"/>
      <c r="G129"/>
      <c r="H129"/>
      <c r="I129"/>
      <c r="J129"/>
      <c r="K129"/>
      <c r="L129"/>
      <c r="M129"/>
      <c r="N129"/>
      <c r="P129"/>
      <c r="Q129"/>
    </row>
    <row r="130" spans="2:17">
      <c r="B130" s="14"/>
      <c r="C130"/>
      <c r="D130"/>
      <c r="E130"/>
      <c r="F130"/>
      <c r="G130"/>
      <c r="H130"/>
      <c r="I130"/>
      <c r="J130"/>
      <c r="K130"/>
      <c r="L130"/>
      <c r="M130"/>
      <c r="N130"/>
      <c r="P130"/>
      <c r="Q130"/>
    </row>
    <row r="131" spans="2:17">
      <c r="B131" s="14"/>
      <c r="C131"/>
      <c r="D131"/>
      <c r="E131"/>
      <c r="F131"/>
      <c r="G131"/>
      <c r="H131"/>
      <c r="I131"/>
      <c r="J131"/>
      <c r="K131"/>
      <c r="L131"/>
      <c r="M131"/>
      <c r="N131"/>
      <c r="P131"/>
      <c r="Q131"/>
    </row>
    <row r="132" spans="2:17">
      <c r="B132" s="14"/>
      <c r="C132"/>
      <c r="D132"/>
      <c r="E132"/>
      <c r="F132"/>
      <c r="G132"/>
      <c r="H132"/>
      <c r="I132"/>
      <c r="J132"/>
      <c r="K132"/>
      <c r="L132"/>
      <c r="M132"/>
      <c r="N132"/>
      <c r="P132"/>
      <c r="Q132"/>
    </row>
    <row r="133" spans="2:17">
      <c r="B133" s="14"/>
      <c r="C133"/>
      <c r="D133"/>
      <c r="E133"/>
      <c r="F133"/>
      <c r="G133"/>
      <c r="H133"/>
      <c r="I133"/>
      <c r="J133"/>
      <c r="K133"/>
      <c r="L133"/>
      <c r="M133"/>
      <c r="N133"/>
      <c r="P133"/>
      <c r="Q133"/>
    </row>
    <row r="134" spans="2:17">
      <c r="B134" s="14"/>
      <c r="C134"/>
      <c r="D134"/>
      <c r="E134"/>
      <c r="F134"/>
      <c r="G134"/>
      <c r="H134"/>
      <c r="I134"/>
      <c r="J134"/>
      <c r="K134"/>
      <c r="L134"/>
      <c r="M134"/>
      <c r="N134"/>
      <c r="P134"/>
      <c r="Q134"/>
    </row>
    <row r="135" spans="2:17">
      <c r="B135" s="14"/>
      <c r="C135"/>
      <c r="D135"/>
      <c r="E135"/>
      <c r="F135"/>
      <c r="G135"/>
      <c r="H135"/>
      <c r="I135"/>
      <c r="J135"/>
      <c r="K135"/>
      <c r="L135"/>
      <c r="M135"/>
      <c r="N135"/>
      <c r="P135"/>
      <c r="Q135"/>
    </row>
    <row r="136" spans="2:17">
      <c r="B136" s="14"/>
      <c r="C136"/>
      <c r="D136"/>
      <c r="E136"/>
      <c r="F136"/>
      <c r="G136"/>
      <c r="H136"/>
      <c r="I136"/>
      <c r="J136"/>
      <c r="K136"/>
      <c r="L136"/>
      <c r="M136"/>
      <c r="N136"/>
      <c r="P136"/>
      <c r="Q136"/>
    </row>
    <row r="137" spans="2:17">
      <c r="B137" s="14"/>
      <c r="C137"/>
      <c r="D137"/>
      <c r="E137"/>
      <c r="F137"/>
      <c r="G137"/>
      <c r="H137"/>
      <c r="I137"/>
      <c r="J137"/>
      <c r="K137"/>
      <c r="L137"/>
      <c r="M137"/>
      <c r="N137"/>
      <c r="P137"/>
      <c r="Q137"/>
    </row>
    <row r="138" spans="2:17">
      <c r="B138" s="14"/>
      <c r="C138"/>
      <c r="D138"/>
      <c r="E138"/>
      <c r="F138"/>
      <c r="G138"/>
      <c r="H138"/>
      <c r="I138"/>
      <c r="J138"/>
      <c r="K138"/>
      <c r="L138"/>
      <c r="M138"/>
      <c r="N138"/>
      <c r="P138"/>
      <c r="Q138"/>
    </row>
    <row r="139" spans="2:17">
      <c r="B139" s="14"/>
      <c r="C139"/>
      <c r="D139"/>
      <c r="E139"/>
      <c r="F139"/>
      <c r="G139"/>
      <c r="H139"/>
      <c r="I139"/>
      <c r="J139"/>
      <c r="K139"/>
      <c r="L139"/>
      <c r="M139"/>
      <c r="N139"/>
      <c r="P139"/>
      <c r="Q139"/>
    </row>
    <row r="140" spans="2:17">
      <c r="B140" s="14"/>
      <c r="C140"/>
      <c r="D140"/>
      <c r="E140"/>
      <c r="F140"/>
      <c r="G140"/>
      <c r="H140"/>
      <c r="I140"/>
      <c r="J140"/>
      <c r="K140"/>
      <c r="L140"/>
      <c r="M140"/>
      <c r="N140"/>
      <c r="P140"/>
      <c r="Q140"/>
    </row>
    <row r="141" spans="2:17">
      <c r="B141" s="14"/>
      <c r="C141"/>
      <c r="D141"/>
      <c r="E141"/>
      <c r="F141"/>
      <c r="G141"/>
      <c r="H141"/>
      <c r="I141"/>
      <c r="J141"/>
      <c r="K141"/>
      <c r="L141"/>
      <c r="M141"/>
      <c r="N141"/>
      <c r="P141"/>
      <c r="Q141"/>
    </row>
    <row r="142" spans="2:17">
      <c r="B142" s="14"/>
      <c r="C142"/>
      <c r="D142"/>
      <c r="E142"/>
      <c r="F142"/>
      <c r="G142"/>
      <c r="H142"/>
      <c r="I142"/>
      <c r="J142"/>
      <c r="K142"/>
      <c r="L142"/>
      <c r="M142"/>
      <c r="N142"/>
      <c r="P142"/>
      <c r="Q142"/>
    </row>
    <row r="143" spans="2:17">
      <c r="B143" s="14"/>
      <c r="C143"/>
      <c r="D143"/>
      <c r="E143"/>
      <c r="F143"/>
      <c r="G143"/>
      <c r="H143"/>
      <c r="I143"/>
      <c r="J143"/>
      <c r="K143"/>
      <c r="L143"/>
      <c r="M143"/>
      <c r="N143"/>
      <c r="P143"/>
      <c r="Q143"/>
    </row>
    <row r="144" spans="2:17">
      <c r="B144" s="14"/>
      <c r="C144"/>
      <c r="D144"/>
      <c r="E144"/>
      <c r="F144"/>
      <c r="G144"/>
      <c r="H144"/>
      <c r="I144"/>
      <c r="J144"/>
      <c r="K144"/>
      <c r="L144"/>
      <c r="M144"/>
      <c r="N144"/>
      <c r="P144"/>
      <c r="Q144"/>
    </row>
    <row r="145" spans="2:17">
      <c r="B145" s="14"/>
      <c r="C145"/>
      <c r="D145"/>
      <c r="E145"/>
      <c r="F145"/>
      <c r="G145"/>
      <c r="H145"/>
      <c r="I145"/>
      <c r="J145"/>
      <c r="K145"/>
      <c r="L145"/>
      <c r="M145"/>
      <c r="N145"/>
      <c r="P145"/>
      <c r="Q145"/>
    </row>
    <row r="146" spans="2:17">
      <c r="B146" s="14"/>
      <c r="C146"/>
      <c r="D146"/>
      <c r="E146"/>
      <c r="F146"/>
      <c r="G146"/>
      <c r="H146"/>
      <c r="I146"/>
      <c r="J146"/>
      <c r="K146"/>
      <c r="L146"/>
      <c r="M146"/>
      <c r="N146"/>
      <c r="P146"/>
      <c r="Q146"/>
    </row>
    <row r="147" spans="2:17">
      <c r="B147" s="14"/>
      <c r="C147"/>
      <c r="D147"/>
      <c r="E147"/>
      <c r="F147"/>
      <c r="G147"/>
      <c r="H147"/>
      <c r="I147"/>
      <c r="J147"/>
      <c r="K147"/>
      <c r="L147"/>
      <c r="M147"/>
      <c r="N147"/>
      <c r="P147"/>
      <c r="Q147"/>
    </row>
    <row r="148" spans="2:17">
      <c r="B148" s="14"/>
      <c r="C148"/>
      <c r="D148"/>
      <c r="E148"/>
      <c r="F148"/>
      <c r="G148"/>
      <c r="H148"/>
      <c r="I148"/>
      <c r="J148"/>
      <c r="K148"/>
      <c r="L148"/>
      <c r="M148"/>
      <c r="N148"/>
      <c r="P148"/>
      <c r="Q148"/>
    </row>
    <row r="149" spans="2:17">
      <c r="B149" s="14"/>
      <c r="C149"/>
      <c r="D149"/>
      <c r="E149"/>
      <c r="F149"/>
      <c r="G149"/>
      <c r="H149"/>
      <c r="I149"/>
      <c r="J149"/>
      <c r="K149"/>
      <c r="L149"/>
      <c r="M149"/>
      <c r="N149"/>
      <c r="P149"/>
      <c r="Q149"/>
    </row>
    <row r="150" spans="2:17">
      <c r="B150" s="14"/>
      <c r="C150"/>
      <c r="D150"/>
      <c r="E150"/>
      <c r="F150"/>
      <c r="G150"/>
      <c r="H150"/>
      <c r="I150"/>
      <c r="J150"/>
      <c r="K150"/>
      <c r="L150"/>
      <c r="M150"/>
      <c r="N150"/>
      <c r="P150"/>
      <c r="Q150"/>
    </row>
    <row r="151" spans="2:17">
      <c r="B151" s="14"/>
      <c r="C151"/>
      <c r="D151"/>
      <c r="E151"/>
      <c r="F151"/>
      <c r="G151"/>
      <c r="H151"/>
      <c r="I151"/>
      <c r="J151"/>
      <c r="K151"/>
      <c r="L151"/>
      <c r="M151"/>
      <c r="N151"/>
      <c r="P151"/>
      <c r="Q151"/>
    </row>
    <row r="152" spans="2:17">
      <c r="B152" s="14"/>
      <c r="C152"/>
      <c r="D152"/>
      <c r="E152"/>
      <c r="F152"/>
      <c r="G152"/>
      <c r="H152"/>
      <c r="I152"/>
      <c r="J152"/>
      <c r="K152"/>
      <c r="L152"/>
      <c r="M152"/>
      <c r="N152"/>
      <c r="P152"/>
      <c r="Q152"/>
    </row>
    <row r="153" spans="2:17">
      <c r="B153" s="14"/>
      <c r="C153"/>
      <c r="D153"/>
      <c r="E153"/>
      <c r="F153"/>
      <c r="G153"/>
      <c r="H153"/>
      <c r="I153"/>
      <c r="J153"/>
      <c r="K153"/>
      <c r="L153"/>
      <c r="M153"/>
      <c r="N153"/>
      <c r="P153"/>
      <c r="Q153"/>
    </row>
    <row r="154" spans="2:17">
      <c r="B154" s="14"/>
      <c r="C154"/>
      <c r="D154"/>
      <c r="E154"/>
      <c r="F154"/>
      <c r="G154"/>
      <c r="H154"/>
      <c r="I154"/>
      <c r="J154"/>
      <c r="K154"/>
      <c r="L154"/>
      <c r="M154"/>
      <c r="N154"/>
      <c r="P154"/>
      <c r="Q154"/>
    </row>
    <row r="155" spans="2:17">
      <c r="B155" s="14"/>
      <c r="C155"/>
      <c r="D155"/>
      <c r="E155"/>
      <c r="F155"/>
      <c r="G155"/>
      <c r="H155"/>
      <c r="I155"/>
      <c r="J155"/>
      <c r="K155"/>
      <c r="L155"/>
      <c r="M155"/>
      <c r="N155"/>
      <c r="P155"/>
      <c r="Q155"/>
    </row>
    <row r="156" spans="2:17">
      <c r="B156" s="14"/>
      <c r="C156"/>
      <c r="D156"/>
      <c r="E156"/>
      <c r="F156"/>
      <c r="G156"/>
      <c r="H156"/>
      <c r="I156"/>
      <c r="J156"/>
      <c r="K156"/>
      <c r="L156"/>
      <c r="M156"/>
      <c r="N156"/>
      <c r="P156"/>
      <c r="Q156"/>
    </row>
    <row r="157" spans="2:17">
      <c r="B157" s="14"/>
      <c r="C157"/>
      <c r="D157"/>
      <c r="E157"/>
      <c r="F157"/>
      <c r="G157"/>
      <c r="H157"/>
      <c r="I157"/>
      <c r="J157"/>
      <c r="K157"/>
      <c r="L157"/>
      <c r="M157"/>
      <c r="N157"/>
      <c r="P157"/>
      <c r="Q157"/>
    </row>
    <row r="158" spans="2:17">
      <c r="B158" s="14"/>
      <c r="C158"/>
      <c r="D158"/>
      <c r="E158"/>
      <c r="F158"/>
      <c r="G158"/>
      <c r="H158"/>
      <c r="I158"/>
      <c r="J158"/>
      <c r="K158"/>
      <c r="L158"/>
      <c r="M158"/>
      <c r="N158"/>
      <c r="P158"/>
      <c r="Q158"/>
    </row>
    <row r="159" spans="2:17">
      <c r="B159" s="14"/>
      <c r="C159"/>
      <c r="D159"/>
      <c r="E159"/>
      <c r="F159"/>
      <c r="G159"/>
      <c r="H159"/>
      <c r="I159"/>
      <c r="J159"/>
      <c r="K159"/>
      <c r="L159"/>
      <c r="M159"/>
      <c r="N159"/>
      <c r="P159"/>
      <c r="Q159"/>
    </row>
    <row r="160" spans="2:17">
      <c r="B160" s="14"/>
      <c r="C160"/>
      <c r="D160"/>
      <c r="E160"/>
      <c r="F160"/>
      <c r="G160"/>
      <c r="H160"/>
      <c r="I160"/>
      <c r="J160"/>
      <c r="K160"/>
      <c r="L160"/>
      <c r="M160"/>
      <c r="N160"/>
      <c r="P160"/>
      <c r="Q160"/>
    </row>
    <row r="161" spans="2:17">
      <c r="B161" s="14"/>
      <c r="C161"/>
      <c r="D161"/>
      <c r="E161"/>
      <c r="F161"/>
      <c r="G161"/>
      <c r="H161"/>
      <c r="I161"/>
      <c r="J161"/>
      <c r="K161"/>
      <c r="L161"/>
      <c r="M161"/>
      <c r="N161"/>
      <c r="P161"/>
      <c r="Q161"/>
    </row>
    <row r="162" spans="2:17">
      <c r="B162" s="14"/>
      <c r="C162"/>
      <c r="D162"/>
      <c r="E162"/>
      <c r="F162"/>
      <c r="G162"/>
      <c r="H162"/>
      <c r="I162"/>
      <c r="J162"/>
      <c r="K162"/>
      <c r="L162"/>
      <c r="M162"/>
      <c r="N162"/>
      <c r="P162"/>
      <c r="Q162"/>
    </row>
    <row r="163" spans="2:17">
      <c r="B163" s="14"/>
      <c r="C163"/>
      <c r="D163"/>
      <c r="E163"/>
      <c r="F163"/>
      <c r="G163"/>
      <c r="H163"/>
      <c r="I163"/>
      <c r="J163"/>
      <c r="K163"/>
      <c r="L163"/>
      <c r="M163"/>
      <c r="N163"/>
      <c r="P163"/>
      <c r="Q163"/>
    </row>
    <row r="164" spans="2:17">
      <c r="B164" s="14"/>
      <c r="C164"/>
      <c r="D164"/>
      <c r="E164"/>
      <c r="F164"/>
      <c r="G164"/>
      <c r="H164"/>
      <c r="I164"/>
      <c r="J164"/>
      <c r="K164"/>
      <c r="L164"/>
      <c r="M164"/>
      <c r="N164"/>
      <c r="P164"/>
      <c r="Q164"/>
    </row>
    <row r="165" spans="2:17">
      <c r="B165" s="14"/>
      <c r="C165"/>
      <c r="D165"/>
      <c r="E165"/>
      <c r="F165"/>
      <c r="G165"/>
      <c r="H165"/>
      <c r="I165"/>
      <c r="J165"/>
      <c r="K165"/>
      <c r="L165"/>
      <c r="M165"/>
      <c r="N165"/>
      <c r="P165"/>
      <c r="Q165"/>
    </row>
    <row r="166" spans="2:17">
      <c r="B166" s="14"/>
      <c r="C166"/>
      <c r="D166"/>
      <c r="E166"/>
      <c r="F166"/>
      <c r="G166"/>
      <c r="H166"/>
      <c r="I166"/>
      <c r="J166"/>
      <c r="K166"/>
      <c r="L166"/>
      <c r="M166"/>
      <c r="N166"/>
      <c r="P166"/>
      <c r="Q166"/>
    </row>
    <row r="167" spans="2:17">
      <c r="B167" s="14"/>
      <c r="C167"/>
      <c r="D167"/>
      <c r="E167"/>
      <c r="F167"/>
      <c r="G167"/>
      <c r="H167"/>
      <c r="I167"/>
      <c r="J167"/>
      <c r="K167"/>
      <c r="L167"/>
      <c r="M167"/>
      <c r="N167"/>
      <c r="P167"/>
      <c r="Q167"/>
    </row>
    <row r="168" spans="2:17">
      <c r="B168" s="14"/>
      <c r="C168"/>
      <c r="D168"/>
      <c r="E168"/>
      <c r="F168"/>
      <c r="G168"/>
      <c r="H168"/>
      <c r="I168"/>
      <c r="J168"/>
      <c r="K168"/>
      <c r="L168"/>
      <c r="M168"/>
      <c r="N168"/>
      <c r="P168"/>
      <c r="Q168"/>
    </row>
    <row r="169" spans="2:17">
      <c r="B169" s="14"/>
      <c r="C169"/>
      <c r="D169"/>
      <c r="E169"/>
      <c r="F169"/>
      <c r="G169"/>
      <c r="H169"/>
      <c r="I169"/>
      <c r="J169"/>
      <c r="K169"/>
      <c r="L169"/>
      <c r="M169"/>
      <c r="N169"/>
      <c r="P169"/>
      <c r="Q169"/>
    </row>
    <row r="170" spans="2:17">
      <c r="B170" s="14"/>
      <c r="C170"/>
      <c r="D170"/>
      <c r="E170"/>
      <c r="F170"/>
      <c r="G170"/>
      <c r="H170"/>
      <c r="I170"/>
      <c r="J170"/>
      <c r="K170"/>
      <c r="L170"/>
      <c r="M170"/>
      <c r="N170"/>
      <c r="P170"/>
      <c r="Q170"/>
    </row>
    <row r="171" spans="2:17">
      <c r="B171" s="14"/>
      <c r="C171"/>
      <c r="D171"/>
      <c r="E171"/>
      <c r="F171"/>
      <c r="G171"/>
      <c r="H171"/>
      <c r="I171"/>
      <c r="J171"/>
      <c r="K171"/>
      <c r="L171"/>
      <c r="M171"/>
      <c r="N171"/>
      <c r="P171"/>
      <c r="Q171"/>
    </row>
    <row r="172" spans="2:17">
      <c r="B172" s="14"/>
      <c r="C172"/>
      <c r="D172"/>
      <c r="E172"/>
      <c r="F172"/>
      <c r="G172"/>
      <c r="H172"/>
      <c r="I172"/>
      <c r="J172"/>
      <c r="K172"/>
      <c r="L172"/>
      <c r="M172"/>
      <c r="N172"/>
      <c r="P172"/>
      <c r="Q172"/>
    </row>
    <row r="173" spans="2:17">
      <c r="B173" s="14"/>
      <c r="C173"/>
      <c r="D173"/>
      <c r="E173"/>
      <c r="F173"/>
      <c r="G173"/>
      <c r="H173"/>
      <c r="I173"/>
      <c r="J173"/>
      <c r="K173"/>
      <c r="L173"/>
      <c r="M173"/>
      <c r="N173"/>
      <c r="P173"/>
      <c r="Q173"/>
    </row>
    <row r="174" spans="2:17">
      <c r="B174" s="14"/>
      <c r="C174"/>
      <c r="D174"/>
      <c r="E174"/>
      <c r="F174"/>
      <c r="G174"/>
      <c r="H174"/>
      <c r="I174"/>
      <c r="J174"/>
      <c r="K174"/>
      <c r="L174"/>
      <c r="M174"/>
      <c r="N174"/>
      <c r="P174"/>
      <c r="Q174"/>
    </row>
    <row r="175" spans="2:17">
      <c r="B175" s="14"/>
      <c r="C175"/>
      <c r="D175"/>
      <c r="E175"/>
      <c r="F175"/>
      <c r="G175"/>
      <c r="H175"/>
      <c r="I175"/>
      <c r="J175"/>
      <c r="K175"/>
      <c r="L175"/>
      <c r="M175"/>
      <c r="N175"/>
      <c r="P175"/>
      <c r="Q175"/>
    </row>
    <row r="176" spans="2:17">
      <c r="B176" s="14"/>
      <c r="C176"/>
      <c r="D176"/>
      <c r="E176"/>
      <c r="F176"/>
      <c r="G176"/>
      <c r="H176"/>
      <c r="I176"/>
      <c r="J176"/>
      <c r="K176"/>
      <c r="L176"/>
      <c r="M176"/>
      <c r="N176"/>
      <c r="P176"/>
      <c r="Q176"/>
    </row>
    <row r="177" spans="2:17">
      <c r="B177" s="14"/>
      <c r="C177"/>
      <c r="D177"/>
      <c r="E177"/>
      <c r="F177"/>
      <c r="G177"/>
      <c r="H177"/>
      <c r="I177"/>
      <c r="J177"/>
      <c r="K177"/>
      <c r="L177"/>
      <c r="M177"/>
      <c r="N177"/>
      <c r="P177"/>
      <c r="Q177"/>
    </row>
    <row r="178" spans="2:17">
      <c r="B178" s="14"/>
      <c r="C178"/>
      <c r="D178"/>
      <c r="E178"/>
      <c r="F178"/>
      <c r="G178"/>
      <c r="H178"/>
      <c r="I178"/>
      <c r="J178"/>
      <c r="K178"/>
      <c r="L178"/>
      <c r="M178"/>
      <c r="N178"/>
      <c r="P178"/>
      <c r="Q178"/>
    </row>
    <row r="179" spans="2:17">
      <c r="B179" s="14"/>
      <c r="C179"/>
      <c r="D179"/>
      <c r="E179"/>
      <c r="F179"/>
      <c r="G179"/>
      <c r="H179"/>
      <c r="I179"/>
      <c r="J179"/>
      <c r="K179"/>
      <c r="L179"/>
      <c r="M179"/>
      <c r="N179"/>
      <c r="P179"/>
      <c r="Q179"/>
    </row>
    <row r="180" spans="2:17">
      <c r="B180" s="14"/>
      <c r="C180"/>
      <c r="D180"/>
      <c r="E180"/>
      <c r="F180"/>
      <c r="G180"/>
      <c r="H180"/>
      <c r="I180"/>
      <c r="J180"/>
      <c r="K180"/>
      <c r="L180"/>
      <c r="M180"/>
      <c r="N180"/>
      <c r="P180"/>
      <c r="Q180"/>
    </row>
    <row r="181" spans="2:17">
      <c r="B181" s="14"/>
      <c r="C181"/>
      <c r="D181"/>
      <c r="E181"/>
      <c r="F181"/>
      <c r="G181"/>
      <c r="H181"/>
      <c r="I181"/>
      <c r="J181"/>
      <c r="K181"/>
      <c r="L181"/>
      <c r="M181"/>
      <c r="N181"/>
      <c r="P181"/>
      <c r="Q181"/>
    </row>
    <row r="182" spans="2:17">
      <c r="B182" s="14"/>
      <c r="C182"/>
      <c r="D182"/>
      <c r="E182"/>
      <c r="F182"/>
      <c r="G182"/>
      <c r="H182"/>
      <c r="I182"/>
      <c r="J182"/>
      <c r="K182"/>
      <c r="L182"/>
      <c r="M182"/>
      <c r="N182"/>
      <c r="P182"/>
      <c r="Q182"/>
    </row>
    <row r="183" spans="2:17">
      <c r="B183" s="14"/>
      <c r="C183"/>
      <c r="D183"/>
      <c r="E183"/>
      <c r="F183"/>
      <c r="G183"/>
      <c r="H183"/>
      <c r="I183"/>
      <c r="J183"/>
      <c r="K183"/>
      <c r="L183"/>
      <c r="M183"/>
      <c r="N183"/>
      <c r="P183"/>
      <c r="Q183"/>
    </row>
    <row r="184" spans="2:17">
      <c r="B184" s="14"/>
      <c r="C184"/>
      <c r="D184"/>
      <c r="E184"/>
      <c r="F184"/>
      <c r="G184"/>
      <c r="H184"/>
      <c r="I184"/>
      <c r="J184"/>
      <c r="K184"/>
      <c r="L184"/>
      <c r="M184"/>
      <c r="N184"/>
      <c r="P184"/>
      <c r="Q184"/>
    </row>
    <row r="185" spans="2:17">
      <c r="B185" s="14"/>
      <c r="C185"/>
      <c r="D185"/>
      <c r="E185"/>
      <c r="F185"/>
      <c r="G185"/>
      <c r="H185"/>
      <c r="I185"/>
      <c r="J185"/>
      <c r="K185"/>
      <c r="L185"/>
      <c r="M185"/>
      <c r="N185"/>
      <c r="P185"/>
      <c r="Q185"/>
    </row>
    <row r="186" spans="2:17">
      <c r="B186" s="14"/>
      <c r="C186"/>
      <c r="D186"/>
      <c r="E186"/>
      <c r="F186"/>
      <c r="G186"/>
      <c r="H186"/>
      <c r="I186"/>
      <c r="J186"/>
      <c r="K186"/>
      <c r="L186"/>
      <c r="M186"/>
      <c r="N186"/>
      <c r="P186"/>
      <c r="Q186"/>
    </row>
    <row r="187" spans="2:17">
      <c r="B187" s="14"/>
      <c r="C187"/>
      <c r="D187"/>
      <c r="E187"/>
      <c r="F187"/>
      <c r="G187"/>
      <c r="H187"/>
      <c r="I187"/>
      <c r="J187"/>
      <c r="K187"/>
      <c r="L187"/>
      <c r="M187"/>
      <c r="N187"/>
      <c r="P187"/>
      <c r="Q187"/>
    </row>
    <row r="188" spans="2:17">
      <c r="B188" s="14"/>
      <c r="C188"/>
      <c r="D188"/>
      <c r="E188"/>
      <c r="F188"/>
      <c r="G188"/>
      <c r="H188"/>
      <c r="I188"/>
      <c r="J188"/>
      <c r="K188"/>
      <c r="L188"/>
      <c r="M188"/>
      <c r="N188"/>
      <c r="P188"/>
      <c r="Q188"/>
    </row>
    <row r="189" spans="2:17">
      <c r="B189" s="14"/>
      <c r="C189"/>
      <c r="D189"/>
      <c r="E189"/>
      <c r="F189"/>
      <c r="G189"/>
      <c r="H189"/>
      <c r="I189"/>
      <c r="J189"/>
      <c r="K189"/>
      <c r="L189"/>
      <c r="M189"/>
      <c r="N189"/>
      <c r="P189"/>
      <c r="Q189"/>
    </row>
    <row r="190" spans="2:17">
      <c r="B190" s="14"/>
      <c r="C190"/>
      <c r="D190"/>
      <c r="E190"/>
      <c r="F190"/>
      <c r="G190"/>
      <c r="H190"/>
      <c r="I190"/>
      <c r="J190"/>
      <c r="K190"/>
      <c r="L190"/>
      <c r="M190"/>
      <c r="N190"/>
      <c r="P190"/>
      <c r="Q190"/>
    </row>
    <row r="191" spans="2:17">
      <c r="B191" s="14"/>
      <c r="C191"/>
      <c r="D191"/>
      <c r="E191"/>
      <c r="F191"/>
      <c r="G191"/>
      <c r="H191"/>
      <c r="I191"/>
      <c r="J191"/>
      <c r="K191"/>
      <c r="L191"/>
      <c r="M191"/>
      <c r="N191"/>
      <c r="P191"/>
      <c r="Q191"/>
    </row>
    <row r="192" spans="2:17">
      <c r="B192" s="14"/>
      <c r="C192"/>
      <c r="D192"/>
      <c r="E192"/>
      <c r="F192"/>
      <c r="G192"/>
      <c r="H192"/>
      <c r="I192"/>
      <c r="J192"/>
      <c r="K192"/>
      <c r="L192"/>
      <c r="M192"/>
      <c r="N192"/>
      <c r="P192"/>
      <c r="Q192"/>
    </row>
    <row r="193" spans="2:17">
      <c r="B193" s="14"/>
      <c r="C193"/>
      <c r="D193"/>
      <c r="E193"/>
      <c r="F193"/>
      <c r="G193"/>
      <c r="H193"/>
      <c r="I193"/>
      <c r="J193"/>
      <c r="K193"/>
      <c r="L193"/>
      <c r="M193"/>
      <c r="N193"/>
      <c r="P193"/>
      <c r="Q193"/>
    </row>
    <row r="194" spans="2:17">
      <c r="B194" s="14"/>
      <c r="C194"/>
      <c r="D194"/>
      <c r="E194"/>
      <c r="F194"/>
      <c r="G194"/>
      <c r="H194"/>
      <c r="I194"/>
      <c r="J194"/>
      <c r="K194"/>
      <c r="L194"/>
      <c r="M194"/>
      <c r="N194"/>
      <c r="P194"/>
      <c r="Q194"/>
    </row>
    <row r="195" spans="2:17">
      <c r="B195" s="14"/>
      <c r="C195"/>
      <c r="D195"/>
      <c r="E195"/>
      <c r="F195"/>
      <c r="G195"/>
      <c r="H195"/>
      <c r="I195"/>
      <c r="J195"/>
      <c r="K195"/>
      <c r="L195"/>
      <c r="M195"/>
      <c r="N195"/>
      <c r="P195"/>
      <c r="Q195"/>
    </row>
    <row r="196" spans="2:17">
      <c r="B196" s="14"/>
      <c r="C196"/>
      <c r="D196"/>
      <c r="E196"/>
      <c r="F196"/>
      <c r="G196"/>
      <c r="H196"/>
      <c r="I196"/>
      <c r="J196"/>
      <c r="K196"/>
      <c r="L196"/>
      <c r="M196"/>
      <c r="N196"/>
      <c r="P196"/>
      <c r="Q196"/>
    </row>
    <row r="197" spans="2:17">
      <c r="B197" s="14"/>
      <c r="C197"/>
      <c r="D197"/>
      <c r="E197"/>
      <c r="F197"/>
      <c r="G197"/>
      <c r="H197"/>
      <c r="I197"/>
      <c r="J197"/>
      <c r="K197"/>
      <c r="L197"/>
      <c r="M197"/>
      <c r="N197"/>
      <c r="P197"/>
      <c r="Q197"/>
    </row>
    <row r="198" spans="2:17">
      <c r="B198" s="14"/>
      <c r="C198"/>
      <c r="D198"/>
      <c r="E198"/>
      <c r="F198"/>
      <c r="G198"/>
      <c r="H198"/>
      <c r="I198"/>
      <c r="J198"/>
      <c r="K198"/>
      <c r="L198"/>
      <c r="M198"/>
      <c r="N198"/>
      <c r="P198"/>
      <c r="Q198"/>
    </row>
    <row r="199" spans="2:17">
      <c r="B199" s="14"/>
      <c r="C199"/>
      <c r="D199"/>
      <c r="E199"/>
      <c r="F199"/>
      <c r="G199"/>
      <c r="H199"/>
      <c r="I199"/>
      <c r="J199"/>
      <c r="K199"/>
      <c r="L199"/>
      <c r="M199"/>
      <c r="N199"/>
      <c r="P199"/>
      <c r="Q199"/>
    </row>
    <row r="200" spans="2:17">
      <c r="B200" s="14"/>
      <c r="C200"/>
      <c r="D200"/>
      <c r="E200"/>
      <c r="F200"/>
      <c r="G200"/>
      <c r="H200"/>
      <c r="I200"/>
      <c r="J200"/>
      <c r="K200"/>
      <c r="L200"/>
      <c r="M200"/>
      <c r="N200"/>
      <c r="P200"/>
      <c r="Q200"/>
    </row>
    <row r="201" spans="2:17">
      <c r="B201" s="14"/>
      <c r="C201"/>
      <c r="D201"/>
      <c r="E201"/>
      <c r="F201"/>
      <c r="G201"/>
      <c r="H201"/>
      <c r="I201"/>
      <c r="J201"/>
      <c r="K201"/>
      <c r="L201"/>
      <c r="M201"/>
      <c r="N201"/>
      <c r="P201"/>
      <c r="Q201"/>
    </row>
    <row r="202" spans="2:17">
      <c r="B202" s="14"/>
      <c r="C202"/>
      <c r="D202"/>
      <c r="E202"/>
      <c r="F202"/>
      <c r="G202"/>
      <c r="H202"/>
      <c r="I202"/>
      <c r="J202"/>
      <c r="K202"/>
      <c r="L202"/>
      <c r="M202"/>
      <c r="N202"/>
      <c r="P202"/>
      <c r="Q202"/>
    </row>
    <row r="203" spans="2:17">
      <c r="B203" s="14"/>
      <c r="C203"/>
      <c r="D203"/>
      <c r="E203"/>
      <c r="F203"/>
      <c r="G203"/>
      <c r="H203"/>
      <c r="I203"/>
      <c r="J203"/>
      <c r="K203"/>
      <c r="L203"/>
      <c r="M203"/>
      <c r="N203"/>
      <c r="P203"/>
      <c r="Q203"/>
    </row>
    <row r="204" spans="2:17">
      <c r="B204" s="14"/>
      <c r="C204"/>
      <c r="D204"/>
      <c r="E204"/>
      <c r="F204"/>
      <c r="G204"/>
      <c r="H204"/>
      <c r="I204"/>
      <c r="J204"/>
      <c r="K204"/>
      <c r="L204"/>
      <c r="M204"/>
      <c r="N204"/>
      <c r="P204"/>
      <c r="Q204"/>
    </row>
    <row r="205" spans="2:17">
      <c r="B205" s="14"/>
      <c r="C205"/>
      <c r="D205"/>
      <c r="E205"/>
      <c r="F205"/>
      <c r="G205"/>
      <c r="H205"/>
      <c r="I205"/>
      <c r="J205"/>
      <c r="K205"/>
      <c r="L205"/>
      <c r="M205"/>
      <c r="N205"/>
      <c r="P205"/>
      <c r="Q205"/>
    </row>
    <row r="206" spans="2:17">
      <c r="B206" s="14"/>
      <c r="C206"/>
      <c r="D206"/>
      <c r="E206"/>
      <c r="F206"/>
      <c r="G206"/>
      <c r="H206"/>
      <c r="I206"/>
      <c r="J206"/>
      <c r="K206"/>
      <c r="L206"/>
      <c r="M206"/>
      <c r="N206"/>
      <c r="P206"/>
      <c r="Q206"/>
    </row>
    <row r="207" spans="2:17">
      <c r="B207" s="14"/>
      <c r="C207"/>
      <c r="D207"/>
      <c r="E207"/>
      <c r="F207"/>
      <c r="G207"/>
      <c r="H207"/>
      <c r="I207"/>
      <c r="J207"/>
      <c r="K207"/>
      <c r="L207"/>
      <c r="M207"/>
      <c r="N207"/>
      <c r="P207"/>
      <c r="Q207"/>
    </row>
    <row r="208" spans="2:17">
      <c r="B208" s="14"/>
      <c r="C208"/>
      <c r="D208"/>
      <c r="E208"/>
      <c r="F208"/>
      <c r="G208"/>
      <c r="H208"/>
      <c r="I208"/>
      <c r="J208"/>
      <c r="K208"/>
      <c r="L208"/>
      <c r="M208"/>
      <c r="N208"/>
      <c r="P208"/>
      <c r="Q208"/>
    </row>
    <row r="209" spans="2:17">
      <c r="B209" s="14"/>
      <c r="C209"/>
      <c r="D209"/>
      <c r="E209"/>
      <c r="F209"/>
      <c r="G209"/>
      <c r="H209"/>
      <c r="I209"/>
      <c r="J209"/>
      <c r="K209"/>
      <c r="L209"/>
      <c r="M209"/>
      <c r="N209"/>
      <c r="P209"/>
      <c r="Q209"/>
    </row>
    <row r="210" spans="2:17">
      <c r="B210" s="14"/>
      <c r="C210"/>
      <c r="D210"/>
      <c r="E210"/>
      <c r="F210"/>
      <c r="G210"/>
      <c r="H210"/>
      <c r="I210"/>
      <c r="J210"/>
      <c r="K210"/>
      <c r="L210"/>
      <c r="M210"/>
      <c r="N210"/>
      <c r="P210"/>
      <c r="Q210"/>
    </row>
    <row r="211" spans="2:17">
      <c r="B211" s="14"/>
      <c r="C211"/>
      <c r="D211"/>
      <c r="E211"/>
      <c r="F211"/>
      <c r="G211"/>
      <c r="H211"/>
      <c r="I211"/>
      <c r="J211"/>
      <c r="K211"/>
      <c r="L211"/>
      <c r="M211"/>
      <c r="N211"/>
      <c r="P211"/>
      <c r="Q211"/>
    </row>
    <row r="212" spans="2:17">
      <c r="B212" s="14"/>
      <c r="C212"/>
      <c r="D212"/>
      <c r="E212"/>
      <c r="F212"/>
      <c r="G212"/>
      <c r="H212"/>
      <c r="I212"/>
      <c r="J212"/>
      <c r="K212"/>
      <c r="L212"/>
      <c r="M212"/>
      <c r="N212"/>
      <c r="P212"/>
      <c r="Q212"/>
    </row>
    <row r="213" spans="2:17">
      <c r="B213" s="14"/>
      <c r="C213"/>
      <c r="D213"/>
      <c r="E213"/>
      <c r="F213"/>
      <c r="G213"/>
      <c r="H213"/>
      <c r="I213"/>
      <c r="J213"/>
      <c r="K213"/>
      <c r="L213"/>
      <c r="M213"/>
      <c r="N213"/>
      <c r="P213"/>
      <c r="Q213"/>
    </row>
    <row r="214" spans="2:17">
      <c r="B214" s="14"/>
      <c r="C214"/>
      <c r="D214"/>
      <c r="E214"/>
      <c r="F214"/>
      <c r="G214"/>
      <c r="H214"/>
      <c r="I214"/>
      <c r="J214"/>
      <c r="K214"/>
      <c r="L214"/>
      <c r="M214"/>
      <c r="N214"/>
      <c r="P214"/>
      <c r="Q214"/>
    </row>
    <row r="215" spans="2:17">
      <c r="B215" s="14"/>
      <c r="C215"/>
      <c r="D215"/>
      <c r="E215"/>
      <c r="F215"/>
      <c r="G215"/>
      <c r="H215"/>
      <c r="I215"/>
      <c r="J215"/>
      <c r="K215"/>
      <c r="L215"/>
      <c r="M215"/>
      <c r="N215"/>
      <c r="P215"/>
      <c r="Q215"/>
    </row>
    <row r="216" spans="2:17">
      <c r="B216" s="14"/>
      <c r="C216"/>
      <c r="D216"/>
      <c r="E216"/>
      <c r="F216"/>
      <c r="G216"/>
      <c r="H216"/>
      <c r="I216"/>
      <c r="J216"/>
      <c r="K216"/>
      <c r="L216"/>
      <c r="M216"/>
      <c r="N216"/>
      <c r="P216"/>
      <c r="Q216"/>
    </row>
    <row r="217" spans="2:17">
      <c r="B217" s="14"/>
      <c r="C217"/>
      <c r="D217"/>
      <c r="E217"/>
      <c r="F217"/>
      <c r="G217"/>
      <c r="H217"/>
      <c r="I217"/>
      <c r="J217"/>
      <c r="K217"/>
      <c r="L217"/>
      <c r="M217"/>
      <c r="N217"/>
      <c r="P217"/>
      <c r="Q217"/>
    </row>
    <row r="218" spans="2:17">
      <c r="B218" s="14"/>
      <c r="C218"/>
      <c r="D218"/>
      <c r="E218"/>
      <c r="F218"/>
      <c r="G218"/>
      <c r="H218"/>
      <c r="I218"/>
      <c r="J218"/>
      <c r="K218"/>
      <c r="L218"/>
      <c r="M218"/>
      <c r="N218"/>
      <c r="P218"/>
      <c r="Q218"/>
    </row>
    <row r="219" spans="2:17">
      <c r="B219" s="14"/>
      <c r="C219"/>
      <c r="D219"/>
      <c r="E219"/>
      <c r="F219"/>
      <c r="G219"/>
      <c r="H219"/>
      <c r="I219"/>
      <c r="J219"/>
      <c r="K219"/>
      <c r="L219"/>
      <c r="M219"/>
      <c r="N219"/>
      <c r="P219"/>
      <c r="Q219"/>
    </row>
    <row r="220" spans="2:17">
      <c r="B220" s="14"/>
      <c r="C220"/>
      <c r="D220"/>
      <c r="E220"/>
      <c r="F220"/>
      <c r="G220"/>
      <c r="H220"/>
      <c r="I220"/>
      <c r="J220"/>
      <c r="K220"/>
      <c r="L220"/>
      <c r="M220"/>
      <c r="N220"/>
      <c r="P220"/>
      <c r="Q220"/>
    </row>
    <row r="221" spans="2:17">
      <c r="B221" s="14"/>
      <c r="C221"/>
      <c r="D221"/>
      <c r="E221"/>
      <c r="F221"/>
      <c r="G221"/>
      <c r="H221"/>
      <c r="I221"/>
      <c r="J221"/>
      <c r="K221"/>
      <c r="L221"/>
      <c r="M221"/>
      <c r="N221"/>
      <c r="P221"/>
      <c r="Q221"/>
    </row>
    <row r="222" spans="2:17">
      <c r="B222" s="14"/>
      <c r="C222"/>
      <c r="D222"/>
      <c r="E222"/>
      <c r="F222"/>
      <c r="G222"/>
      <c r="H222"/>
      <c r="I222"/>
      <c r="J222"/>
      <c r="K222"/>
      <c r="L222"/>
      <c r="M222"/>
      <c r="N222"/>
      <c r="P222"/>
      <c r="Q222"/>
    </row>
    <row r="223" spans="2:17">
      <c r="B223" s="14"/>
      <c r="C223"/>
      <c r="D223"/>
      <c r="E223"/>
      <c r="F223"/>
      <c r="G223"/>
      <c r="H223"/>
      <c r="I223"/>
      <c r="J223"/>
      <c r="K223"/>
      <c r="L223"/>
      <c r="M223"/>
      <c r="N223"/>
      <c r="P223"/>
      <c r="Q223"/>
    </row>
    <row r="224" spans="2:17">
      <c r="B224" s="14"/>
      <c r="C224"/>
      <c r="D224"/>
      <c r="E224"/>
      <c r="F224"/>
      <c r="G224"/>
      <c r="H224"/>
      <c r="I224"/>
      <c r="J224"/>
      <c r="K224"/>
      <c r="L224"/>
      <c r="M224"/>
      <c r="N224"/>
      <c r="P224"/>
      <c r="Q224"/>
    </row>
    <row r="225" spans="2:17">
      <c r="B225" s="14"/>
      <c r="C225"/>
      <c r="D225"/>
      <c r="E225"/>
      <c r="F225"/>
      <c r="G225"/>
      <c r="H225"/>
      <c r="I225"/>
      <c r="J225"/>
      <c r="K225"/>
      <c r="L225"/>
      <c r="M225"/>
      <c r="N225"/>
      <c r="P225"/>
      <c r="Q225"/>
    </row>
    <row r="226" spans="2:17">
      <c r="B226" s="14"/>
      <c r="C226"/>
      <c r="D226"/>
      <c r="E226"/>
      <c r="F226"/>
      <c r="G226"/>
      <c r="H226"/>
      <c r="I226"/>
      <c r="J226"/>
      <c r="K226"/>
      <c r="L226"/>
      <c r="M226"/>
      <c r="N226"/>
      <c r="P226"/>
      <c r="Q226"/>
    </row>
    <row r="227" spans="2:17">
      <c r="B227" s="14"/>
      <c r="C227"/>
      <c r="D227"/>
      <c r="E227"/>
      <c r="F227"/>
      <c r="G227"/>
      <c r="H227"/>
      <c r="I227"/>
      <c r="J227"/>
      <c r="K227"/>
      <c r="L227"/>
      <c r="M227"/>
      <c r="N227"/>
      <c r="P227"/>
      <c r="Q227"/>
    </row>
    <row r="228" spans="2:17">
      <c r="B228" s="14"/>
      <c r="C228"/>
      <c r="D228"/>
      <c r="E228"/>
      <c r="F228"/>
      <c r="G228"/>
      <c r="H228"/>
      <c r="I228"/>
      <c r="J228"/>
      <c r="K228"/>
      <c r="L228"/>
      <c r="M228"/>
      <c r="N228"/>
      <c r="P228"/>
      <c r="Q228"/>
    </row>
    <row r="229" spans="2:17">
      <c r="B229" s="14"/>
      <c r="C229"/>
      <c r="D229"/>
      <c r="E229"/>
      <c r="F229"/>
      <c r="G229"/>
      <c r="H229"/>
      <c r="I229"/>
      <c r="J229"/>
      <c r="K229"/>
      <c r="L229"/>
      <c r="M229"/>
      <c r="N229"/>
      <c r="P229"/>
      <c r="Q229"/>
    </row>
    <row r="230" spans="2:17">
      <c r="B230" s="14"/>
      <c r="C230"/>
      <c r="D230"/>
      <c r="E230"/>
      <c r="F230"/>
      <c r="G230"/>
      <c r="H230"/>
      <c r="I230"/>
      <c r="J230"/>
      <c r="K230"/>
      <c r="L230"/>
      <c r="M230"/>
      <c r="N230"/>
      <c r="P230"/>
      <c r="Q230"/>
    </row>
    <row r="231" spans="2:17">
      <c r="B231" s="14"/>
      <c r="C231"/>
      <c r="D231"/>
      <c r="E231"/>
      <c r="F231"/>
      <c r="G231"/>
      <c r="H231"/>
      <c r="I231"/>
      <c r="J231"/>
      <c r="K231"/>
      <c r="L231"/>
      <c r="M231"/>
      <c r="N231"/>
      <c r="P231"/>
      <c r="Q231"/>
    </row>
    <row r="232" spans="2:17">
      <c r="B232" s="14"/>
      <c r="C232"/>
      <c r="D232"/>
      <c r="E232"/>
      <c r="F232"/>
      <c r="G232"/>
      <c r="H232"/>
      <c r="I232"/>
      <c r="J232"/>
      <c r="K232"/>
      <c r="L232"/>
      <c r="M232"/>
      <c r="N232"/>
      <c r="P232"/>
      <c r="Q232"/>
    </row>
    <row r="233" spans="2:17">
      <c r="B233" s="14"/>
      <c r="C233"/>
      <c r="D233"/>
      <c r="E233"/>
      <c r="F233"/>
      <c r="G233"/>
      <c r="H233"/>
      <c r="I233"/>
      <c r="J233"/>
      <c r="K233"/>
      <c r="L233"/>
      <c r="M233"/>
      <c r="N233"/>
      <c r="P233"/>
      <c r="Q233"/>
    </row>
    <row r="234" spans="2:17">
      <c r="B234" s="14"/>
      <c r="C234"/>
      <c r="D234"/>
      <c r="E234"/>
      <c r="F234"/>
      <c r="G234"/>
      <c r="H234"/>
      <c r="I234"/>
      <c r="J234"/>
      <c r="K234"/>
      <c r="L234"/>
      <c r="M234"/>
      <c r="N234"/>
      <c r="P234"/>
      <c r="Q234"/>
    </row>
    <row r="235" spans="2:17">
      <c r="B235" s="14"/>
      <c r="C235"/>
      <c r="D235"/>
      <c r="E235"/>
      <c r="F235"/>
      <c r="G235"/>
      <c r="H235"/>
      <c r="I235"/>
      <c r="J235"/>
      <c r="K235"/>
      <c r="L235"/>
      <c r="M235"/>
      <c r="N235"/>
      <c r="P235"/>
      <c r="Q235"/>
    </row>
    <row r="236" spans="2:17">
      <c r="B236" s="14"/>
      <c r="C236"/>
      <c r="D236"/>
      <c r="E236"/>
      <c r="F236"/>
      <c r="G236"/>
      <c r="H236"/>
      <c r="I236"/>
      <c r="J236"/>
      <c r="K236"/>
      <c r="L236"/>
      <c r="M236"/>
      <c r="N236"/>
      <c r="P236"/>
      <c r="Q236"/>
    </row>
    <row r="237" spans="2:17">
      <c r="B237" s="14"/>
      <c r="C237"/>
      <c r="D237"/>
      <c r="E237"/>
      <c r="F237"/>
      <c r="G237"/>
      <c r="H237"/>
      <c r="I237"/>
      <c r="J237"/>
      <c r="K237"/>
      <c r="L237"/>
      <c r="M237"/>
      <c r="N237"/>
      <c r="P237"/>
      <c r="Q237"/>
    </row>
    <row r="238" spans="2:17">
      <c r="B238" s="14"/>
      <c r="C238"/>
      <c r="D238"/>
      <c r="E238"/>
      <c r="F238"/>
      <c r="G238"/>
      <c r="H238"/>
      <c r="I238"/>
      <c r="J238"/>
      <c r="K238"/>
      <c r="L238"/>
      <c r="M238"/>
      <c r="N238"/>
      <c r="P238"/>
      <c r="Q238"/>
    </row>
    <row r="239" spans="2:17">
      <c r="B239" s="14"/>
      <c r="C239"/>
      <c r="D239"/>
      <c r="E239"/>
      <c r="F239"/>
      <c r="G239"/>
      <c r="H239"/>
      <c r="I239"/>
      <c r="J239"/>
      <c r="K239"/>
      <c r="L239"/>
      <c r="M239"/>
      <c r="N239"/>
      <c r="P239"/>
      <c r="Q239"/>
    </row>
    <row r="240" spans="2:17">
      <c r="B240" s="14"/>
      <c r="C240"/>
      <c r="D240"/>
      <c r="E240"/>
      <c r="F240"/>
      <c r="G240"/>
      <c r="H240"/>
      <c r="I240"/>
      <c r="J240"/>
      <c r="K240"/>
      <c r="L240"/>
      <c r="M240"/>
      <c r="N240"/>
      <c r="P240"/>
      <c r="Q240"/>
    </row>
    <row r="241" spans="2:17">
      <c r="B241" s="14"/>
      <c r="C241"/>
      <c r="D241"/>
      <c r="E241"/>
      <c r="F241"/>
      <c r="G241"/>
      <c r="H241"/>
      <c r="I241"/>
      <c r="J241"/>
      <c r="K241"/>
      <c r="L241"/>
      <c r="M241"/>
      <c r="N241"/>
      <c r="P241"/>
      <c r="Q241"/>
    </row>
    <row r="242" spans="2:17">
      <c r="B242" s="14"/>
      <c r="C242"/>
      <c r="D242"/>
      <c r="E242"/>
      <c r="F242"/>
      <c r="G242"/>
      <c r="H242"/>
      <c r="I242"/>
      <c r="J242"/>
      <c r="K242"/>
      <c r="L242"/>
      <c r="M242"/>
      <c r="N242"/>
      <c r="P242"/>
      <c r="Q242"/>
    </row>
    <row r="243" spans="2:17">
      <c r="B243" s="14"/>
      <c r="C243"/>
      <c r="D243"/>
      <c r="E243"/>
      <c r="F243"/>
      <c r="G243"/>
      <c r="H243"/>
      <c r="I243"/>
      <c r="J243"/>
      <c r="K243"/>
      <c r="L243"/>
      <c r="M243"/>
      <c r="N243"/>
      <c r="P243"/>
      <c r="Q243"/>
    </row>
    <row r="244" spans="2:17">
      <c r="B244" s="14"/>
      <c r="C244"/>
      <c r="D244"/>
      <c r="E244"/>
      <c r="F244"/>
      <c r="G244"/>
      <c r="H244"/>
      <c r="I244"/>
      <c r="J244"/>
      <c r="K244"/>
      <c r="L244"/>
      <c r="M244"/>
      <c r="N244"/>
      <c r="P244"/>
      <c r="Q244"/>
    </row>
    <row r="245" spans="2:17">
      <c r="B245" s="14"/>
      <c r="C245"/>
      <c r="D245"/>
      <c r="E245"/>
      <c r="F245"/>
      <c r="G245"/>
      <c r="H245"/>
      <c r="I245"/>
      <c r="J245"/>
      <c r="K245"/>
      <c r="L245"/>
      <c r="M245"/>
      <c r="N245"/>
      <c r="P245"/>
      <c r="Q245"/>
    </row>
    <row r="246" spans="2:17">
      <c r="B246" s="14"/>
      <c r="C246"/>
      <c r="D246"/>
      <c r="E246"/>
      <c r="F246"/>
      <c r="G246"/>
      <c r="H246"/>
      <c r="I246"/>
      <c r="J246"/>
      <c r="K246"/>
      <c r="L246"/>
      <c r="M246"/>
      <c r="N246"/>
      <c r="P246"/>
      <c r="Q246"/>
    </row>
    <row r="247" spans="2:17">
      <c r="B247" s="14"/>
      <c r="C247"/>
      <c r="D247"/>
      <c r="E247"/>
      <c r="F247"/>
      <c r="G247"/>
      <c r="H247"/>
      <c r="I247"/>
      <c r="J247"/>
      <c r="K247"/>
      <c r="L247"/>
      <c r="M247"/>
      <c r="N247"/>
      <c r="P247"/>
      <c r="Q247"/>
    </row>
    <row r="248" spans="2:17">
      <c r="B248" s="14"/>
      <c r="C248"/>
      <c r="D248"/>
      <c r="E248"/>
      <c r="F248"/>
      <c r="G248"/>
      <c r="H248"/>
      <c r="I248"/>
      <c r="J248"/>
      <c r="K248"/>
      <c r="L248"/>
      <c r="M248"/>
      <c r="N248"/>
      <c r="P248"/>
      <c r="Q248"/>
    </row>
    <row r="249" spans="2:17">
      <c r="B249" s="14"/>
      <c r="C249"/>
      <c r="D249"/>
      <c r="E249"/>
      <c r="F249"/>
      <c r="G249"/>
      <c r="H249"/>
      <c r="I249"/>
      <c r="J249"/>
      <c r="K249"/>
      <c r="L249"/>
      <c r="M249"/>
      <c r="N249"/>
      <c r="P249"/>
      <c r="Q249"/>
    </row>
    <row r="250" spans="2:17">
      <c r="B250" s="14"/>
      <c r="C250"/>
      <c r="D250"/>
      <c r="E250"/>
      <c r="F250"/>
      <c r="G250"/>
      <c r="H250"/>
      <c r="I250"/>
      <c r="J250"/>
      <c r="K250"/>
      <c r="L250"/>
      <c r="M250"/>
      <c r="N250"/>
      <c r="P250"/>
      <c r="Q250"/>
    </row>
    <row r="251" spans="2:17">
      <c r="B251" s="14"/>
      <c r="C251"/>
      <c r="D251"/>
      <c r="E251"/>
      <c r="F251"/>
      <c r="G251"/>
      <c r="H251"/>
      <c r="I251"/>
      <c r="J251"/>
      <c r="K251"/>
      <c r="L251"/>
      <c r="M251"/>
      <c r="N251"/>
      <c r="P251"/>
      <c r="Q251"/>
    </row>
    <row r="252" spans="2:17">
      <c r="B252" s="14"/>
      <c r="C252"/>
      <c r="D252"/>
      <c r="E252"/>
      <c r="F252"/>
      <c r="G252"/>
      <c r="H252"/>
      <c r="I252"/>
      <c r="J252"/>
      <c r="K252"/>
      <c r="L252"/>
      <c r="M252"/>
      <c r="N252"/>
      <c r="P252"/>
      <c r="Q252"/>
    </row>
    <row r="253" spans="2:17">
      <c r="B253" s="14"/>
      <c r="C253"/>
      <c r="D253"/>
      <c r="E253"/>
      <c r="F253"/>
      <c r="G253"/>
      <c r="H253"/>
      <c r="I253"/>
      <c r="J253"/>
      <c r="K253"/>
      <c r="L253"/>
      <c r="M253"/>
      <c r="N253"/>
      <c r="P253"/>
      <c r="Q253"/>
    </row>
    <row r="254" spans="2:17">
      <c r="B254" s="14"/>
      <c r="C254"/>
      <c r="D254"/>
      <c r="E254"/>
      <c r="F254"/>
      <c r="G254"/>
      <c r="H254"/>
      <c r="I254"/>
      <c r="J254"/>
      <c r="K254"/>
      <c r="L254"/>
      <c r="M254"/>
      <c r="N254"/>
      <c r="P254"/>
      <c r="Q254"/>
    </row>
    <row r="255" spans="2:17">
      <c r="B255" s="14"/>
      <c r="C255"/>
      <c r="D255"/>
      <c r="E255"/>
      <c r="F255"/>
      <c r="G255"/>
      <c r="H255"/>
      <c r="I255"/>
      <c r="J255"/>
      <c r="K255"/>
      <c r="L255"/>
      <c r="M255"/>
      <c r="N255"/>
      <c r="P255"/>
      <c r="Q255"/>
    </row>
    <row r="256" spans="2:17">
      <c r="B256" s="14"/>
      <c r="C256"/>
      <c r="D256"/>
      <c r="E256"/>
      <c r="F256"/>
      <c r="G256"/>
      <c r="H256"/>
      <c r="I256"/>
      <c r="J256"/>
      <c r="K256"/>
      <c r="L256"/>
      <c r="M256"/>
      <c r="N256"/>
      <c r="P256"/>
      <c r="Q256"/>
    </row>
    <row r="257" spans="2:17">
      <c r="B257" s="14"/>
      <c r="C257"/>
      <c r="D257"/>
      <c r="E257"/>
      <c r="F257"/>
      <c r="G257"/>
      <c r="H257"/>
      <c r="I257"/>
      <c r="J257"/>
      <c r="K257"/>
      <c r="L257"/>
      <c r="M257"/>
      <c r="N257"/>
      <c r="P257"/>
      <c r="Q257"/>
    </row>
    <row r="258" spans="2:17">
      <c r="B258" s="14"/>
      <c r="C258"/>
      <c r="D258"/>
      <c r="E258"/>
      <c r="F258"/>
      <c r="G258"/>
      <c r="H258"/>
      <c r="I258"/>
      <c r="J258"/>
      <c r="K258"/>
      <c r="L258"/>
      <c r="M258"/>
      <c r="N258"/>
      <c r="P258"/>
      <c r="Q258"/>
    </row>
    <row r="259" spans="2:17">
      <c r="B259" s="14"/>
      <c r="C259"/>
      <c r="D259"/>
      <c r="E259"/>
      <c r="F259"/>
      <c r="G259"/>
      <c r="H259"/>
      <c r="I259"/>
      <c r="J259"/>
      <c r="K259"/>
      <c r="L259"/>
      <c r="M259"/>
      <c r="N259"/>
      <c r="P259"/>
      <c r="Q259"/>
    </row>
    <row r="260" spans="2:17">
      <c r="B260" s="14"/>
      <c r="C260"/>
      <c r="D260"/>
      <c r="E260"/>
      <c r="F260"/>
      <c r="G260"/>
      <c r="H260"/>
      <c r="I260"/>
      <c r="J260"/>
      <c r="K260"/>
      <c r="L260"/>
      <c r="M260"/>
      <c r="N260"/>
      <c r="P260"/>
      <c r="Q260"/>
    </row>
    <row r="261" spans="2:17">
      <c r="B261" s="14"/>
      <c r="C261"/>
      <c r="D261"/>
      <c r="E261"/>
      <c r="F261"/>
      <c r="G261"/>
      <c r="H261"/>
      <c r="I261"/>
      <c r="J261"/>
      <c r="K261"/>
      <c r="L261"/>
      <c r="M261"/>
      <c r="N261"/>
      <c r="P261"/>
      <c r="Q261"/>
    </row>
    <row r="262" spans="2:17">
      <c r="B262" s="14"/>
      <c r="C262"/>
      <c r="D262"/>
      <c r="E262"/>
      <c r="F262"/>
      <c r="G262"/>
      <c r="H262"/>
      <c r="I262"/>
      <c r="J262"/>
      <c r="K262"/>
      <c r="L262"/>
      <c r="M262"/>
      <c r="N262"/>
      <c r="P262"/>
      <c r="Q262"/>
    </row>
    <row r="263" spans="2:17">
      <c r="B263" s="14"/>
      <c r="C263"/>
      <c r="D263"/>
      <c r="E263"/>
      <c r="F263"/>
      <c r="G263"/>
      <c r="H263"/>
      <c r="I263"/>
      <c r="J263"/>
      <c r="K263"/>
      <c r="L263"/>
      <c r="M263"/>
      <c r="N263"/>
      <c r="P263"/>
      <c r="Q263"/>
    </row>
    <row r="264" spans="2:17">
      <c r="B264" s="14"/>
      <c r="C264"/>
      <c r="D264"/>
      <c r="E264"/>
      <c r="F264"/>
      <c r="G264"/>
      <c r="H264"/>
      <c r="I264"/>
      <c r="J264"/>
      <c r="K264"/>
      <c r="L264"/>
      <c r="M264"/>
      <c r="N264"/>
      <c r="P264"/>
      <c r="Q264"/>
    </row>
    <row r="265" spans="2:17">
      <c r="B265" s="14"/>
      <c r="C265"/>
      <c r="D265"/>
      <c r="E265"/>
      <c r="F265"/>
      <c r="G265"/>
      <c r="H265"/>
      <c r="I265"/>
      <c r="J265"/>
      <c r="K265"/>
      <c r="L265"/>
      <c r="M265"/>
      <c r="N265"/>
      <c r="P265"/>
      <c r="Q265"/>
    </row>
    <row r="266" spans="2:17">
      <c r="B266" s="14"/>
      <c r="C266"/>
      <c r="D266"/>
      <c r="E266"/>
      <c r="F266"/>
      <c r="G266"/>
      <c r="H266"/>
      <c r="I266"/>
      <c r="J266"/>
      <c r="K266"/>
      <c r="L266"/>
      <c r="M266"/>
      <c r="N266"/>
      <c r="P266"/>
      <c r="Q266"/>
    </row>
    <row r="267" spans="2:17">
      <c r="B267" s="14"/>
      <c r="C267"/>
      <c r="D267"/>
      <c r="E267"/>
      <c r="F267"/>
      <c r="G267"/>
      <c r="H267"/>
      <c r="I267"/>
      <c r="J267"/>
      <c r="K267"/>
      <c r="L267"/>
      <c r="M267"/>
      <c r="N267"/>
      <c r="P267"/>
      <c r="Q267"/>
    </row>
    <row r="268" spans="2:17">
      <c r="B268" s="14"/>
      <c r="C268"/>
      <c r="D268"/>
      <c r="E268"/>
      <c r="F268"/>
      <c r="G268"/>
      <c r="H268"/>
      <c r="I268"/>
      <c r="J268"/>
      <c r="K268"/>
      <c r="L268"/>
      <c r="M268"/>
      <c r="N268"/>
      <c r="P268"/>
      <c r="Q268"/>
    </row>
    <row r="269" spans="2:17">
      <c r="B269" s="14"/>
      <c r="C269"/>
      <c r="D269"/>
      <c r="E269"/>
      <c r="F269"/>
      <c r="G269"/>
      <c r="H269"/>
      <c r="I269"/>
      <c r="J269"/>
      <c r="K269"/>
      <c r="L269"/>
      <c r="M269"/>
      <c r="N269"/>
      <c r="P269"/>
      <c r="Q269"/>
    </row>
    <row r="270" spans="2:17">
      <c r="B270" s="14"/>
      <c r="C270"/>
      <c r="D270"/>
      <c r="E270"/>
      <c r="F270"/>
      <c r="G270"/>
      <c r="H270"/>
      <c r="I270"/>
      <c r="J270"/>
      <c r="K270"/>
      <c r="L270"/>
      <c r="M270"/>
      <c r="N270"/>
      <c r="P270"/>
      <c r="Q270"/>
    </row>
    <row r="271" spans="2:17">
      <c r="B271" s="14"/>
      <c r="C271"/>
      <c r="D271"/>
      <c r="E271"/>
      <c r="F271"/>
      <c r="G271"/>
      <c r="H271"/>
      <c r="I271"/>
      <c r="J271"/>
      <c r="K271"/>
      <c r="L271"/>
      <c r="M271"/>
      <c r="N271"/>
      <c r="P271"/>
      <c r="Q271"/>
    </row>
    <row r="272" spans="2:17">
      <c r="B272" s="14"/>
      <c r="C272"/>
      <c r="D272"/>
      <c r="E272"/>
      <c r="F272"/>
      <c r="G272"/>
      <c r="H272"/>
      <c r="I272"/>
      <c r="J272"/>
      <c r="K272"/>
      <c r="L272"/>
      <c r="M272"/>
      <c r="N272"/>
      <c r="P272"/>
      <c r="Q272"/>
    </row>
    <row r="273" spans="2:17">
      <c r="B273" s="14"/>
      <c r="C273"/>
      <c r="D273"/>
      <c r="E273"/>
      <c r="F273"/>
      <c r="G273"/>
      <c r="H273"/>
      <c r="I273"/>
      <c r="J273"/>
      <c r="K273"/>
      <c r="L273"/>
      <c r="M273"/>
      <c r="N273"/>
      <c r="P273"/>
      <c r="Q273"/>
    </row>
    <row r="274" spans="2:17">
      <c r="B274" s="14"/>
      <c r="C274"/>
      <c r="D274"/>
      <c r="E274"/>
      <c r="F274"/>
      <c r="G274"/>
      <c r="H274"/>
      <c r="I274"/>
      <c r="J274"/>
      <c r="K274"/>
      <c r="L274"/>
      <c r="M274"/>
      <c r="N274"/>
      <c r="P274"/>
      <c r="Q274"/>
    </row>
    <row r="275" spans="2:17">
      <c r="B275" s="14"/>
      <c r="C275"/>
      <c r="D275"/>
      <c r="E275"/>
      <c r="F275"/>
      <c r="G275"/>
      <c r="H275"/>
      <c r="I275"/>
      <c r="J275"/>
      <c r="K275"/>
      <c r="L275"/>
      <c r="M275"/>
      <c r="N275"/>
      <c r="P275"/>
      <c r="Q275"/>
    </row>
    <row r="276" spans="2:17">
      <c r="B276" s="14"/>
      <c r="C276"/>
      <c r="D276"/>
      <c r="E276"/>
      <c r="F276"/>
      <c r="G276"/>
      <c r="H276"/>
      <c r="I276"/>
      <c r="J276"/>
      <c r="K276"/>
      <c r="L276"/>
      <c r="M276"/>
      <c r="N276"/>
      <c r="P276"/>
      <c r="Q276"/>
    </row>
    <row r="277" spans="2:17">
      <c r="B277" s="14"/>
      <c r="C277"/>
      <c r="D277"/>
      <c r="E277"/>
      <c r="F277"/>
      <c r="G277"/>
      <c r="H277"/>
      <c r="I277"/>
      <c r="J277"/>
      <c r="K277"/>
      <c r="L277"/>
      <c r="M277"/>
      <c r="N277"/>
      <c r="P277"/>
      <c r="Q277"/>
    </row>
    <row r="278" spans="2:17">
      <c r="B278" s="14"/>
      <c r="C278"/>
      <c r="D278"/>
      <c r="E278"/>
      <c r="F278"/>
      <c r="G278"/>
      <c r="H278"/>
      <c r="I278"/>
      <c r="J278"/>
      <c r="K278"/>
      <c r="L278"/>
      <c r="M278"/>
      <c r="N278"/>
      <c r="P278"/>
      <c r="Q278"/>
    </row>
    <row r="279" spans="2:17">
      <c r="B279" s="14"/>
      <c r="C279"/>
      <c r="D279"/>
      <c r="E279"/>
      <c r="F279"/>
      <c r="G279"/>
      <c r="H279"/>
      <c r="I279"/>
      <c r="J279"/>
      <c r="K279"/>
      <c r="L279"/>
      <c r="M279"/>
      <c r="N279"/>
      <c r="P279"/>
      <c r="Q279"/>
    </row>
    <row r="280" spans="2:17">
      <c r="B280" s="14"/>
      <c r="C280"/>
      <c r="D280"/>
      <c r="E280"/>
      <c r="F280"/>
      <c r="G280"/>
      <c r="H280"/>
      <c r="I280"/>
      <c r="J280"/>
      <c r="K280"/>
      <c r="L280"/>
      <c r="M280"/>
      <c r="N280"/>
      <c r="P280"/>
      <c r="Q280"/>
    </row>
    <row r="281" spans="2:17">
      <c r="B281" s="14"/>
      <c r="C281"/>
      <c r="D281"/>
      <c r="E281"/>
      <c r="F281"/>
      <c r="G281"/>
      <c r="H281"/>
      <c r="I281"/>
      <c r="J281"/>
      <c r="K281"/>
      <c r="L281"/>
      <c r="M281"/>
      <c r="N281"/>
      <c r="P281"/>
      <c r="Q281"/>
    </row>
    <row r="282" spans="2:17">
      <c r="B282" s="14"/>
      <c r="C282"/>
      <c r="D282"/>
      <c r="E282"/>
      <c r="F282"/>
      <c r="G282"/>
      <c r="H282"/>
      <c r="I282"/>
      <c r="J282"/>
      <c r="K282"/>
      <c r="L282"/>
      <c r="M282"/>
      <c r="N282"/>
      <c r="P282"/>
      <c r="Q282"/>
    </row>
    <row r="283" spans="2:17">
      <c r="B283" s="14"/>
      <c r="C283"/>
      <c r="D283"/>
      <c r="E283"/>
      <c r="F283"/>
      <c r="G283"/>
      <c r="H283"/>
      <c r="I283"/>
      <c r="J283"/>
      <c r="K283"/>
      <c r="L283"/>
      <c r="M283"/>
      <c r="N283"/>
      <c r="P283"/>
      <c r="Q283"/>
    </row>
    <row r="284" spans="2:17">
      <c r="B284" s="14"/>
      <c r="C284"/>
      <c r="D284"/>
      <c r="E284"/>
      <c r="F284"/>
      <c r="G284"/>
      <c r="H284"/>
      <c r="I284"/>
      <c r="J284"/>
      <c r="K284"/>
      <c r="L284"/>
      <c r="M284"/>
      <c r="N284"/>
      <c r="P284"/>
      <c r="Q284"/>
    </row>
    <row r="285" spans="2:17">
      <c r="B285" s="14"/>
      <c r="C285"/>
      <c r="D285"/>
      <c r="E285"/>
      <c r="F285"/>
      <c r="G285"/>
      <c r="H285"/>
      <c r="I285"/>
      <c r="J285"/>
      <c r="K285"/>
      <c r="L285"/>
      <c r="M285"/>
      <c r="N285"/>
      <c r="P285"/>
      <c r="Q285"/>
    </row>
    <row r="286" spans="2:17">
      <c r="B286" s="14"/>
      <c r="C286"/>
      <c r="D286"/>
      <c r="E286"/>
      <c r="F286"/>
      <c r="G286"/>
      <c r="H286"/>
      <c r="I286"/>
      <c r="J286"/>
      <c r="K286"/>
      <c r="L286"/>
      <c r="M286"/>
      <c r="N286"/>
      <c r="P286"/>
      <c r="Q286"/>
    </row>
    <row r="287" spans="2:17">
      <c r="B287" s="14"/>
      <c r="C287"/>
      <c r="D287"/>
      <c r="E287"/>
      <c r="F287"/>
      <c r="G287"/>
      <c r="H287"/>
      <c r="I287"/>
      <c r="J287"/>
      <c r="K287"/>
      <c r="L287"/>
      <c r="M287"/>
      <c r="N287"/>
      <c r="P287"/>
      <c r="Q287"/>
    </row>
    <row r="288" spans="2:17">
      <c r="B288" s="14"/>
      <c r="C288"/>
      <c r="D288"/>
      <c r="E288"/>
      <c r="F288"/>
      <c r="G288"/>
      <c r="H288"/>
      <c r="I288"/>
      <c r="J288"/>
      <c r="K288"/>
      <c r="L288"/>
      <c r="M288"/>
      <c r="N288"/>
      <c r="P288"/>
      <c r="Q288"/>
    </row>
    <row r="289" spans="2:17">
      <c r="B289" s="14"/>
      <c r="C289"/>
      <c r="D289"/>
      <c r="E289"/>
      <c r="F289"/>
      <c r="G289"/>
      <c r="H289"/>
      <c r="I289"/>
      <c r="J289"/>
      <c r="K289"/>
      <c r="L289"/>
      <c r="M289"/>
      <c r="N289"/>
      <c r="P289"/>
      <c r="Q289"/>
    </row>
    <row r="290" spans="2:17">
      <c r="B290" s="14"/>
      <c r="C290"/>
      <c r="D290"/>
      <c r="E290"/>
      <c r="F290"/>
      <c r="G290"/>
      <c r="H290"/>
      <c r="I290"/>
      <c r="J290"/>
      <c r="K290"/>
      <c r="L290"/>
      <c r="M290"/>
      <c r="N290"/>
      <c r="P290"/>
      <c r="Q290"/>
    </row>
    <row r="291" spans="2:17">
      <c r="B291" s="14"/>
      <c r="C291"/>
      <c r="D291"/>
      <c r="E291"/>
      <c r="F291"/>
      <c r="G291"/>
      <c r="H291"/>
      <c r="I291"/>
      <c r="J291"/>
      <c r="K291"/>
      <c r="L291"/>
      <c r="M291"/>
      <c r="N291"/>
      <c r="P291"/>
      <c r="Q291"/>
    </row>
    <row r="292" spans="2:17">
      <c r="B292" s="14"/>
      <c r="C292"/>
      <c r="D292"/>
      <c r="E292"/>
      <c r="F292"/>
      <c r="G292"/>
      <c r="H292"/>
      <c r="I292"/>
      <c r="J292"/>
      <c r="K292"/>
      <c r="L292"/>
      <c r="M292"/>
      <c r="N292"/>
      <c r="P292"/>
      <c r="Q292"/>
    </row>
    <row r="293" spans="2:17">
      <c r="B293" s="14"/>
      <c r="C293"/>
      <c r="D293"/>
      <c r="E293"/>
      <c r="F293"/>
      <c r="G293"/>
      <c r="H293"/>
      <c r="I293"/>
      <c r="J293"/>
      <c r="K293"/>
      <c r="L293"/>
      <c r="M293"/>
      <c r="N293"/>
      <c r="P293"/>
      <c r="Q293"/>
    </row>
    <row r="294" spans="2:17">
      <c r="B294" s="14"/>
      <c r="C294"/>
      <c r="D294"/>
      <c r="E294"/>
      <c r="F294"/>
      <c r="G294"/>
      <c r="H294"/>
      <c r="I294"/>
      <c r="J294"/>
      <c r="K294"/>
      <c r="L294"/>
      <c r="M294"/>
      <c r="N294"/>
      <c r="P294"/>
      <c r="Q294"/>
    </row>
    <row r="295" spans="2:17">
      <c r="B295" s="14"/>
      <c r="C295"/>
      <c r="D295"/>
      <c r="E295"/>
      <c r="F295"/>
      <c r="G295"/>
      <c r="H295"/>
      <c r="I295"/>
      <c r="J295"/>
      <c r="K295"/>
      <c r="L295"/>
      <c r="M295"/>
      <c r="N295"/>
      <c r="P295"/>
      <c r="Q295"/>
    </row>
    <row r="296" spans="2:17">
      <c r="B296" s="14"/>
      <c r="C296"/>
      <c r="D296"/>
      <c r="E296"/>
      <c r="F296"/>
      <c r="G296"/>
      <c r="H296"/>
      <c r="I296"/>
      <c r="J296"/>
      <c r="K296"/>
      <c r="L296"/>
      <c r="M296"/>
      <c r="N296"/>
      <c r="P296"/>
      <c r="Q296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96"/>
  <sheetViews>
    <sheetView showGridLines="0" tabSelected="1" workbookViewId="0">
      <selection activeCell="O50" sqref="O5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0.1406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11</v>
      </c>
      <c r="D3" s="39"/>
      <c r="E3" s="40"/>
      <c r="F3" s="19"/>
      <c r="G3" s="41" t="s">
        <v>9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 s="32">
        <v>15.991000175476074</v>
      </c>
      <c r="D5" s="12"/>
      <c r="E5" s="9"/>
      <c r="F5" s="9"/>
      <c r="G5" s="32">
        <v>17.777000427246094</v>
      </c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16.232999801635742</v>
      </c>
      <c r="D6" s="11"/>
      <c r="E6" s="9"/>
      <c r="F6" s="9"/>
      <c r="G6" s="32">
        <v>17.715000152587891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15.98799991607666</v>
      </c>
      <c r="D7" s="5">
        <f>STDEV(C5:C8)</f>
        <v>0.14059265304520269</v>
      </c>
      <c r="E7" s="1">
        <f>AVERAGE(C5:C8)</f>
        <v>16.070666631062824</v>
      </c>
      <c r="F7" s="9"/>
      <c r="G7" s="32">
        <v>17.694000244140625</v>
      </c>
      <c r="H7" s="4">
        <f>STDEV(G5:G8)</f>
        <v>4.3154877298762544E-2</v>
      </c>
      <c r="I7" s="1">
        <f>AVERAGE(G5:G8)</f>
        <v>17.728666941324871</v>
      </c>
      <c r="J7" s="9"/>
      <c r="K7" s="3">
        <f>E7-I7</f>
        <v>-1.6580003102620466</v>
      </c>
      <c r="L7" s="1">
        <f>K7-$K$7</f>
        <v>0</v>
      </c>
      <c r="M7" s="29">
        <f>SQRT((D7*D7)+(H7*H7))</f>
        <v>0.14706677913437824</v>
      </c>
      <c r="N7" s="16"/>
      <c r="O7" s="36">
        <f>POWER(2,-L7)</f>
        <v>1</v>
      </c>
      <c r="P7" s="28">
        <f>M7/SQRT((COUNT(C5:C8)+COUNT(G5:G8)/2))</f>
        <v>6.9327944542122072E-2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222</v>
      </c>
      <c r="C9" s="32">
        <v>20.579000473022461</v>
      </c>
      <c r="D9" s="12"/>
      <c r="E9" s="9"/>
      <c r="F9" s="9"/>
      <c r="G9" s="32">
        <v>20.417999267578125</v>
      </c>
      <c r="I9" s="9"/>
      <c r="J9" s="9"/>
      <c r="K9" s="9"/>
      <c r="L9" s="9"/>
      <c r="M9" s="9"/>
      <c r="N9" s="9"/>
      <c r="O9" s="35"/>
    </row>
    <row r="10" spans="2:16">
      <c r="B10" t="s">
        <v>222</v>
      </c>
      <c r="C10" s="32">
        <v>21.118000030517578</v>
      </c>
      <c r="D10" s="11"/>
      <c r="E10" s="9"/>
      <c r="F10" s="9"/>
      <c r="G10" s="32">
        <v>20.457000732421875</v>
      </c>
      <c r="H10" s="11"/>
      <c r="I10" s="9"/>
      <c r="J10" s="9"/>
      <c r="K10" s="9"/>
      <c r="L10" s="9"/>
      <c r="M10" s="9"/>
      <c r="N10" s="9"/>
      <c r="O10" s="35"/>
    </row>
    <row r="11" spans="2:16" ht="15.75">
      <c r="B11" t="s">
        <v>222</v>
      </c>
      <c r="C11" s="32">
        <v>20.767999649047852</v>
      </c>
      <c r="D11" s="5">
        <f>STDEV(C9:C11)</f>
        <v>0.2734780547402792</v>
      </c>
      <c r="E11" s="1">
        <f>AVERAGE(C9:C11)</f>
        <v>20.821666717529297</v>
      </c>
      <c r="F11" s="9"/>
      <c r="G11" s="32">
        <v>20.437999725341797</v>
      </c>
      <c r="H11" s="4">
        <f>STDEV(G9:G11)</f>
        <v>1.9502866630198533E-2</v>
      </c>
      <c r="I11" s="1">
        <f>AVERAGE(G9:G11)</f>
        <v>20.437666575113933</v>
      </c>
      <c r="J11" s="9"/>
      <c r="K11" s="1">
        <f>E11-I11</f>
        <v>0.3840001424153634</v>
      </c>
      <c r="L11" s="1">
        <f>K11-$K$7</f>
        <v>2.04200045267741</v>
      </c>
      <c r="M11" s="29">
        <f>SQRT((D11*D11)+(H11*H11))</f>
        <v>0.27417258840249231</v>
      </c>
      <c r="N11" s="16"/>
      <c r="O11" s="36">
        <f>POWER(2,-L11)</f>
        <v>0.24282679769312931</v>
      </c>
      <c r="P11" s="28">
        <f>M11/SQRT((COUNT(C9:C11)+COUNT(G9:G11)/2))</f>
        <v>0.12924619764991366</v>
      </c>
    </row>
    <row r="12" spans="2:16">
      <c r="B12" t="s">
        <v>223</v>
      </c>
      <c r="C12" s="32">
        <v>19.259000778198242</v>
      </c>
      <c r="D12" s="12"/>
      <c r="E12" s="9"/>
      <c r="F12" s="9"/>
      <c r="G12" s="32"/>
      <c r="I12" s="9"/>
      <c r="J12" s="9"/>
      <c r="K12" s="9"/>
      <c r="L12" s="9"/>
      <c r="M12" s="9"/>
      <c r="N12" s="9"/>
      <c r="O12" s="35"/>
    </row>
    <row r="13" spans="2:16">
      <c r="B13" t="s">
        <v>223</v>
      </c>
      <c r="C13" s="32"/>
      <c r="D13" s="11"/>
      <c r="E13" s="9"/>
      <c r="F13" s="9"/>
      <c r="G13" s="32">
        <v>14.534999847412109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223</v>
      </c>
      <c r="C14" s="32">
        <v>19.166000366210937</v>
      </c>
      <c r="D14" s="5">
        <f>STDEV(C12:C14)</f>
        <v>6.5761221969365832E-2</v>
      </c>
      <c r="E14" s="1">
        <f>AVERAGE(C12:C14)</f>
        <v>19.21250057220459</v>
      </c>
      <c r="F14" s="9"/>
      <c r="G14" s="32">
        <v>14.598999977111816</v>
      </c>
      <c r="H14" s="4">
        <f>STDEV(G12:G14)</f>
        <v>4.5254925707481401E-2</v>
      </c>
      <c r="I14" s="1">
        <f>AVERAGE(G12:G14)</f>
        <v>14.566999912261963</v>
      </c>
      <c r="J14" s="9"/>
      <c r="K14" s="1">
        <f>E14-I14</f>
        <v>4.645500659942627</v>
      </c>
      <c r="L14" s="1">
        <f>K14-$K$7</f>
        <v>6.3035009702046736</v>
      </c>
      <c r="M14" s="29">
        <f>SQRT((D14*D14)+(H14*H14))</f>
        <v>7.9828231946435249E-2</v>
      </c>
      <c r="N14" s="16"/>
      <c r="O14" s="36">
        <f>POWER(2,-L14)</f>
        <v>1.2660682862251768E-2</v>
      </c>
      <c r="P14" s="28">
        <f>M14/SQRT((COUNT(C12:C14)+COUNT(G12:G14)/2))</f>
        <v>4.6088851203206278E-2</v>
      </c>
    </row>
    <row r="15" spans="2:16">
      <c r="B15" t="s">
        <v>224</v>
      </c>
      <c r="C15" s="32">
        <v>30.60099983215332</v>
      </c>
      <c r="D15" s="12"/>
      <c r="E15" s="9"/>
      <c r="F15" s="9"/>
      <c r="G15" s="32">
        <v>16.108999252319336</v>
      </c>
      <c r="I15" s="9"/>
      <c r="J15" s="9"/>
      <c r="K15" s="9"/>
      <c r="L15" s="9"/>
      <c r="M15" s="9"/>
      <c r="N15" s="9"/>
      <c r="O15" s="35"/>
    </row>
    <row r="16" spans="2:16">
      <c r="B16" t="s">
        <v>224</v>
      </c>
      <c r="C16" s="32">
        <v>30.989999771118164</v>
      </c>
      <c r="D16" s="11"/>
      <c r="E16" s="9"/>
      <c r="F16" s="9"/>
      <c r="G16" s="32">
        <v>16.128999710083008</v>
      </c>
      <c r="H16" s="11"/>
      <c r="I16" s="9"/>
      <c r="J16" s="9"/>
      <c r="K16" s="9"/>
      <c r="L16" s="9"/>
      <c r="M16" s="9"/>
      <c r="N16" s="9"/>
      <c r="O16" s="35"/>
    </row>
    <row r="17" spans="2:16" ht="15.75">
      <c r="B17" t="s">
        <v>224</v>
      </c>
      <c r="C17" s="32">
        <v>31.148000717163086</v>
      </c>
      <c r="D17" s="5">
        <f>STDEV(C15:C17)</f>
        <v>0.28151235013382314</v>
      </c>
      <c r="E17" s="1">
        <f>AVERAGE(C15:C17)</f>
        <v>30.913000106811523</v>
      </c>
      <c r="F17" s="9"/>
      <c r="G17" s="32">
        <v>16.068000793457031</v>
      </c>
      <c r="H17" s="4">
        <f>STDEV(G15:G17)</f>
        <v>3.1095979829616111E-2</v>
      </c>
      <c r="I17" s="1">
        <f>AVERAGE(G15:G17)</f>
        <v>16.101999918619793</v>
      </c>
      <c r="J17" s="9"/>
      <c r="K17" s="1">
        <f>E17-I17</f>
        <v>14.811000188191731</v>
      </c>
      <c r="L17" s="1">
        <f>K17-$K$7</f>
        <v>16.469000498453777</v>
      </c>
      <c r="M17" s="29">
        <f>SQRT((D17*D17)+(H17*H17))</f>
        <v>0.28322458092374703</v>
      </c>
      <c r="N17" s="16"/>
      <c r="O17" s="36">
        <f>POWER(2,-L17)</f>
        <v>1.1023940267162446E-5</v>
      </c>
      <c r="P17" s="28">
        <f>M17/SQRT((COUNT(C15:C17)+COUNT(G15:G17)/2))</f>
        <v>0.13351334784659974</v>
      </c>
    </row>
    <row r="18" spans="2:16">
      <c r="B18" t="s">
        <v>225</v>
      </c>
      <c r="C18" s="32">
        <v>20.63599967956543</v>
      </c>
      <c r="D18" s="12"/>
      <c r="E18" s="9"/>
      <c r="F18" s="9"/>
      <c r="G18" s="32">
        <v>21.191999435424805</v>
      </c>
      <c r="I18" s="9"/>
      <c r="J18" s="9"/>
      <c r="K18" s="9"/>
      <c r="L18" s="9"/>
      <c r="M18" s="9"/>
      <c r="N18" s="9"/>
      <c r="O18" s="35"/>
    </row>
    <row r="19" spans="2:16">
      <c r="B19" t="s">
        <v>225</v>
      </c>
      <c r="C19" s="32">
        <v>20.541999816894531</v>
      </c>
      <c r="D19" s="11"/>
      <c r="E19" s="9"/>
      <c r="F19" s="9"/>
      <c r="G19" s="32">
        <v>21.090999603271484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225</v>
      </c>
      <c r="C20" s="32">
        <v>20.301000595092773</v>
      </c>
      <c r="D20" s="5">
        <f>STDEV(C18:C20)</f>
        <v>0.17279129303330001</v>
      </c>
      <c r="E20" s="1">
        <f>AVERAGE(C18:C20)</f>
        <v>20.493000030517578</v>
      </c>
      <c r="F20" s="9"/>
      <c r="G20" s="32">
        <v>21.041999816894531</v>
      </c>
      <c r="H20" s="4">
        <f>STDEV(G18:G20)</f>
        <v>7.6487287308865337E-2</v>
      </c>
      <c r="I20" s="1">
        <f>AVERAGE(G18:G20)</f>
        <v>21.108332951863606</v>
      </c>
      <c r="J20" s="9"/>
      <c r="K20" s="1">
        <f>E20-I20</f>
        <v>-0.61533292134602746</v>
      </c>
      <c r="L20" s="1">
        <f>K20-$K$7</f>
        <v>1.0426673889160192</v>
      </c>
      <c r="M20" s="29">
        <f>SQRT((D20*D20)+(H20*H20))</f>
        <v>0.18896331937174649</v>
      </c>
      <c r="N20" s="16"/>
      <c r="O20" s="36">
        <f>POWER(2,-L20)</f>
        <v>0.48542913691271844</v>
      </c>
      <c r="P20" s="28">
        <f>M20/SQRT((COUNT(C18:C20)+COUNT(G18:G20)/2))</f>
        <v>8.9078163015520836E-2</v>
      </c>
    </row>
    <row r="21" spans="2:16">
      <c r="B21" s="37" t="s">
        <v>226</v>
      </c>
      <c r="C21" s="32"/>
      <c r="D21" s="12"/>
      <c r="E21" s="9"/>
      <c r="F21" s="9"/>
      <c r="G21" s="32">
        <v>14.663000106811523</v>
      </c>
      <c r="I21" s="9"/>
      <c r="J21" s="9"/>
      <c r="K21" s="9"/>
      <c r="L21" s="9"/>
      <c r="M21" s="9"/>
      <c r="N21" s="9"/>
      <c r="O21" s="35"/>
    </row>
    <row r="22" spans="2:16">
      <c r="B22" s="37" t="s">
        <v>226</v>
      </c>
      <c r="C22" s="32">
        <v>22.301000595092773</v>
      </c>
      <c r="D22" s="11"/>
      <c r="E22" s="9"/>
      <c r="F22" s="9"/>
      <c r="G22" s="32">
        <v>14.682999610900879</v>
      </c>
      <c r="H22" s="11"/>
      <c r="I22" s="9"/>
      <c r="J22" s="9"/>
      <c r="K22" s="9"/>
      <c r="L22" s="9"/>
      <c r="M22" s="9"/>
      <c r="N22" s="9"/>
      <c r="O22" s="35"/>
    </row>
    <row r="23" spans="2:16" ht="15.75">
      <c r="B23" s="37" t="s">
        <v>226</v>
      </c>
      <c r="C23" s="32">
        <v>25.992000579833984</v>
      </c>
      <c r="D23" s="5">
        <f>STDEV(C21:C23)</f>
        <v>2.6099311185699539</v>
      </c>
      <c r="E23" s="1">
        <f>AVERAGE(C21:C23)</f>
        <v>24.146500587463379</v>
      </c>
      <c r="F23" s="9"/>
      <c r="G23" s="32">
        <v>14.748000144958496</v>
      </c>
      <c r="H23" s="4">
        <f>STDEV(G21:G23)</f>
        <v>4.4441077238260858E-2</v>
      </c>
      <c r="I23" s="1">
        <f>AVERAGE(G21:G23)</f>
        <v>14.697999954223633</v>
      </c>
      <c r="J23" s="9"/>
      <c r="K23" s="1">
        <f>E23-I23</f>
        <v>9.4485006332397461</v>
      </c>
      <c r="L23" s="1">
        <f>K23-$K$7</f>
        <v>11.106500943501793</v>
      </c>
      <c r="M23" s="29">
        <f>SQRT((D23*D23)+(H23*H23))</f>
        <v>2.6103094554144164</v>
      </c>
      <c r="N23" s="16"/>
      <c r="O23" s="42">
        <f>POWER(2,-L23)</f>
        <v>4.5353422853952786E-4</v>
      </c>
      <c r="P23" s="28">
        <f>M23/SQRT((COUNT(C21:C23)+COUNT(G21:G23)/2))</f>
        <v>1.3952690936596022</v>
      </c>
    </row>
    <row r="24" spans="2:16">
      <c r="B24" s="37" t="s">
        <v>227</v>
      </c>
      <c r="C24" s="32">
        <v>31.840999603271484</v>
      </c>
      <c r="D24" s="12"/>
      <c r="E24" s="9"/>
      <c r="F24" s="9"/>
      <c r="G24" s="32">
        <v>16.853000640869141</v>
      </c>
      <c r="I24" s="9"/>
      <c r="J24" s="9"/>
      <c r="K24" s="9"/>
      <c r="L24" s="9"/>
      <c r="M24" s="9"/>
      <c r="N24" s="9"/>
      <c r="O24" s="35"/>
    </row>
    <row r="25" spans="2:16">
      <c r="B25" s="37" t="s">
        <v>227</v>
      </c>
      <c r="C25" s="32">
        <v>39.0260009765625</v>
      </c>
      <c r="D25" s="11"/>
      <c r="E25" s="9"/>
      <c r="F25" s="9"/>
      <c r="G25" s="32"/>
      <c r="H25" s="11"/>
      <c r="I25" s="9"/>
      <c r="J25" s="9"/>
      <c r="K25" s="9"/>
      <c r="L25" s="9"/>
      <c r="M25" s="9"/>
      <c r="N25" s="9"/>
      <c r="O25" s="35"/>
    </row>
    <row r="26" spans="2:16" ht="15.75">
      <c r="B26" s="37" t="s">
        <v>227</v>
      </c>
      <c r="C26" s="32"/>
      <c r="D26" s="5">
        <f>STDEV(C24:C26)</f>
        <v>5.0805631938887332</v>
      </c>
      <c r="E26" s="1">
        <f>AVERAGE(C24:C26)</f>
        <v>35.433500289916992</v>
      </c>
      <c r="F26" s="9"/>
      <c r="G26" s="32">
        <v>17.021999359130859</v>
      </c>
      <c r="H26" s="4">
        <f>STDEV(G24:G26)</f>
        <v>0.11950013969469615</v>
      </c>
      <c r="I26" s="1">
        <f>AVERAGE(G24:G26)</f>
        <v>16.9375</v>
      </c>
      <c r="J26" s="9"/>
      <c r="K26" s="1">
        <f>E26-I26</f>
        <v>18.496000289916992</v>
      </c>
      <c r="L26" s="1">
        <f>K26-$K$7</f>
        <v>20.154000600179039</v>
      </c>
      <c r="M26" s="29">
        <f>SQRT((D26*D26)+(H26*H26))</f>
        <v>5.081968383459694</v>
      </c>
      <c r="N26" s="16"/>
      <c r="O26" s="36">
        <f>POWER(2,-L26)</f>
        <v>8.5711932441503876E-7</v>
      </c>
      <c r="P26" s="28">
        <f>M26/SQRT((COUNT(C24:C26)+COUNT(G24:G26)/2))</f>
        <v>2.9340758142036218</v>
      </c>
    </row>
    <row r="27" spans="2:16">
      <c r="B27" s="37" t="s">
        <v>228</v>
      </c>
      <c r="C27" s="32">
        <v>18.63599967956543</v>
      </c>
      <c r="D27" s="12"/>
      <c r="E27" s="9"/>
      <c r="F27" s="9"/>
      <c r="G27" s="32">
        <v>17.986000061035156</v>
      </c>
      <c r="I27" s="9"/>
      <c r="J27" s="9"/>
      <c r="K27" s="9"/>
      <c r="L27" s="9"/>
      <c r="M27" s="9"/>
      <c r="N27" s="9"/>
      <c r="O27" s="35"/>
    </row>
    <row r="28" spans="2:16">
      <c r="B28" s="37" t="s">
        <v>228</v>
      </c>
      <c r="C28" s="32">
        <v>15.86400032043457</v>
      </c>
      <c r="D28" s="11"/>
      <c r="E28" s="9"/>
      <c r="F28" s="9"/>
      <c r="G28" s="32">
        <v>17.73900032043457</v>
      </c>
      <c r="H28" s="11"/>
      <c r="I28" s="9"/>
      <c r="J28" s="9"/>
      <c r="K28" s="9"/>
      <c r="L28" s="9"/>
      <c r="M28" s="9"/>
      <c r="N28" s="9"/>
      <c r="O28" s="35"/>
    </row>
    <row r="29" spans="2:16" ht="15.75">
      <c r="B29" s="37" t="s">
        <v>228</v>
      </c>
      <c r="C29" s="32"/>
      <c r="D29" s="5">
        <f>STDEV(C27:C29)</f>
        <v>1.9600995442861946</v>
      </c>
      <c r="E29" s="1">
        <f>AVERAGE(C27:C29)</f>
        <v>17.25</v>
      </c>
      <c r="F29" s="9"/>
      <c r="G29" s="32">
        <v>18.052999496459961</v>
      </c>
      <c r="H29" s="4">
        <f>STDEV(G27:G29)</f>
        <v>0.1653749672454036</v>
      </c>
      <c r="I29" s="1">
        <f>AVERAGE(G27:G29)</f>
        <v>17.925999959309895</v>
      </c>
      <c r="J29" s="9"/>
      <c r="K29" s="1">
        <f>E29-I29</f>
        <v>-0.67599995930989465</v>
      </c>
      <c r="L29" s="1">
        <f>K29-$K$7</f>
        <v>0.98200035095215199</v>
      </c>
      <c r="M29" s="29">
        <f>SQRT((D29*D29)+(H29*H29))</f>
        <v>1.9670635737825979</v>
      </c>
      <c r="N29" s="16"/>
      <c r="O29" s="42">
        <f>POWER(2,-L29)</f>
        <v>0.50627728051746346</v>
      </c>
      <c r="P29" s="28">
        <f>M29/SQRT((COUNT(C27:C29)+COUNT(G27:G29)/2))</f>
        <v>1.051439707299658</v>
      </c>
    </row>
    <row r="30" spans="2:16">
      <c r="B30" s="37" t="s">
        <v>229</v>
      </c>
      <c r="C30" s="32"/>
      <c r="D30" s="12"/>
      <c r="E30" s="9"/>
      <c r="F30" s="9"/>
      <c r="G30" s="32">
        <v>13.696000099182129</v>
      </c>
      <c r="I30" s="9"/>
      <c r="J30" s="9"/>
      <c r="K30" s="9"/>
      <c r="L30" s="9"/>
      <c r="M30" s="9"/>
      <c r="N30" s="9"/>
      <c r="O30" s="35"/>
    </row>
    <row r="31" spans="2:16">
      <c r="B31" s="37" t="s">
        <v>229</v>
      </c>
      <c r="C31" s="32">
        <v>15.605999946594238</v>
      </c>
      <c r="D31" s="11"/>
      <c r="E31" s="9"/>
      <c r="F31" s="9"/>
      <c r="G31" s="32">
        <v>13.355999946594238</v>
      </c>
      <c r="H31" s="11"/>
      <c r="I31" s="9"/>
      <c r="J31" s="9"/>
      <c r="K31" s="9"/>
      <c r="L31" s="9"/>
      <c r="M31" s="9"/>
      <c r="N31" s="9"/>
      <c r="O31" s="35"/>
    </row>
    <row r="32" spans="2:16" ht="15.75">
      <c r="B32" s="37" t="s">
        <v>229</v>
      </c>
      <c r="C32" s="32">
        <v>20.738000869750977</v>
      </c>
      <c r="D32" s="5">
        <f>STDEV(C30:C32)</f>
        <v>3.6288726538197515</v>
      </c>
      <c r="E32" s="1">
        <f>AVERAGE(C30:C32)</f>
        <v>18.172000408172607</v>
      </c>
      <c r="F32" s="9"/>
      <c r="G32" s="32">
        <v>13.27299976348877</v>
      </c>
      <c r="H32" s="4">
        <f>STDEV(G30:G32)</f>
        <v>0.22413478762864433</v>
      </c>
      <c r="I32" s="1">
        <f>AVERAGE(G30:G32)</f>
        <v>13.441666603088379</v>
      </c>
      <c r="J32" s="9"/>
      <c r="K32" s="1">
        <f>E32-I32</f>
        <v>4.7303338050842285</v>
      </c>
      <c r="L32" s="1">
        <f>K32-$K$7</f>
        <v>6.3883341153462752</v>
      </c>
      <c r="M32" s="29">
        <f>SQRT((D32*D32)+(H32*H32))</f>
        <v>3.6357878294347903</v>
      </c>
      <c r="N32" s="16"/>
      <c r="O32" s="42">
        <f>POWER(2,-L32)</f>
        <v>1.1937676588542862E-2</v>
      </c>
      <c r="P32" s="28">
        <f>M32/SQRT((COUNT(C30:C32)+COUNT(G30:G32)/2))</f>
        <v>1.9434103412496397</v>
      </c>
    </row>
    <row r="33" spans="2:16">
      <c r="B33" t="s">
        <v>230</v>
      </c>
      <c r="C33" s="32">
        <v>30.98699951171875</v>
      </c>
      <c r="D33" s="12"/>
      <c r="E33" s="9"/>
      <c r="F33" s="9"/>
      <c r="G33" s="32">
        <v>17.417999267578125</v>
      </c>
      <c r="I33" s="9"/>
      <c r="J33" s="9"/>
      <c r="K33" s="9"/>
      <c r="L33" s="9"/>
      <c r="M33" s="9"/>
      <c r="N33" s="9"/>
      <c r="O33" s="35"/>
    </row>
    <row r="34" spans="2:16">
      <c r="B34" t="s">
        <v>230</v>
      </c>
      <c r="C34" s="32">
        <v>31.809000015258789</v>
      </c>
      <c r="D34" s="11"/>
      <c r="E34" s="9"/>
      <c r="F34" s="9"/>
      <c r="G34" s="32">
        <v>17.441999435424805</v>
      </c>
      <c r="H34" s="11"/>
      <c r="I34" s="9"/>
      <c r="J34" s="9"/>
      <c r="K34" s="9"/>
      <c r="L34" s="9"/>
      <c r="M34" s="9"/>
      <c r="N34" s="9"/>
      <c r="O34" s="35"/>
    </row>
    <row r="35" spans="2:16" ht="15.75">
      <c r="B35" t="s">
        <v>230</v>
      </c>
      <c r="C35" s="32">
        <v>31.170999526977539</v>
      </c>
      <c r="D35" s="5">
        <f>STDEV(C33:C35)</f>
        <v>0.43139028278384817</v>
      </c>
      <c r="E35" s="1">
        <f>AVERAGE(C33:C35)</f>
        <v>31.322333017985027</v>
      </c>
      <c r="F35" s="9"/>
      <c r="G35" s="32">
        <v>17.517000198364258</v>
      </c>
      <c r="H35" s="4">
        <f>STDEV(G33:G35)</f>
        <v>5.1643500389189835E-2</v>
      </c>
      <c r="I35" s="1">
        <f>AVERAGE(G33:G35)</f>
        <v>17.458999633789063</v>
      </c>
      <c r="J35" s="9"/>
      <c r="K35" s="1">
        <f>E35-I35</f>
        <v>13.863333384195965</v>
      </c>
      <c r="L35" s="1">
        <f>K35-$K$7</f>
        <v>15.521333694458011</v>
      </c>
      <c r="M35" s="29">
        <f>SQRT((D35*D35)+(H35*H35))</f>
        <v>0.43447051362868888</v>
      </c>
      <c r="N35" s="16"/>
      <c r="O35" s="36">
        <f>POWER(2,-L35)</f>
        <v>2.1262434328715104E-5</v>
      </c>
      <c r="P35" s="28">
        <f>M35/SQRT((COUNT(C33:C35)+COUNT(G33:G35)/2))</f>
        <v>0.20481136427496549</v>
      </c>
    </row>
    <row r="36" spans="2:16">
      <c r="B36" t="s">
        <v>231</v>
      </c>
      <c r="C36" s="32"/>
      <c r="D36" s="12"/>
      <c r="E36" s="9"/>
      <c r="F36" s="9"/>
      <c r="G36" s="32">
        <v>19.410999298095703</v>
      </c>
      <c r="I36" s="9"/>
      <c r="J36" s="9"/>
      <c r="K36" s="9"/>
      <c r="L36" s="9"/>
      <c r="M36" s="9"/>
      <c r="N36" s="9"/>
      <c r="O36" s="35"/>
    </row>
    <row r="37" spans="2:16">
      <c r="B37" t="s">
        <v>231</v>
      </c>
      <c r="C37" s="32">
        <v>19.596000671386719</v>
      </c>
      <c r="D37" s="11"/>
      <c r="E37" s="9"/>
      <c r="F37" s="9"/>
      <c r="G37" s="32">
        <v>19.430000305175781</v>
      </c>
      <c r="H37" s="11"/>
      <c r="I37" s="9"/>
      <c r="J37" s="9"/>
      <c r="K37" s="9"/>
      <c r="L37" s="9"/>
      <c r="M37" s="9"/>
      <c r="N37" s="9"/>
      <c r="O37" s="35"/>
    </row>
    <row r="38" spans="2:16" ht="15.75">
      <c r="B38" t="s">
        <v>231</v>
      </c>
      <c r="C38" s="32">
        <v>19.524999618530273</v>
      </c>
      <c r="D38" s="5">
        <f>STDEV(C36:C38)</f>
        <v>5.0205325946176972E-2</v>
      </c>
      <c r="E38" s="1">
        <f>AVERAGE(C36:C38)</f>
        <v>19.560500144958496</v>
      </c>
      <c r="F38" s="9"/>
      <c r="G38" s="32"/>
      <c r="H38" s="4">
        <f>STDEV(G36:G38)</f>
        <v>1.3435740955696843E-2</v>
      </c>
      <c r="I38" s="1">
        <f>AVERAGE(G36:G38)</f>
        <v>19.420499801635742</v>
      </c>
      <c r="J38" s="9"/>
      <c r="K38" s="1">
        <f>E38-I38</f>
        <v>0.14000034332275391</v>
      </c>
      <c r="L38" s="1">
        <f>K38-$K$7</f>
        <v>1.7980006535848005</v>
      </c>
      <c r="M38" s="29">
        <f>SQRT((D38*D38)+(H38*H38))</f>
        <v>5.1972049107096595E-2</v>
      </c>
      <c r="N38" s="16"/>
      <c r="O38" s="36">
        <f>POWER(2,-L38)</f>
        <v>0.28757284305836395</v>
      </c>
      <c r="P38" s="28">
        <f>M38/SQRT((COUNT(C36:C38)+COUNT(G36:G38)/2))</f>
        <v>3.0006076542318669E-2</v>
      </c>
    </row>
    <row r="39" spans="2:16">
      <c r="B39" t="s">
        <v>232</v>
      </c>
      <c r="C39" s="32">
        <v>16.583999633789063</v>
      </c>
      <c r="D39" s="12"/>
      <c r="E39" s="9"/>
      <c r="F39" s="9"/>
      <c r="G39" s="32">
        <v>14.699000358581543</v>
      </c>
      <c r="I39" s="9"/>
      <c r="J39" s="9"/>
      <c r="K39" s="9"/>
      <c r="L39" s="9"/>
      <c r="M39" s="9"/>
      <c r="N39" s="9"/>
      <c r="O39" s="35"/>
    </row>
    <row r="40" spans="2:16">
      <c r="B40" t="s">
        <v>232</v>
      </c>
      <c r="C40" s="32">
        <v>16.603000640869141</v>
      </c>
      <c r="D40" s="11"/>
      <c r="E40" s="9"/>
      <c r="F40" s="9"/>
      <c r="G40" s="32">
        <v>14.748000144958496</v>
      </c>
      <c r="H40" s="11"/>
      <c r="I40" s="9"/>
      <c r="J40" s="9"/>
      <c r="K40" s="9"/>
      <c r="L40" s="9"/>
      <c r="M40" s="9"/>
      <c r="N40" s="9"/>
      <c r="O40" s="35"/>
    </row>
    <row r="41" spans="2:16" ht="15.75">
      <c r="B41" t="s">
        <v>232</v>
      </c>
      <c r="C41" s="32">
        <v>16.822000503540039</v>
      </c>
      <c r="D41" s="5">
        <f>STDEV(C39:C41)</f>
        <v>0.13226639288574477</v>
      </c>
      <c r="E41" s="1">
        <f>AVERAGE(C39:C41)</f>
        <v>16.669666926066082</v>
      </c>
      <c r="F41" s="9"/>
      <c r="G41" s="32">
        <v>14.75100040435791</v>
      </c>
      <c r="H41" s="4">
        <f>STDEV(G39:G41)</f>
        <v>2.919470666118288E-2</v>
      </c>
      <c r="I41" s="1">
        <f>AVERAGE(G39:G41)</f>
        <v>14.732666969299316</v>
      </c>
      <c r="J41" s="9"/>
      <c r="K41" s="1">
        <f>E41-I41</f>
        <v>1.9369999567667655</v>
      </c>
      <c r="L41" s="1">
        <f>K41-$K$7</f>
        <v>3.5950002670288121</v>
      </c>
      <c r="M41" s="29">
        <f>SQRT((D41*D41)+(H41*H41))</f>
        <v>0.13545009997795759</v>
      </c>
      <c r="N41" s="16"/>
      <c r="O41" s="36">
        <f>POWER(2,-L41)</f>
        <v>8.2755541582465522E-2</v>
      </c>
      <c r="P41" s="28">
        <f>M41/SQRT((COUNT(C39:C41)+COUNT(G39:G41)/2))</f>
        <v>6.3851789471206441E-2</v>
      </c>
    </row>
    <row r="42" spans="2:16">
      <c r="B42" s="37" t="s">
        <v>233</v>
      </c>
      <c r="C42" s="32"/>
      <c r="D42" s="12"/>
      <c r="E42" s="9"/>
      <c r="F42" s="9"/>
      <c r="G42" s="32">
        <v>16.388999938964844</v>
      </c>
      <c r="I42" s="9"/>
      <c r="J42" s="9"/>
      <c r="K42" s="9"/>
      <c r="L42" s="9"/>
      <c r="M42" s="9"/>
      <c r="N42" s="9"/>
      <c r="O42" s="35"/>
    </row>
    <row r="43" spans="2:16">
      <c r="B43" s="37" t="s">
        <v>233</v>
      </c>
      <c r="C43" s="32">
        <v>31.88800048828125</v>
      </c>
      <c r="D43" s="11"/>
      <c r="E43" s="9"/>
      <c r="F43" s="9"/>
      <c r="G43" s="32">
        <v>16.381999969482422</v>
      </c>
      <c r="H43" s="11"/>
      <c r="I43" s="9"/>
      <c r="J43" s="9"/>
      <c r="K43" s="9"/>
      <c r="L43" s="9"/>
      <c r="M43" s="9"/>
      <c r="N43" s="9"/>
      <c r="O43" s="35"/>
    </row>
    <row r="44" spans="2:16" ht="15.75">
      <c r="B44" s="37" t="s">
        <v>233</v>
      </c>
      <c r="C44" s="32">
        <v>32.4739990234375</v>
      </c>
      <c r="D44" s="5">
        <f>STDEV(C42:C44)</f>
        <v>0.41436353797436787</v>
      </c>
      <c r="E44" s="1">
        <f>AVERAGE(C42:C44)</f>
        <v>32.180999755859375</v>
      </c>
      <c r="F44" s="9"/>
      <c r="G44" s="32">
        <v>16.37299919128418</v>
      </c>
      <c r="H44" s="4">
        <f>STDEV(G42:G44)</f>
        <v>8.0211959547716021E-3</v>
      </c>
      <c r="I44" s="1">
        <f>AVERAGE(G42:G44)</f>
        <v>16.381333033243816</v>
      </c>
      <c r="J44" s="9"/>
      <c r="K44" s="1">
        <f>E44-I44</f>
        <v>15.799666722615559</v>
      </c>
      <c r="L44" s="1">
        <f>K44-$K$7</f>
        <v>17.457667032877605</v>
      </c>
      <c r="M44" s="29">
        <f>SQRT((D44*D44)+(H44*H44))</f>
        <v>0.41444116734125275</v>
      </c>
      <c r="N44" s="16"/>
      <c r="O44" s="36">
        <f>POWER(2,-L44)</f>
        <v>5.555441372723023E-6</v>
      </c>
      <c r="P44" s="28">
        <f>M44/SQRT((COUNT(C42:C44)+COUNT(G42:G44)/2))</f>
        <v>0.22152812216651621</v>
      </c>
    </row>
    <row r="45" spans="2:16">
      <c r="B45" t="s">
        <v>234</v>
      </c>
      <c r="C45" s="32">
        <v>17.666000366210938</v>
      </c>
      <c r="D45" s="12"/>
      <c r="E45" s="9"/>
      <c r="F45" s="9"/>
      <c r="G45" s="32">
        <v>19.437999725341797</v>
      </c>
      <c r="I45" s="9"/>
      <c r="J45" s="9"/>
      <c r="K45" s="9"/>
      <c r="L45" s="9"/>
      <c r="M45" s="9"/>
      <c r="N45" s="9"/>
      <c r="O45" s="35"/>
    </row>
    <row r="46" spans="2:16">
      <c r="B46" t="s">
        <v>234</v>
      </c>
      <c r="C46" s="32">
        <v>17.858999252319336</v>
      </c>
      <c r="D46" s="11"/>
      <c r="E46" s="9"/>
      <c r="F46" s="9"/>
      <c r="G46" s="32">
        <v>19.326999664306641</v>
      </c>
      <c r="H46" s="11"/>
      <c r="I46" s="9"/>
      <c r="J46" s="9"/>
      <c r="K46" s="9"/>
      <c r="L46" s="9"/>
      <c r="M46" s="9"/>
      <c r="N46" s="9"/>
      <c r="O46" s="35"/>
    </row>
    <row r="47" spans="2:16" ht="15.75">
      <c r="B47" t="s">
        <v>234</v>
      </c>
      <c r="C47" s="32">
        <v>18.443000793457031</v>
      </c>
      <c r="D47" s="5">
        <f>STDEV(C45:C47)</f>
        <v>0.40456479374565463</v>
      </c>
      <c r="E47" s="1">
        <f>AVERAGE(C45:C47)</f>
        <v>17.989333470662434</v>
      </c>
      <c r="F47" s="9"/>
      <c r="G47" s="32">
        <v>19.346000671386719</v>
      </c>
      <c r="H47" s="4">
        <f>STDEV(G45:G47)</f>
        <v>5.9365924216527574E-2</v>
      </c>
      <c r="I47" s="1">
        <f>AVERAGE(G45:G47)</f>
        <v>19.370333353678387</v>
      </c>
      <c r="J47" s="9"/>
      <c r="K47" s="1">
        <f>E47-I47</f>
        <v>-1.3809998830159529</v>
      </c>
      <c r="L47" s="1">
        <f>K47-$K$7</f>
        <v>0.27700042724609375</v>
      </c>
      <c r="M47" s="29">
        <f>SQRT((D47*D47)+(H47*H47))</f>
        <v>0.40889727963945488</v>
      </c>
      <c r="N47" s="16"/>
      <c r="O47" s="36">
        <f>POWER(2,-L47)</f>
        <v>0.82530516410309751</v>
      </c>
      <c r="P47" s="28">
        <f>M47/SQRT((COUNT(C45:C47)+COUNT(G45:G47)/2))</f>
        <v>0.19275602616119372</v>
      </c>
    </row>
    <row r="48" spans="2:16">
      <c r="B48" s="37" t="s">
        <v>235</v>
      </c>
      <c r="C48" s="32">
        <v>26.360000610351563</v>
      </c>
      <c r="D48" s="12"/>
      <c r="E48" s="9"/>
      <c r="F48" s="9"/>
      <c r="G48" s="32">
        <v>15.145000457763672</v>
      </c>
      <c r="I48" s="9"/>
      <c r="J48" s="9"/>
      <c r="K48" s="9"/>
      <c r="L48" s="9"/>
      <c r="M48" s="9"/>
      <c r="N48" s="9"/>
      <c r="O48" s="35"/>
    </row>
    <row r="49" spans="2:16">
      <c r="B49" s="37" t="s">
        <v>235</v>
      </c>
      <c r="C49" s="32"/>
      <c r="D49" s="11"/>
      <c r="E49" s="9"/>
      <c r="F49" s="9"/>
      <c r="G49" s="32">
        <v>14.097000122070312</v>
      </c>
      <c r="H49" s="11"/>
      <c r="I49" s="9"/>
      <c r="J49" s="9"/>
      <c r="K49" s="9"/>
      <c r="L49" s="9"/>
      <c r="M49" s="9"/>
      <c r="N49" s="9"/>
      <c r="O49" s="35"/>
    </row>
    <row r="50" spans="2:16" ht="15.75">
      <c r="B50" s="37" t="s">
        <v>235</v>
      </c>
      <c r="C50" s="32">
        <v>17.629999160766602</v>
      </c>
      <c r="D50" s="5">
        <f>STDEV(C48:C50)</f>
        <v>6.1730432247699154</v>
      </c>
      <c r="E50" s="1">
        <f>AVERAGE(C48:C50)</f>
        <v>21.994999885559082</v>
      </c>
      <c r="F50" s="9"/>
      <c r="G50" s="32">
        <v>14.717000007629395</v>
      </c>
      <c r="H50" s="4">
        <f>STDEV(G48:G50)</f>
        <v>0.52692329407319793</v>
      </c>
      <c r="I50" s="1">
        <f>AVERAGE(G48:G50)</f>
        <v>14.653000195821127</v>
      </c>
      <c r="J50" s="9"/>
      <c r="K50" s="1">
        <f>E50-I50</f>
        <v>7.3419996897379551</v>
      </c>
      <c r="L50" s="1">
        <f>K50-$K$7</f>
        <v>9.0000000000000018</v>
      </c>
      <c r="M50" s="29">
        <f>SQRT((D50*D50)+(H50*H50))</f>
        <v>6.1954911679958604</v>
      </c>
      <c r="N50" s="16"/>
      <c r="O50" s="42">
        <f>POWER(2,-L50)</f>
        <v>1.9531249999999983E-3</v>
      </c>
      <c r="P50" s="28">
        <f>M50/SQRT((COUNT(C48:C50)+COUNT(G48:G50)/2))</f>
        <v>3.311629327632061</v>
      </c>
    </row>
    <row r="51" spans="2:16">
      <c r="B51" s="37" t="s">
        <v>236</v>
      </c>
      <c r="C51" s="32"/>
      <c r="D51" s="12"/>
      <c r="E51" s="9"/>
      <c r="F51" s="9"/>
      <c r="G51" s="32">
        <v>18.364999771118164</v>
      </c>
      <c r="I51" s="9"/>
      <c r="J51" s="9"/>
      <c r="K51" s="9"/>
      <c r="L51" s="9"/>
      <c r="M51" s="9"/>
      <c r="N51" s="9"/>
      <c r="O51" s="35"/>
    </row>
    <row r="52" spans="2:16">
      <c r="B52" s="37" t="s">
        <v>236</v>
      </c>
      <c r="C52" s="32">
        <v>20.454999923706055</v>
      </c>
      <c r="D52" s="11"/>
      <c r="E52" s="9"/>
      <c r="F52" s="9"/>
      <c r="G52" s="32">
        <v>17.166999816894531</v>
      </c>
      <c r="H52" s="11"/>
      <c r="I52" s="9"/>
      <c r="J52" s="9"/>
      <c r="K52" s="9"/>
      <c r="L52" s="9"/>
      <c r="M52" s="9"/>
      <c r="N52" s="9"/>
      <c r="O52" s="35"/>
    </row>
    <row r="53" spans="2:16" ht="15.75">
      <c r="B53" s="37" t="s">
        <v>236</v>
      </c>
      <c r="C53" s="32">
        <v>24.363000869750977</v>
      </c>
      <c r="D53" s="5">
        <f>STDEV(C51:C53)</f>
        <v>2.7633739698318074</v>
      </c>
      <c r="E53" s="1">
        <f>AVERAGE(C51:C53)</f>
        <v>22.409000396728516</v>
      </c>
      <c r="F53" s="9"/>
      <c r="G53" s="32">
        <v>18.007999420166016</v>
      </c>
      <c r="H53" s="4">
        <f>STDEV(G51:G53)</f>
        <v>0.61507905638253491</v>
      </c>
      <c r="I53" s="1">
        <f>AVERAGE(G51:G53)</f>
        <v>17.84666633605957</v>
      </c>
      <c r="J53" s="9"/>
      <c r="K53" s="1">
        <f>E53-I53</f>
        <v>4.5623340606689453</v>
      </c>
      <c r="L53" s="1">
        <f>K53-$K$7</f>
        <v>6.220334370930992</v>
      </c>
      <c r="M53" s="29">
        <f>SQRT((D53*D53)+(H53*H53))</f>
        <v>2.8309994600395867</v>
      </c>
      <c r="N53" s="16"/>
      <c r="O53" s="36">
        <f>POWER(2,-L53)</f>
        <v>1.3411976113614306E-2</v>
      </c>
      <c r="P53" s="28">
        <f>M53/SQRT((COUNT(C51:C53)+COUNT(G51:G53)/2))</f>
        <v>1.5132328630871656</v>
      </c>
    </row>
    <row r="54" spans="2:16">
      <c r="B54" t="s">
        <v>237</v>
      </c>
      <c r="C54" t="s">
        <v>10</v>
      </c>
      <c r="D54" s="12"/>
      <c r="E54" s="9"/>
      <c r="F54" s="9"/>
      <c r="G54" s="32">
        <v>18.427999496459961</v>
      </c>
      <c r="I54" s="9"/>
      <c r="J54" s="9"/>
      <c r="K54" s="9"/>
      <c r="L54" s="9"/>
      <c r="M54" s="9"/>
      <c r="N54" s="9"/>
      <c r="O54" s="35"/>
    </row>
    <row r="55" spans="2:16">
      <c r="B55" t="s">
        <v>237</v>
      </c>
      <c r="C55" s="32">
        <v>18.153999328613281</v>
      </c>
      <c r="D55" s="11"/>
      <c r="E55" s="9"/>
      <c r="F55" s="9"/>
      <c r="G55" s="32">
        <v>18.423999786376953</v>
      </c>
      <c r="H55" s="11"/>
      <c r="I55" s="9"/>
      <c r="J55" s="9"/>
      <c r="K55" s="9"/>
      <c r="L55" s="9"/>
      <c r="M55" s="9"/>
      <c r="N55" s="9"/>
      <c r="O55" s="35"/>
    </row>
    <row r="56" spans="2:16" ht="15.75">
      <c r="B56" t="s">
        <v>237</v>
      </c>
      <c r="C56" s="32">
        <v>17.87700080871582</v>
      </c>
      <c r="D56" s="5">
        <f>STDEV(C54:C56)</f>
        <v>0.19586753179813143</v>
      </c>
      <c r="E56" s="1">
        <f>AVERAGE(C54:C56)</f>
        <v>18.015500068664551</v>
      </c>
      <c r="F56" s="9"/>
      <c r="G56" s="32">
        <v>18.482000350952148</v>
      </c>
      <c r="H56" s="4">
        <f>STDEV(G54:G56)</f>
        <v>3.2393814887197017E-2</v>
      </c>
      <c r="I56" s="1">
        <f>AVERAGE(G54:G56)</f>
        <v>18.444666544596355</v>
      </c>
      <c r="J56" s="9"/>
      <c r="K56" s="1">
        <f>E56-I56</f>
        <v>-0.42916647593180457</v>
      </c>
      <c r="L56" s="1">
        <f>K56-$K$7</f>
        <v>1.2288338343302421</v>
      </c>
      <c r="M56" s="29">
        <f>SQRT((D56*D56)+(H56*H56))</f>
        <v>0.19852820770771598</v>
      </c>
      <c r="N56" s="16"/>
      <c r="O56" s="36">
        <f>POWER(2,-L56)</f>
        <v>0.42666218801024086</v>
      </c>
      <c r="P56" s="28">
        <f>M56/SQRT((COUNT(C54:C56)+COUNT(G54:G56)/2))</f>
        <v>0.10611779069322383</v>
      </c>
    </row>
    <row r="57" spans="2:16">
      <c r="B57" t="s">
        <v>238</v>
      </c>
      <c r="C57" s="32">
        <v>17.150999069213867</v>
      </c>
      <c r="D57" s="12"/>
      <c r="E57" s="9"/>
      <c r="F57" s="9"/>
      <c r="G57" s="32">
        <v>13.83899974822998</v>
      </c>
      <c r="I57" s="9"/>
      <c r="J57" s="9"/>
      <c r="K57" s="9"/>
      <c r="L57" s="9"/>
      <c r="M57" s="9"/>
      <c r="N57" s="9"/>
      <c r="O57" s="35"/>
    </row>
    <row r="58" spans="2:16">
      <c r="B58" t="s">
        <v>238</v>
      </c>
      <c r="C58" s="32">
        <v>17.545999526977539</v>
      </c>
      <c r="D58" s="11"/>
      <c r="E58" s="9"/>
      <c r="F58" s="9"/>
      <c r="G58" s="32">
        <v>13.864999771118164</v>
      </c>
      <c r="H58" s="11"/>
      <c r="I58" s="9"/>
      <c r="J58" s="9"/>
      <c r="K58" s="9"/>
      <c r="L58" s="9"/>
      <c r="M58" s="9"/>
      <c r="N58" s="9"/>
      <c r="O58" s="35"/>
    </row>
    <row r="59" spans="2:16" ht="15.75">
      <c r="B59" t="s">
        <v>238</v>
      </c>
      <c r="C59" s="32">
        <v>17.538999557495117</v>
      </c>
      <c r="D59" s="5">
        <f>STDEV(C57:C59)</f>
        <v>0.22605999945170896</v>
      </c>
      <c r="E59" s="1">
        <f>AVERAGE(C57:C59)</f>
        <v>17.411999384562176</v>
      </c>
      <c r="F59" s="9"/>
      <c r="G59" s="32">
        <v>13.880000114440918</v>
      </c>
      <c r="H59" s="4">
        <f>STDEV(G57:G59)</f>
        <v>2.0744643965039684E-2</v>
      </c>
      <c r="I59" s="1">
        <f>AVERAGE(G57:G59)</f>
        <v>13.861333211263021</v>
      </c>
      <c r="J59" s="9"/>
      <c r="K59" s="1">
        <f>E59-I59</f>
        <v>3.5506661732991542</v>
      </c>
      <c r="L59" s="1">
        <f>K59-$K$7</f>
        <v>5.2086664835612009</v>
      </c>
      <c r="M59" s="29">
        <f>SQRT((D59*D59)+(H59*H59))</f>
        <v>0.22700983151692553</v>
      </c>
      <c r="N59" s="16"/>
      <c r="O59" s="36">
        <f>POWER(2,-L59)</f>
        <v>2.70417722664325E-2</v>
      </c>
      <c r="P59" s="28">
        <f>M59/SQRT((COUNT(C57:C59)+COUNT(G57:G59)/2))</f>
        <v>0.10701346084108913</v>
      </c>
    </row>
    <row r="60" spans="2:16">
      <c r="B60" t="s">
        <v>239</v>
      </c>
      <c r="C60" s="32">
        <v>30</v>
      </c>
      <c r="D60" s="12"/>
      <c r="E60" s="9"/>
      <c r="F60" s="9"/>
      <c r="G60" s="32">
        <v>16.143999099731445</v>
      </c>
      <c r="I60" s="9"/>
      <c r="J60" s="9"/>
      <c r="K60" s="9"/>
      <c r="L60" s="9"/>
      <c r="M60" s="9"/>
      <c r="N60" s="9"/>
      <c r="O60" s="35"/>
    </row>
    <row r="61" spans="2:16">
      <c r="B61" t="s">
        <v>239</v>
      </c>
      <c r="C61" s="32"/>
      <c r="D61" s="11"/>
      <c r="E61" s="9"/>
      <c r="F61" s="9"/>
      <c r="G61" s="32">
        <v>16.033000946044922</v>
      </c>
      <c r="H61" s="11"/>
      <c r="I61" s="9"/>
      <c r="J61" s="9"/>
      <c r="K61" s="9"/>
      <c r="L61" s="9"/>
      <c r="M61" s="9"/>
      <c r="N61" s="9"/>
      <c r="O61" s="35"/>
    </row>
    <row r="62" spans="2:16" ht="15.75">
      <c r="B62" t="s">
        <v>239</v>
      </c>
      <c r="C62" s="32">
        <v>30.676000595092773</v>
      </c>
      <c r="D62" s="5">
        <f>STDEV(C60:C62)</f>
        <v>0.47800460487624163</v>
      </c>
      <c r="E62" s="1">
        <f>AVERAGE(C60:C62)</f>
        <v>30.338000297546387</v>
      </c>
      <c r="F62" s="9"/>
      <c r="G62" s="32">
        <v>16.158000946044922</v>
      </c>
      <c r="H62" s="4">
        <f>STDEV(G60:G62)</f>
        <v>6.8485572473335934E-2</v>
      </c>
      <c r="I62" s="1">
        <f>AVERAGE(G60:G62)</f>
        <v>16.111666997273762</v>
      </c>
      <c r="J62" s="9"/>
      <c r="K62" s="1">
        <f>E62-I62</f>
        <v>14.226333300272625</v>
      </c>
      <c r="L62" s="1">
        <f>K62-$K$7</f>
        <v>15.884333610534672</v>
      </c>
      <c r="M62" s="29">
        <f>SQRT((D62*D62)+(H62*H62))</f>
        <v>0.48288577937219529</v>
      </c>
      <c r="N62" s="16"/>
      <c r="O62" s="36">
        <f>POWER(2,-L62)</f>
        <v>1.6532522487222718E-5</v>
      </c>
      <c r="P62" s="28">
        <f>M62/SQRT((COUNT(C60:C62)+COUNT(G60:G62)/2))</f>
        <v>0.25811330619372375</v>
      </c>
    </row>
    <row r="63" spans="2:16">
      <c r="B63" t="s">
        <v>240</v>
      </c>
      <c r="C63" s="32">
        <v>14.347000122070313</v>
      </c>
      <c r="D63" s="12"/>
      <c r="E63" s="9"/>
      <c r="F63" s="9"/>
      <c r="G63" s="32">
        <v>17.461999893188477</v>
      </c>
      <c r="I63" s="9"/>
      <c r="J63" s="9"/>
      <c r="K63" s="9"/>
      <c r="L63" s="9"/>
      <c r="M63" s="9"/>
      <c r="N63" s="9"/>
      <c r="O63" s="35"/>
    </row>
    <row r="64" spans="2:16">
      <c r="B64" t="s">
        <v>240</v>
      </c>
      <c r="C64" s="32">
        <v>14.361000061035156</v>
      </c>
      <c r="D64" s="11"/>
      <c r="E64" s="9"/>
      <c r="F64" s="9"/>
      <c r="G64" s="32">
        <v>17.447999954223633</v>
      </c>
      <c r="H64" s="11"/>
      <c r="I64" s="9"/>
      <c r="J64" s="9"/>
      <c r="K64" s="9"/>
      <c r="L64" s="9"/>
      <c r="M64" s="9"/>
      <c r="N64" s="9"/>
      <c r="O64" s="35"/>
    </row>
    <row r="65" spans="2:16" ht="15.75">
      <c r="B65" t="s">
        <v>240</v>
      </c>
      <c r="C65" s="32">
        <v>14.517999649047852</v>
      </c>
      <c r="D65" s="5">
        <f>STDEV(C63:C65)</f>
        <v>9.494358601622116E-2</v>
      </c>
      <c r="E65" s="1">
        <f>AVERAGE(C63:C65)</f>
        <v>14.408666610717773</v>
      </c>
      <c r="F65" s="9"/>
      <c r="G65" s="32">
        <v>17.66200065612793</v>
      </c>
      <c r="H65" s="4">
        <f>STDEV(G63:G65)</f>
        <v>0.11971675173989813</v>
      </c>
      <c r="I65" s="1">
        <f>AVERAGE(G63:G65)</f>
        <v>17.52400016784668</v>
      </c>
      <c r="J65" s="9"/>
      <c r="K65" s="1">
        <f>E65-I65</f>
        <v>-3.1153335571289062</v>
      </c>
      <c r="L65" s="1">
        <f>K65-$K$7</f>
        <v>-1.4573332468668596</v>
      </c>
      <c r="M65" s="29">
        <f>SQRT((D65*D65)+(H65*H65))</f>
        <v>0.15279523936553779</v>
      </c>
      <c r="N65" s="16"/>
      <c r="O65" s="36">
        <f>POWER(2,-L65)</f>
        <v>2.7460030861110112</v>
      </c>
      <c r="P65" s="28">
        <f>M65/SQRT((COUNT(C63:C65)+COUNT(G63:G65)/2))</f>
        <v>7.2028366592262333E-2</v>
      </c>
    </row>
    <row r="66" spans="2:16">
      <c r="B66" t="s">
        <v>241</v>
      </c>
      <c r="C66" s="32">
        <v>16.785999298095703</v>
      </c>
      <c r="D66" s="12"/>
      <c r="E66" s="9"/>
      <c r="F66" s="9"/>
      <c r="G66" s="32">
        <v>13.437000274658203</v>
      </c>
      <c r="I66" s="9"/>
      <c r="J66" s="9"/>
      <c r="K66" s="9"/>
      <c r="L66" s="9"/>
      <c r="M66" s="9"/>
      <c r="N66" s="9"/>
      <c r="O66" s="35"/>
    </row>
    <row r="67" spans="2:16">
      <c r="B67" t="s">
        <v>241</v>
      </c>
      <c r="C67" s="32">
        <v>16.634000778198242</v>
      </c>
      <c r="D67" s="11"/>
      <c r="E67" s="9"/>
      <c r="F67" s="9"/>
      <c r="G67" s="32">
        <v>13.496999740600586</v>
      </c>
      <c r="H67" s="11"/>
      <c r="I67" s="9"/>
      <c r="J67" s="9"/>
      <c r="K67" s="9"/>
      <c r="L67" s="9"/>
      <c r="M67" s="9"/>
      <c r="N67" s="9"/>
      <c r="O67" s="35"/>
    </row>
    <row r="68" spans="2:16" ht="15.75">
      <c r="B68" t="s">
        <v>241</v>
      </c>
      <c r="C68" s="32">
        <v>16.551000595092773</v>
      </c>
      <c r="D68" s="5">
        <f>STDEV(C66:C68)</f>
        <v>0.11917562031138425</v>
      </c>
      <c r="E68" s="1">
        <f>AVERAGE(C66:C68)</f>
        <v>16.657000223795574</v>
      </c>
      <c r="F68" s="9"/>
      <c r="G68" s="32">
        <v>13.536999702453613</v>
      </c>
      <c r="H68" s="4">
        <f>STDEV(G66:G68)</f>
        <v>5.0331928933537877E-2</v>
      </c>
      <c r="I68" s="1">
        <f>AVERAGE(G66:G68)</f>
        <v>13.490333239237467</v>
      </c>
      <c r="J68" s="9"/>
      <c r="K68" s="1">
        <f>E68-I68</f>
        <v>3.1666669845581072</v>
      </c>
      <c r="L68" s="1">
        <f>K68-$K$7</f>
        <v>4.8246672948201539</v>
      </c>
      <c r="M68" s="29">
        <f>SQRT((D68*D68)+(H68*H68))</f>
        <v>0.12936820145141514</v>
      </c>
      <c r="N68" s="16"/>
      <c r="O68" s="36">
        <f>POWER(2,-L68)</f>
        <v>3.5288274669985444E-2</v>
      </c>
      <c r="P68" s="28">
        <f>M68/SQRT((COUNT(C66:C68)+COUNT(G66:G68)/2))</f>
        <v>6.0984755010802014E-2</v>
      </c>
    </row>
    <row r="69" spans="2:16">
      <c r="B69" t="s">
        <v>242</v>
      </c>
      <c r="C69" s="32"/>
      <c r="D69" s="12"/>
      <c r="E69" s="9"/>
      <c r="F69" s="9"/>
      <c r="G69" s="32">
        <v>17.586999893188477</v>
      </c>
      <c r="I69" s="9"/>
      <c r="J69" s="9"/>
      <c r="K69" s="9"/>
      <c r="L69" s="9"/>
      <c r="M69" s="9"/>
      <c r="N69" s="9"/>
      <c r="O69" s="35"/>
    </row>
    <row r="70" spans="2:16">
      <c r="B70" t="s">
        <v>242</v>
      </c>
      <c r="C70" s="32">
        <v>31.454999923706055</v>
      </c>
      <c r="D70" s="11"/>
      <c r="E70" s="9"/>
      <c r="F70" s="9"/>
      <c r="G70" s="32">
        <v>17.555999755859375</v>
      </c>
      <c r="H70" s="11"/>
      <c r="I70" s="9"/>
      <c r="J70" s="9"/>
      <c r="K70" s="9"/>
      <c r="L70" s="9"/>
      <c r="M70" s="9"/>
      <c r="N70" s="9"/>
      <c r="O70" s="35"/>
    </row>
    <row r="71" spans="2:16" ht="15.75">
      <c r="B71" t="s">
        <v>242</v>
      </c>
      <c r="C71" s="32">
        <v>31.930999755859375</v>
      </c>
      <c r="D71" s="5">
        <f>STDEV(C69:C71)</f>
        <v>0.33658270915927119</v>
      </c>
      <c r="E71" s="1">
        <f>AVERAGE(C69:C71)</f>
        <v>31.692999839782715</v>
      </c>
      <c r="F71" s="9"/>
      <c r="G71" s="32">
        <v>17.562999725341797</v>
      </c>
      <c r="H71" s="4">
        <f>STDEV(G69:G71)</f>
        <v>1.6258413944000356E-2</v>
      </c>
      <c r="I71" s="1">
        <f>AVERAGE(G69:G71)</f>
        <v>17.568666458129883</v>
      </c>
      <c r="J71" s="9"/>
      <c r="K71" s="1">
        <f>E71-I71</f>
        <v>14.124333381652832</v>
      </c>
      <c r="L71" s="1">
        <f>K71-$K$7</f>
        <v>15.782333691914879</v>
      </c>
      <c r="M71" s="29">
        <f>SQRT((D71*D71)+(H71*H71))</f>
        <v>0.33697515654565546</v>
      </c>
      <c r="N71" s="16"/>
      <c r="O71" s="36">
        <f>POWER(2,-L71)</f>
        <v>1.7743698818548102E-5</v>
      </c>
      <c r="P71" s="28">
        <f>M71/SQRT((COUNT(C69:C71)+COUNT(G69:G71)/2))</f>
        <v>0.18012079766405101</v>
      </c>
    </row>
    <row r="72" spans="2:16">
      <c r="B72" s="14"/>
      <c r="C72"/>
      <c r="D72"/>
      <c r="E72"/>
      <c r="F72"/>
      <c r="G72"/>
      <c r="H72"/>
      <c r="I72"/>
      <c r="J72"/>
      <c r="K72"/>
      <c r="L72"/>
      <c r="M72"/>
      <c r="N72"/>
      <c r="P72"/>
    </row>
    <row r="73" spans="2:16">
      <c r="B73" s="14"/>
      <c r="C73"/>
      <c r="D73"/>
      <c r="E73"/>
      <c r="F73"/>
      <c r="G73"/>
      <c r="H73"/>
      <c r="I73"/>
      <c r="J73"/>
      <c r="K73"/>
      <c r="L73"/>
      <c r="M73"/>
      <c r="N73"/>
      <c r="P73"/>
    </row>
    <row r="74" spans="2:16">
      <c r="B74" s="14"/>
      <c r="C74"/>
      <c r="D74"/>
      <c r="E74"/>
      <c r="F74"/>
      <c r="G74"/>
      <c r="H74"/>
      <c r="I74"/>
      <c r="J74"/>
      <c r="K74"/>
      <c r="L74"/>
      <c r="M74"/>
      <c r="N74"/>
      <c r="P74"/>
    </row>
    <row r="75" spans="2:16">
      <c r="B75" s="14"/>
      <c r="C75"/>
      <c r="D75"/>
      <c r="E75"/>
      <c r="F75"/>
      <c r="G75"/>
      <c r="H75"/>
      <c r="I75"/>
      <c r="J75"/>
      <c r="K75"/>
      <c r="L75"/>
      <c r="M75"/>
      <c r="N75"/>
      <c r="P75"/>
    </row>
    <row r="76" spans="2:16">
      <c r="B76" s="14"/>
      <c r="C76"/>
      <c r="D76"/>
      <c r="E76"/>
      <c r="F76"/>
      <c r="G76"/>
      <c r="H76"/>
      <c r="I76"/>
      <c r="J76"/>
      <c r="K76"/>
      <c r="L76"/>
      <c r="M76"/>
      <c r="N76"/>
      <c r="P76"/>
    </row>
    <row r="77" spans="2:16">
      <c r="B77" s="14"/>
      <c r="C77"/>
      <c r="D77"/>
      <c r="E77"/>
      <c r="F77"/>
      <c r="G77"/>
      <c r="H77"/>
      <c r="I77"/>
      <c r="J77"/>
      <c r="K77"/>
      <c r="L77"/>
      <c r="M77"/>
      <c r="N77"/>
      <c r="P77"/>
    </row>
    <row r="78" spans="2:16">
      <c r="B78" s="14"/>
      <c r="C78"/>
      <c r="D78"/>
      <c r="E78"/>
      <c r="F78"/>
      <c r="G78"/>
      <c r="H78"/>
      <c r="I78"/>
      <c r="J78"/>
      <c r="K78"/>
      <c r="L78"/>
      <c r="M78"/>
      <c r="N78"/>
      <c r="P78"/>
    </row>
    <row r="79" spans="2:16">
      <c r="B79" s="14"/>
      <c r="C79"/>
      <c r="D79"/>
      <c r="E79"/>
      <c r="F79"/>
      <c r="G79"/>
      <c r="H79"/>
      <c r="I79"/>
      <c r="J79"/>
      <c r="K79"/>
      <c r="L79"/>
      <c r="M79"/>
      <c r="N79"/>
      <c r="P79"/>
    </row>
    <row r="80" spans="2:16">
      <c r="B80" s="14"/>
      <c r="C80"/>
      <c r="D80"/>
      <c r="E80"/>
      <c r="F80"/>
      <c r="G80"/>
      <c r="H80"/>
      <c r="I80"/>
      <c r="J80"/>
      <c r="K80"/>
      <c r="L80"/>
      <c r="M80"/>
      <c r="N80"/>
      <c r="P80"/>
    </row>
    <row r="81" spans="2:16">
      <c r="B81" s="14"/>
      <c r="C81"/>
      <c r="D81"/>
      <c r="E81"/>
      <c r="F81"/>
      <c r="G81"/>
      <c r="H81"/>
      <c r="I81"/>
      <c r="J81"/>
      <c r="K81"/>
      <c r="L81"/>
      <c r="M81"/>
      <c r="N81"/>
      <c r="P81"/>
    </row>
    <row r="82" spans="2:16">
      <c r="B82" s="14"/>
      <c r="C82"/>
      <c r="D82"/>
      <c r="E82"/>
      <c r="F82"/>
      <c r="G82"/>
      <c r="H82"/>
      <c r="I82"/>
      <c r="J82"/>
      <c r="K82"/>
      <c r="L82"/>
      <c r="M82"/>
      <c r="N82"/>
      <c r="P82"/>
    </row>
    <row r="83" spans="2:16">
      <c r="B83" s="14"/>
      <c r="C83"/>
      <c r="D83"/>
      <c r="E83"/>
      <c r="F83"/>
      <c r="G83"/>
      <c r="H83"/>
      <c r="I83"/>
      <c r="J83"/>
      <c r="K83"/>
      <c r="L83"/>
      <c r="M83"/>
      <c r="N83"/>
      <c r="P83"/>
    </row>
    <row r="84" spans="2:16">
      <c r="B84" s="14"/>
      <c r="C84"/>
      <c r="D84"/>
      <c r="E84"/>
      <c r="F84"/>
      <c r="G84"/>
      <c r="H84"/>
      <c r="I84"/>
      <c r="J84"/>
      <c r="K84"/>
      <c r="L84"/>
      <c r="M84"/>
      <c r="N84"/>
      <c r="P84"/>
    </row>
    <row r="85" spans="2:16">
      <c r="B85" s="14"/>
      <c r="C85"/>
      <c r="D85"/>
      <c r="E85"/>
      <c r="F85"/>
      <c r="G85"/>
      <c r="H85"/>
      <c r="I85"/>
      <c r="J85"/>
      <c r="K85"/>
      <c r="L85"/>
      <c r="M85"/>
      <c r="N85"/>
      <c r="P85"/>
    </row>
    <row r="86" spans="2:16">
      <c r="B86" s="14"/>
      <c r="C86"/>
      <c r="D86"/>
      <c r="E86"/>
      <c r="F86"/>
      <c r="G86"/>
      <c r="H86"/>
      <c r="I86"/>
      <c r="J86"/>
      <c r="K86"/>
      <c r="L86"/>
      <c r="M86"/>
      <c r="N86"/>
      <c r="P86"/>
    </row>
    <row r="87" spans="2:16">
      <c r="B87" s="14"/>
      <c r="C87"/>
      <c r="D87"/>
      <c r="E87"/>
      <c r="F87"/>
      <c r="G87"/>
      <c r="H87"/>
      <c r="I87"/>
      <c r="J87"/>
      <c r="K87"/>
      <c r="L87"/>
      <c r="M87"/>
      <c r="N87"/>
      <c r="P87"/>
    </row>
    <row r="88" spans="2:16">
      <c r="B88" s="14"/>
      <c r="C88"/>
      <c r="D88"/>
      <c r="E88"/>
      <c r="F88"/>
      <c r="G88"/>
      <c r="H88"/>
      <c r="I88"/>
      <c r="J88"/>
      <c r="K88"/>
      <c r="L88"/>
      <c r="M88"/>
      <c r="N88"/>
      <c r="P88"/>
    </row>
    <row r="89" spans="2:16">
      <c r="B89" s="14"/>
      <c r="C89"/>
      <c r="D89"/>
      <c r="E89"/>
      <c r="F89"/>
      <c r="G89"/>
      <c r="H89"/>
      <c r="I89"/>
      <c r="J89"/>
      <c r="K89"/>
      <c r="L89"/>
      <c r="M89"/>
      <c r="N89"/>
      <c r="P89"/>
    </row>
    <row r="90" spans="2:16">
      <c r="B90" s="14"/>
      <c r="C90"/>
      <c r="D90"/>
      <c r="E90"/>
      <c r="F90"/>
      <c r="G90"/>
      <c r="H90"/>
      <c r="I90"/>
      <c r="J90"/>
      <c r="K90"/>
      <c r="L90"/>
      <c r="M90"/>
      <c r="N90"/>
      <c r="P90"/>
    </row>
    <row r="91" spans="2:16">
      <c r="B91" s="14"/>
      <c r="C91"/>
      <c r="D91"/>
      <c r="E91"/>
      <c r="F91"/>
      <c r="G91"/>
      <c r="H91"/>
      <c r="I91"/>
      <c r="J91"/>
      <c r="K91"/>
      <c r="L91"/>
      <c r="M91"/>
      <c r="N91"/>
      <c r="P91"/>
    </row>
    <row r="92" spans="2:16">
      <c r="B92" s="14"/>
      <c r="C92"/>
      <c r="D92"/>
      <c r="E92"/>
      <c r="F92"/>
      <c r="G92"/>
      <c r="H92"/>
      <c r="I92"/>
      <c r="J92"/>
      <c r="K92"/>
      <c r="L92"/>
      <c r="M92"/>
      <c r="N92"/>
      <c r="P92"/>
    </row>
    <row r="93" spans="2:16">
      <c r="B93" s="14"/>
      <c r="C93"/>
      <c r="D93"/>
      <c r="E93"/>
      <c r="F93"/>
      <c r="G93"/>
      <c r="H93"/>
      <c r="I93"/>
      <c r="J93"/>
      <c r="K93"/>
      <c r="L93"/>
      <c r="M93"/>
      <c r="N93"/>
      <c r="P93"/>
    </row>
    <row r="94" spans="2:16">
      <c r="B94" s="14"/>
      <c r="C94"/>
      <c r="D94"/>
      <c r="E94"/>
      <c r="F94"/>
      <c r="G94"/>
      <c r="H94"/>
      <c r="I94"/>
      <c r="J94"/>
      <c r="K94"/>
      <c r="L94"/>
      <c r="M94"/>
      <c r="N94"/>
      <c r="P94"/>
    </row>
    <row r="95" spans="2:16">
      <c r="B95" s="14"/>
      <c r="C95"/>
      <c r="D95"/>
      <c r="E95"/>
      <c r="F95"/>
      <c r="G95"/>
      <c r="H95"/>
      <c r="I95"/>
      <c r="J95"/>
      <c r="K95"/>
      <c r="L95"/>
      <c r="M95"/>
      <c r="N95"/>
      <c r="P95"/>
    </row>
    <row r="96" spans="2:16">
      <c r="B96" s="14"/>
      <c r="C96"/>
      <c r="D96"/>
      <c r="E96"/>
      <c r="F96"/>
      <c r="G96"/>
      <c r="H96"/>
      <c r="I96"/>
      <c r="J96"/>
      <c r="K96"/>
      <c r="L96"/>
      <c r="M96"/>
      <c r="N96"/>
      <c r="P96"/>
    </row>
    <row r="97" spans="2:16">
      <c r="B97" s="14"/>
      <c r="C97"/>
      <c r="D97"/>
      <c r="E97"/>
      <c r="F97"/>
      <c r="G97"/>
      <c r="H97"/>
      <c r="I97"/>
      <c r="J97"/>
      <c r="K97"/>
      <c r="L97"/>
      <c r="M97"/>
      <c r="N97"/>
      <c r="P97"/>
    </row>
    <row r="98" spans="2:16">
      <c r="B98" s="14"/>
      <c r="C98"/>
      <c r="D98"/>
      <c r="E98"/>
      <c r="F98"/>
      <c r="G98"/>
      <c r="H98"/>
      <c r="I98"/>
      <c r="J98"/>
      <c r="K98"/>
      <c r="L98"/>
      <c r="M98"/>
      <c r="N98"/>
      <c r="P98"/>
    </row>
    <row r="99" spans="2:16">
      <c r="B99" s="14"/>
      <c r="C99"/>
      <c r="D99"/>
      <c r="E99"/>
      <c r="F99"/>
      <c r="G99"/>
      <c r="H99"/>
      <c r="I99"/>
      <c r="J99"/>
      <c r="K99"/>
      <c r="L99"/>
      <c r="M99"/>
      <c r="N99"/>
      <c r="P99"/>
    </row>
    <row r="100" spans="2:16">
      <c r="B100" s="14"/>
      <c r="C100"/>
      <c r="D100"/>
      <c r="E100"/>
      <c r="F100"/>
      <c r="G100"/>
      <c r="H100"/>
      <c r="I100"/>
      <c r="J100"/>
      <c r="K100"/>
      <c r="L100"/>
      <c r="M100"/>
      <c r="N100"/>
      <c r="P100"/>
    </row>
    <row r="101" spans="2:16">
      <c r="B101" s="14"/>
      <c r="C101"/>
      <c r="D101"/>
      <c r="E101"/>
      <c r="F101"/>
      <c r="G101"/>
      <c r="H101"/>
      <c r="I101"/>
      <c r="J101"/>
      <c r="K101"/>
      <c r="L101"/>
      <c r="M101"/>
      <c r="N101"/>
      <c r="P101"/>
    </row>
    <row r="102" spans="2:16">
      <c r="B102" s="14"/>
      <c r="C102"/>
      <c r="D102"/>
      <c r="E102"/>
      <c r="F102"/>
      <c r="G102"/>
      <c r="H102"/>
      <c r="I102"/>
      <c r="J102"/>
      <c r="K102"/>
      <c r="L102"/>
      <c r="M102"/>
      <c r="N102"/>
      <c r="P102"/>
    </row>
    <row r="103" spans="2:16">
      <c r="B103" s="14"/>
      <c r="C103"/>
      <c r="D103"/>
      <c r="E103"/>
      <c r="F103"/>
      <c r="G103"/>
      <c r="H103"/>
      <c r="I103"/>
      <c r="J103"/>
      <c r="K103"/>
      <c r="L103"/>
      <c r="M103"/>
      <c r="N103"/>
      <c r="P103"/>
    </row>
    <row r="104" spans="2:16">
      <c r="B104" s="14"/>
      <c r="C104"/>
      <c r="D104"/>
      <c r="E104"/>
      <c r="F104"/>
      <c r="G104"/>
      <c r="H104"/>
      <c r="I104"/>
      <c r="J104"/>
      <c r="K104"/>
      <c r="L104"/>
      <c r="M104"/>
      <c r="N104"/>
      <c r="P104"/>
    </row>
    <row r="105" spans="2:16">
      <c r="B105" s="14"/>
      <c r="C105"/>
      <c r="D105"/>
      <c r="E105"/>
      <c r="F105"/>
      <c r="G105"/>
      <c r="H105"/>
      <c r="I105"/>
      <c r="J105"/>
      <c r="K105"/>
      <c r="L105"/>
      <c r="M105"/>
      <c r="N105"/>
      <c r="P105"/>
    </row>
    <row r="106" spans="2:16">
      <c r="B106" s="14"/>
      <c r="C106"/>
      <c r="D106"/>
      <c r="E106"/>
      <c r="F106"/>
      <c r="G106"/>
      <c r="H106"/>
      <c r="I106"/>
      <c r="J106"/>
      <c r="K106"/>
      <c r="L106"/>
      <c r="M106"/>
      <c r="N106"/>
      <c r="P106"/>
    </row>
    <row r="107" spans="2:16">
      <c r="B107" s="14"/>
      <c r="C107"/>
      <c r="D107"/>
      <c r="E107"/>
      <c r="F107"/>
      <c r="G107"/>
      <c r="H107"/>
      <c r="I107"/>
      <c r="J107"/>
      <c r="K107"/>
      <c r="L107"/>
      <c r="M107"/>
      <c r="N107"/>
      <c r="P107"/>
    </row>
    <row r="108" spans="2:16">
      <c r="B108" s="14"/>
      <c r="C108"/>
      <c r="D108"/>
      <c r="E108"/>
      <c r="F108"/>
      <c r="G108"/>
      <c r="H108"/>
      <c r="I108"/>
      <c r="J108"/>
      <c r="K108"/>
      <c r="L108"/>
      <c r="M108"/>
      <c r="N108"/>
      <c r="P108"/>
    </row>
    <row r="109" spans="2:16">
      <c r="B109" s="14"/>
      <c r="C109"/>
      <c r="D109"/>
      <c r="E109"/>
      <c r="F109"/>
      <c r="G109"/>
      <c r="H109"/>
      <c r="I109"/>
      <c r="J109"/>
      <c r="K109"/>
      <c r="L109"/>
      <c r="M109"/>
      <c r="N109"/>
      <c r="P109"/>
    </row>
    <row r="110" spans="2:16">
      <c r="B110" s="14"/>
      <c r="C110"/>
      <c r="D110"/>
      <c r="E110"/>
      <c r="F110"/>
      <c r="G110"/>
      <c r="H110"/>
      <c r="I110"/>
      <c r="J110"/>
      <c r="K110"/>
      <c r="L110"/>
      <c r="M110"/>
      <c r="N110"/>
      <c r="P110"/>
    </row>
    <row r="111" spans="2:16">
      <c r="B111" s="14"/>
      <c r="C111"/>
      <c r="D111"/>
      <c r="E111"/>
      <c r="F111"/>
      <c r="G111"/>
      <c r="H111"/>
      <c r="I111"/>
      <c r="J111"/>
      <c r="K111"/>
      <c r="L111"/>
      <c r="M111"/>
      <c r="N111"/>
      <c r="P111"/>
    </row>
    <row r="112" spans="2:16">
      <c r="B112" s="14"/>
      <c r="C112"/>
      <c r="D112"/>
      <c r="E112"/>
      <c r="F112"/>
      <c r="G112"/>
      <c r="H112"/>
      <c r="I112"/>
      <c r="J112"/>
      <c r="K112"/>
      <c r="L112"/>
      <c r="M112"/>
      <c r="N112"/>
      <c r="P112"/>
    </row>
    <row r="113" spans="2:16">
      <c r="B113" s="14"/>
      <c r="C113"/>
      <c r="D113"/>
      <c r="E113"/>
      <c r="F113"/>
      <c r="G113"/>
      <c r="H113"/>
      <c r="I113"/>
      <c r="J113"/>
      <c r="K113"/>
      <c r="L113"/>
      <c r="M113"/>
      <c r="N113"/>
      <c r="P113"/>
    </row>
    <row r="114" spans="2:16">
      <c r="B114" s="14"/>
      <c r="C114"/>
      <c r="D114"/>
      <c r="E114"/>
      <c r="F114"/>
      <c r="G114"/>
      <c r="H114"/>
      <c r="I114"/>
      <c r="J114"/>
      <c r="K114"/>
      <c r="L114"/>
      <c r="M114"/>
      <c r="N114"/>
      <c r="P114"/>
    </row>
    <row r="115" spans="2:16">
      <c r="B115" s="14"/>
      <c r="C115"/>
      <c r="D115"/>
      <c r="E115"/>
      <c r="F115"/>
      <c r="G115"/>
      <c r="H115"/>
      <c r="I115"/>
      <c r="J115"/>
      <c r="K115"/>
      <c r="L115"/>
      <c r="M115"/>
      <c r="N115"/>
      <c r="P115"/>
    </row>
    <row r="116" spans="2:16">
      <c r="B116" s="14"/>
      <c r="C116"/>
      <c r="D116"/>
      <c r="E116"/>
      <c r="F116"/>
      <c r="G116"/>
      <c r="H116"/>
      <c r="I116"/>
      <c r="J116"/>
      <c r="K116"/>
      <c r="L116"/>
      <c r="M116"/>
      <c r="N116"/>
      <c r="P116"/>
    </row>
    <row r="117" spans="2:16">
      <c r="B117" s="14"/>
      <c r="C117"/>
      <c r="D117"/>
      <c r="E117"/>
      <c r="F117"/>
      <c r="G117"/>
      <c r="H117"/>
      <c r="I117"/>
      <c r="J117"/>
      <c r="K117"/>
      <c r="L117"/>
      <c r="M117"/>
      <c r="N117"/>
      <c r="P117"/>
    </row>
    <row r="118" spans="2:16">
      <c r="B118" s="14"/>
      <c r="C118"/>
      <c r="D118"/>
      <c r="E118"/>
      <c r="F118"/>
      <c r="G118"/>
      <c r="H118"/>
      <c r="I118"/>
      <c r="J118"/>
      <c r="K118"/>
      <c r="L118"/>
      <c r="M118"/>
      <c r="N118"/>
      <c r="P118"/>
    </row>
    <row r="119" spans="2:16">
      <c r="B119" s="14"/>
      <c r="C119"/>
      <c r="D119"/>
      <c r="E119"/>
      <c r="F119"/>
      <c r="G119"/>
      <c r="H119"/>
      <c r="I119"/>
      <c r="J119"/>
      <c r="K119"/>
      <c r="L119"/>
      <c r="M119"/>
      <c r="N119"/>
      <c r="P119"/>
    </row>
    <row r="120" spans="2:16">
      <c r="B120" s="14"/>
      <c r="C120"/>
      <c r="D120"/>
      <c r="E120"/>
      <c r="F120"/>
      <c r="G120"/>
      <c r="H120"/>
      <c r="I120"/>
      <c r="J120"/>
      <c r="K120"/>
      <c r="L120"/>
      <c r="M120"/>
      <c r="N120"/>
      <c r="P120"/>
    </row>
    <row r="121" spans="2:16">
      <c r="B121" s="14"/>
      <c r="C121"/>
      <c r="D121"/>
      <c r="E121"/>
      <c r="F121"/>
      <c r="G121"/>
      <c r="H121"/>
      <c r="I121"/>
      <c r="J121"/>
      <c r="K121"/>
      <c r="L121"/>
      <c r="M121"/>
      <c r="N121"/>
      <c r="P121"/>
    </row>
    <row r="122" spans="2:16">
      <c r="B122" s="14"/>
      <c r="C122"/>
      <c r="D122"/>
      <c r="E122"/>
      <c r="F122"/>
      <c r="G122"/>
      <c r="H122"/>
      <c r="I122"/>
      <c r="J122"/>
      <c r="K122"/>
      <c r="L122"/>
      <c r="M122"/>
      <c r="N122"/>
      <c r="P122"/>
    </row>
    <row r="123" spans="2:16">
      <c r="B123" s="14"/>
      <c r="C123"/>
      <c r="D123"/>
      <c r="E123"/>
      <c r="F123"/>
      <c r="G123"/>
      <c r="H123"/>
      <c r="I123"/>
      <c r="J123"/>
      <c r="K123"/>
      <c r="L123"/>
      <c r="M123"/>
      <c r="N123"/>
      <c r="P123"/>
    </row>
    <row r="124" spans="2:16">
      <c r="B124" s="14"/>
      <c r="C124"/>
      <c r="D124"/>
      <c r="E124"/>
      <c r="F124"/>
      <c r="G124"/>
      <c r="H124"/>
      <c r="I124"/>
      <c r="J124"/>
      <c r="K124"/>
      <c r="L124"/>
      <c r="M124"/>
      <c r="N124"/>
      <c r="P124"/>
    </row>
    <row r="125" spans="2:16">
      <c r="B125" s="14"/>
      <c r="C125"/>
      <c r="D125"/>
      <c r="E125"/>
      <c r="F125"/>
      <c r="G125"/>
      <c r="H125"/>
      <c r="I125"/>
      <c r="J125"/>
      <c r="K125"/>
      <c r="L125"/>
      <c r="M125"/>
      <c r="N125"/>
      <c r="P125"/>
    </row>
    <row r="126" spans="2:16">
      <c r="B126" s="14"/>
      <c r="C126"/>
      <c r="D126"/>
      <c r="E126"/>
      <c r="F126"/>
      <c r="G126"/>
      <c r="H126"/>
      <c r="I126"/>
      <c r="J126"/>
      <c r="K126"/>
      <c r="L126"/>
      <c r="M126"/>
      <c r="N126"/>
      <c r="P126"/>
    </row>
    <row r="127" spans="2:16">
      <c r="B127" s="14"/>
      <c r="C127"/>
      <c r="D127"/>
      <c r="E127"/>
      <c r="F127"/>
      <c r="G127"/>
      <c r="H127"/>
      <c r="I127"/>
      <c r="J127"/>
      <c r="K127"/>
      <c r="L127"/>
      <c r="M127"/>
      <c r="N127"/>
      <c r="P127"/>
    </row>
    <row r="128" spans="2:16">
      <c r="B128" s="14"/>
      <c r="C128"/>
      <c r="D128"/>
      <c r="E128"/>
      <c r="F128"/>
      <c r="G128"/>
      <c r="H128"/>
      <c r="I128"/>
      <c r="J128"/>
      <c r="K128"/>
      <c r="L128"/>
      <c r="M128"/>
      <c r="N128"/>
      <c r="P128"/>
    </row>
    <row r="129" spans="2:16">
      <c r="B129" s="14"/>
      <c r="C129"/>
      <c r="D129"/>
      <c r="E129"/>
      <c r="F129"/>
      <c r="G129"/>
      <c r="H129"/>
      <c r="I129"/>
      <c r="J129"/>
      <c r="K129"/>
      <c r="L129"/>
      <c r="M129"/>
      <c r="N129"/>
      <c r="P129"/>
    </row>
    <row r="130" spans="2:16">
      <c r="B130" s="14"/>
      <c r="C130"/>
      <c r="D130"/>
      <c r="E130"/>
      <c r="F130"/>
      <c r="G130"/>
      <c r="H130"/>
      <c r="I130"/>
      <c r="J130"/>
      <c r="K130"/>
      <c r="L130"/>
      <c r="M130"/>
      <c r="N130"/>
      <c r="P130"/>
    </row>
    <row r="131" spans="2:16">
      <c r="B131" s="14"/>
      <c r="C131"/>
      <c r="D131"/>
      <c r="E131"/>
      <c r="F131"/>
      <c r="G131"/>
      <c r="H131"/>
      <c r="I131"/>
      <c r="J131"/>
      <c r="K131"/>
      <c r="L131"/>
      <c r="M131"/>
      <c r="N131"/>
      <c r="P131"/>
    </row>
    <row r="132" spans="2:16">
      <c r="B132" s="14"/>
      <c r="C132"/>
      <c r="D132"/>
      <c r="E132"/>
      <c r="F132"/>
      <c r="G132"/>
      <c r="H132"/>
      <c r="I132"/>
      <c r="J132"/>
      <c r="K132"/>
      <c r="L132"/>
      <c r="M132"/>
      <c r="N132"/>
      <c r="P132"/>
    </row>
    <row r="133" spans="2:16">
      <c r="B133" s="14"/>
      <c r="C133"/>
      <c r="D133"/>
      <c r="E133"/>
      <c r="F133"/>
      <c r="G133"/>
      <c r="H133"/>
      <c r="I133"/>
      <c r="J133"/>
      <c r="K133"/>
      <c r="L133"/>
      <c r="M133"/>
      <c r="N133"/>
      <c r="P133"/>
    </row>
    <row r="134" spans="2:16">
      <c r="B134" s="14"/>
      <c r="C134"/>
      <c r="D134"/>
      <c r="E134"/>
      <c r="F134"/>
      <c r="G134"/>
      <c r="H134"/>
      <c r="I134"/>
      <c r="J134"/>
      <c r="K134"/>
      <c r="L134"/>
      <c r="M134"/>
      <c r="N134"/>
      <c r="P134"/>
    </row>
    <row r="135" spans="2:16">
      <c r="B135" s="14"/>
      <c r="C135"/>
      <c r="D135"/>
      <c r="E135"/>
      <c r="F135"/>
      <c r="G135"/>
      <c r="H135"/>
      <c r="I135"/>
      <c r="J135"/>
      <c r="K135"/>
      <c r="L135"/>
      <c r="M135"/>
      <c r="N135"/>
      <c r="P135"/>
    </row>
    <row r="136" spans="2:16">
      <c r="B136" s="14"/>
      <c r="C136"/>
      <c r="D136"/>
      <c r="E136"/>
      <c r="F136"/>
      <c r="G136"/>
      <c r="H136"/>
      <c r="I136"/>
      <c r="J136"/>
      <c r="K136"/>
      <c r="L136"/>
      <c r="M136"/>
      <c r="N136"/>
      <c r="P136"/>
    </row>
    <row r="137" spans="2:16">
      <c r="B137" s="14"/>
      <c r="C137"/>
      <c r="D137"/>
      <c r="E137"/>
      <c r="F137"/>
      <c r="G137"/>
      <c r="H137"/>
      <c r="I137"/>
      <c r="J137"/>
      <c r="K137"/>
      <c r="L137"/>
      <c r="M137"/>
      <c r="N137"/>
      <c r="P137"/>
    </row>
    <row r="138" spans="2:16">
      <c r="B138" s="14"/>
      <c r="C138"/>
      <c r="D138"/>
      <c r="E138"/>
      <c r="F138"/>
      <c r="G138"/>
      <c r="H138"/>
      <c r="I138"/>
      <c r="J138"/>
      <c r="K138"/>
      <c r="L138"/>
      <c r="M138"/>
      <c r="N138"/>
      <c r="P138"/>
    </row>
    <row r="139" spans="2:16">
      <c r="B139" s="14"/>
      <c r="C139"/>
      <c r="D139"/>
      <c r="E139"/>
      <c r="F139"/>
      <c r="G139"/>
      <c r="H139"/>
      <c r="I139"/>
      <c r="J139"/>
      <c r="K139"/>
      <c r="L139"/>
      <c r="M139"/>
      <c r="N139"/>
      <c r="P139"/>
    </row>
    <row r="140" spans="2:16">
      <c r="B140" s="14"/>
      <c r="C140"/>
      <c r="D140"/>
      <c r="E140"/>
      <c r="F140"/>
      <c r="G140"/>
      <c r="H140"/>
      <c r="I140"/>
      <c r="J140"/>
      <c r="K140"/>
      <c r="L140"/>
      <c r="M140"/>
      <c r="N140"/>
      <c r="P140"/>
    </row>
    <row r="141" spans="2:16">
      <c r="B141" s="14"/>
      <c r="C141"/>
      <c r="D141"/>
      <c r="E141"/>
      <c r="F141"/>
      <c r="G141"/>
      <c r="H141"/>
      <c r="I141"/>
      <c r="J141"/>
      <c r="K141"/>
      <c r="L141"/>
      <c r="M141"/>
      <c r="N141"/>
      <c r="P141"/>
    </row>
    <row r="142" spans="2:16">
      <c r="B142" s="14"/>
      <c r="C142"/>
      <c r="D142"/>
      <c r="E142"/>
      <c r="F142"/>
      <c r="G142"/>
      <c r="H142"/>
      <c r="I142"/>
      <c r="J142"/>
      <c r="K142"/>
      <c r="L142"/>
      <c r="M142"/>
      <c r="N142"/>
      <c r="P142"/>
    </row>
    <row r="143" spans="2:16">
      <c r="B143" s="14"/>
      <c r="C143"/>
      <c r="D143"/>
      <c r="E143"/>
      <c r="F143"/>
      <c r="G143"/>
      <c r="H143"/>
      <c r="I143"/>
      <c r="J143"/>
      <c r="K143"/>
      <c r="L143"/>
      <c r="M143"/>
      <c r="N143"/>
      <c r="P143"/>
    </row>
    <row r="144" spans="2:16">
      <c r="B144" s="14"/>
      <c r="C144"/>
      <c r="D144"/>
      <c r="E144"/>
      <c r="F144"/>
      <c r="G144"/>
      <c r="H144"/>
      <c r="I144"/>
      <c r="J144"/>
      <c r="K144"/>
      <c r="L144"/>
      <c r="M144"/>
      <c r="N144"/>
      <c r="P144"/>
    </row>
    <row r="145" spans="2:16">
      <c r="B145" s="14"/>
      <c r="C145"/>
      <c r="D145"/>
      <c r="E145"/>
      <c r="F145"/>
      <c r="G145"/>
      <c r="H145"/>
      <c r="I145"/>
      <c r="J145"/>
      <c r="K145"/>
      <c r="L145"/>
      <c r="M145"/>
      <c r="N145"/>
      <c r="P145"/>
    </row>
    <row r="146" spans="2:16">
      <c r="B146" s="14"/>
      <c r="C146"/>
      <c r="D146"/>
      <c r="E146"/>
      <c r="F146"/>
      <c r="G146"/>
      <c r="H146"/>
      <c r="I146"/>
      <c r="J146"/>
      <c r="K146"/>
      <c r="L146"/>
      <c r="M146"/>
      <c r="N146"/>
      <c r="P146"/>
    </row>
    <row r="147" spans="2:16">
      <c r="B147" s="14"/>
      <c r="C147"/>
      <c r="D147"/>
      <c r="E147"/>
      <c r="F147"/>
      <c r="G147"/>
      <c r="H147"/>
      <c r="I147"/>
      <c r="J147"/>
      <c r="K147"/>
      <c r="L147"/>
      <c r="M147"/>
      <c r="N147"/>
      <c r="P147"/>
    </row>
    <row r="148" spans="2:16">
      <c r="B148" s="14"/>
      <c r="C148"/>
      <c r="D148"/>
      <c r="E148"/>
      <c r="F148"/>
      <c r="G148"/>
      <c r="H148"/>
      <c r="I148"/>
      <c r="J148"/>
      <c r="K148"/>
      <c r="L148"/>
      <c r="M148"/>
      <c r="N148"/>
      <c r="P148"/>
    </row>
    <row r="149" spans="2:16">
      <c r="B149" s="14"/>
      <c r="C149"/>
      <c r="D149"/>
      <c r="E149"/>
      <c r="F149"/>
      <c r="G149"/>
      <c r="H149"/>
      <c r="I149"/>
      <c r="J149"/>
      <c r="K149"/>
      <c r="L149"/>
      <c r="M149"/>
      <c r="N149"/>
      <c r="P149"/>
    </row>
    <row r="150" spans="2:16">
      <c r="B150" s="14"/>
      <c r="C150"/>
      <c r="D150"/>
      <c r="E150"/>
      <c r="F150"/>
      <c r="G150"/>
      <c r="H150"/>
      <c r="I150"/>
      <c r="J150"/>
      <c r="K150"/>
      <c r="L150"/>
      <c r="M150"/>
      <c r="N150"/>
      <c r="P150"/>
    </row>
    <row r="151" spans="2:16">
      <c r="B151" s="14"/>
      <c r="C151"/>
      <c r="D151"/>
      <c r="E151"/>
      <c r="F151"/>
      <c r="G151"/>
      <c r="H151"/>
      <c r="I151"/>
      <c r="J151"/>
      <c r="K151"/>
      <c r="L151"/>
      <c r="M151"/>
      <c r="N151"/>
      <c r="P151"/>
    </row>
    <row r="152" spans="2:16">
      <c r="B152" s="14"/>
      <c r="C152"/>
      <c r="D152"/>
      <c r="E152"/>
      <c r="F152"/>
      <c r="G152"/>
      <c r="H152"/>
      <c r="I152"/>
      <c r="J152"/>
      <c r="K152"/>
      <c r="L152"/>
      <c r="M152"/>
      <c r="N152"/>
      <c r="P152"/>
    </row>
    <row r="153" spans="2:16">
      <c r="B153" s="14"/>
      <c r="C153"/>
      <c r="D153"/>
      <c r="E153"/>
      <c r="F153"/>
      <c r="G153"/>
      <c r="H153"/>
      <c r="I153"/>
      <c r="J153"/>
      <c r="K153"/>
      <c r="L153"/>
      <c r="M153"/>
      <c r="N153"/>
      <c r="P153"/>
    </row>
    <row r="154" spans="2:16">
      <c r="B154" s="14"/>
      <c r="C154"/>
      <c r="D154"/>
      <c r="E154"/>
      <c r="F154"/>
      <c r="G154"/>
      <c r="H154"/>
      <c r="I154"/>
      <c r="J154"/>
      <c r="K154"/>
      <c r="L154"/>
      <c r="M154"/>
      <c r="N154"/>
      <c r="P154"/>
    </row>
    <row r="155" spans="2:16">
      <c r="B155" s="14"/>
      <c r="C155"/>
      <c r="D155"/>
      <c r="E155"/>
      <c r="F155"/>
      <c r="G155"/>
      <c r="H155"/>
      <c r="I155"/>
      <c r="J155"/>
      <c r="K155"/>
      <c r="L155"/>
      <c r="M155"/>
      <c r="N155"/>
      <c r="P155"/>
    </row>
    <row r="156" spans="2:16">
      <c r="B156" s="14"/>
      <c r="C156"/>
      <c r="D156"/>
      <c r="E156"/>
      <c r="F156"/>
      <c r="G156"/>
      <c r="H156"/>
      <c r="I156"/>
      <c r="J156"/>
      <c r="K156"/>
      <c r="L156"/>
      <c r="M156"/>
      <c r="N156"/>
      <c r="P156"/>
    </row>
    <row r="157" spans="2:16">
      <c r="B157" s="14"/>
      <c r="C157"/>
      <c r="D157"/>
      <c r="E157"/>
      <c r="F157"/>
      <c r="G157"/>
      <c r="H157"/>
      <c r="I157"/>
      <c r="J157"/>
      <c r="K157"/>
      <c r="L157"/>
      <c r="M157"/>
      <c r="N157"/>
      <c r="P157"/>
    </row>
    <row r="158" spans="2:16">
      <c r="B158" s="14"/>
      <c r="C158"/>
      <c r="D158"/>
      <c r="E158"/>
      <c r="F158"/>
      <c r="G158"/>
      <c r="H158"/>
      <c r="I158"/>
      <c r="J158"/>
      <c r="K158"/>
      <c r="L158"/>
      <c r="M158"/>
      <c r="N158"/>
      <c r="P158"/>
    </row>
    <row r="159" spans="2:16">
      <c r="B159" s="14"/>
      <c r="C159"/>
      <c r="D159"/>
      <c r="E159"/>
      <c r="F159"/>
      <c r="G159"/>
      <c r="H159"/>
      <c r="I159"/>
      <c r="J159"/>
      <c r="K159"/>
      <c r="L159"/>
      <c r="M159"/>
      <c r="N159"/>
      <c r="P159"/>
    </row>
    <row r="160" spans="2:16">
      <c r="B160" s="14"/>
      <c r="C160"/>
      <c r="D160"/>
      <c r="E160"/>
      <c r="F160"/>
      <c r="G160"/>
      <c r="H160"/>
      <c r="I160"/>
      <c r="J160"/>
      <c r="K160"/>
      <c r="L160"/>
      <c r="M160"/>
      <c r="N160"/>
      <c r="P160"/>
    </row>
    <row r="161" spans="2:17">
      <c r="B161" s="14"/>
      <c r="C161"/>
      <c r="D161"/>
      <c r="E161"/>
      <c r="F161"/>
      <c r="G161"/>
      <c r="H161"/>
      <c r="I161"/>
      <c r="J161"/>
      <c r="K161"/>
      <c r="L161"/>
      <c r="M161"/>
      <c r="N161"/>
      <c r="P161"/>
    </row>
    <row r="162" spans="2:17">
      <c r="B162" s="14"/>
      <c r="C162"/>
      <c r="D162"/>
      <c r="E162"/>
      <c r="F162"/>
      <c r="G162"/>
      <c r="H162"/>
      <c r="I162"/>
      <c r="J162"/>
      <c r="K162"/>
      <c r="L162"/>
      <c r="M162"/>
      <c r="N162"/>
      <c r="P162"/>
    </row>
    <row r="163" spans="2:17">
      <c r="B163" s="14"/>
      <c r="C163"/>
      <c r="D163"/>
      <c r="E163"/>
      <c r="F163"/>
      <c r="G163"/>
      <c r="H163"/>
      <c r="I163"/>
      <c r="J163"/>
      <c r="K163"/>
      <c r="L163"/>
      <c r="M163"/>
      <c r="N163"/>
      <c r="P163"/>
    </row>
    <row r="164" spans="2:17">
      <c r="B164" s="14"/>
      <c r="C164"/>
      <c r="D164"/>
      <c r="E164"/>
      <c r="F164"/>
      <c r="G164"/>
      <c r="H164"/>
      <c r="I164"/>
      <c r="J164"/>
      <c r="K164"/>
      <c r="L164"/>
      <c r="M164"/>
      <c r="N164"/>
      <c r="P164"/>
    </row>
    <row r="165" spans="2:17">
      <c r="B165" s="14"/>
      <c r="C165"/>
      <c r="D165"/>
      <c r="E165"/>
      <c r="F165"/>
      <c r="G165"/>
      <c r="H165"/>
      <c r="I165"/>
      <c r="J165"/>
      <c r="K165"/>
      <c r="L165"/>
      <c r="M165"/>
      <c r="N165"/>
      <c r="P165"/>
    </row>
    <row r="166" spans="2:17">
      <c r="B166" s="14"/>
      <c r="C166"/>
      <c r="D166"/>
      <c r="E166"/>
      <c r="F166"/>
      <c r="G166"/>
      <c r="H166"/>
      <c r="I166"/>
      <c r="J166"/>
      <c r="K166"/>
      <c r="L166"/>
      <c r="M166"/>
      <c r="N166"/>
      <c r="P166"/>
    </row>
    <row r="167" spans="2:17">
      <c r="B167" s="14"/>
      <c r="C167"/>
      <c r="D167"/>
      <c r="E167"/>
      <c r="F167"/>
      <c r="G167"/>
      <c r="H167"/>
      <c r="I167"/>
      <c r="J167"/>
      <c r="K167"/>
      <c r="L167"/>
      <c r="M167"/>
      <c r="N167"/>
      <c r="P167"/>
    </row>
    <row r="168" spans="2:17">
      <c r="B168" s="14"/>
      <c r="C168"/>
      <c r="D168"/>
      <c r="E168"/>
      <c r="F168"/>
      <c r="G168"/>
      <c r="H168"/>
      <c r="I168"/>
      <c r="J168"/>
      <c r="K168"/>
      <c r="L168"/>
      <c r="M168"/>
      <c r="N168"/>
      <c r="P168"/>
    </row>
    <row r="169" spans="2:17">
      <c r="B169" s="14"/>
      <c r="C169"/>
      <c r="D169"/>
      <c r="E169"/>
      <c r="F169"/>
      <c r="G169"/>
      <c r="H169"/>
      <c r="I169"/>
      <c r="J169"/>
      <c r="K169"/>
      <c r="L169"/>
      <c r="M169"/>
      <c r="N169"/>
      <c r="P169"/>
    </row>
    <row r="170" spans="2:17">
      <c r="B170" s="14"/>
      <c r="C170"/>
      <c r="D170"/>
      <c r="E170"/>
      <c r="F170"/>
      <c r="G170"/>
      <c r="H170"/>
      <c r="I170"/>
      <c r="J170"/>
      <c r="K170"/>
      <c r="L170"/>
      <c r="M170"/>
      <c r="N170"/>
      <c r="P170"/>
    </row>
    <row r="171" spans="2:17">
      <c r="B171" s="14"/>
      <c r="C171"/>
      <c r="D171"/>
      <c r="E171"/>
      <c r="F171"/>
      <c r="G171"/>
      <c r="H171"/>
      <c r="I171"/>
      <c r="J171"/>
      <c r="K171"/>
      <c r="L171"/>
      <c r="M171"/>
      <c r="N171"/>
      <c r="P171"/>
      <c r="Q171"/>
    </row>
    <row r="172" spans="2:17">
      <c r="B172" s="14"/>
      <c r="C172"/>
      <c r="D172"/>
      <c r="E172"/>
      <c r="F172"/>
      <c r="G172"/>
      <c r="H172"/>
      <c r="I172"/>
      <c r="J172"/>
      <c r="K172"/>
      <c r="L172"/>
      <c r="M172"/>
      <c r="N172"/>
      <c r="P172"/>
      <c r="Q172"/>
    </row>
    <row r="173" spans="2:17">
      <c r="B173" s="14"/>
      <c r="C173"/>
      <c r="D173"/>
      <c r="E173"/>
      <c r="F173"/>
      <c r="G173"/>
      <c r="H173"/>
      <c r="I173"/>
      <c r="J173"/>
      <c r="K173"/>
      <c r="L173"/>
      <c r="M173"/>
      <c r="N173"/>
      <c r="P173"/>
      <c r="Q173"/>
    </row>
    <row r="174" spans="2:17">
      <c r="B174" s="14"/>
      <c r="C174"/>
      <c r="D174"/>
      <c r="E174"/>
      <c r="F174"/>
      <c r="G174"/>
      <c r="H174"/>
      <c r="I174"/>
      <c r="J174"/>
      <c r="K174"/>
      <c r="L174"/>
      <c r="M174"/>
      <c r="N174"/>
      <c r="P174"/>
      <c r="Q174"/>
    </row>
    <row r="175" spans="2:17">
      <c r="B175" s="14"/>
      <c r="C175"/>
      <c r="D175"/>
      <c r="E175"/>
      <c r="F175"/>
      <c r="G175"/>
      <c r="H175"/>
      <c r="I175"/>
      <c r="J175"/>
      <c r="K175"/>
      <c r="L175"/>
      <c r="M175"/>
      <c r="N175"/>
      <c r="P175"/>
      <c r="Q175"/>
    </row>
    <row r="176" spans="2:17">
      <c r="B176" s="14"/>
      <c r="C176"/>
      <c r="D176"/>
      <c r="E176"/>
      <c r="F176"/>
      <c r="G176"/>
      <c r="H176"/>
      <c r="I176"/>
      <c r="J176"/>
      <c r="K176"/>
      <c r="L176"/>
      <c r="M176"/>
      <c r="N176"/>
      <c r="P176"/>
      <c r="Q176"/>
    </row>
    <row r="177" spans="2:17">
      <c r="B177" s="14"/>
      <c r="C177"/>
      <c r="D177"/>
      <c r="E177"/>
      <c r="F177"/>
      <c r="G177"/>
      <c r="H177"/>
      <c r="I177"/>
      <c r="J177"/>
      <c r="K177"/>
      <c r="L177"/>
      <c r="M177"/>
      <c r="N177"/>
      <c r="P177"/>
      <c r="Q177"/>
    </row>
    <row r="178" spans="2:17">
      <c r="B178" s="14"/>
      <c r="C178"/>
      <c r="D178"/>
      <c r="E178"/>
      <c r="F178"/>
      <c r="G178"/>
      <c r="H178"/>
      <c r="I178"/>
      <c r="J178"/>
      <c r="K178"/>
      <c r="L178"/>
      <c r="M178"/>
      <c r="N178"/>
      <c r="P178"/>
      <c r="Q178"/>
    </row>
    <row r="179" spans="2:17">
      <c r="B179" s="14"/>
      <c r="C179"/>
      <c r="D179"/>
      <c r="E179"/>
      <c r="F179"/>
      <c r="G179"/>
      <c r="H179"/>
      <c r="I179"/>
      <c r="J179"/>
      <c r="K179"/>
      <c r="L179"/>
      <c r="M179"/>
      <c r="N179"/>
      <c r="P179"/>
      <c r="Q179"/>
    </row>
    <row r="180" spans="2:17">
      <c r="B180" s="14"/>
      <c r="C180"/>
      <c r="D180"/>
      <c r="E180"/>
      <c r="F180"/>
      <c r="G180"/>
      <c r="H180"/>
      <c r="I180"/>
      <c r="J180"/>
      <c r="K180"/>
      <c r="L180"/>
      <c r="M180"/>
      <c r="N180"/>
      <c r="P180"/>
      <c r="Q180"/>
    </row>
    <row r="181" spans="2:17">
      <c r="B181" s="14"/>
      <c r="C181"/>
      <c r="D181"/>
      <c r="E181"/>
      <c r="F181"/>
      <c r="G181"/>
      <c r="H181"/>
      <c r="I181"/>
      <c r="J181"/>
      <c r="K181"/>
      <c r="L181"/>
      <c r="M181"/>
      <c r="N181"/>
      <c r="P181"/>
      <c r="Q181"/>
    </row>
    <row r="182" spans="2:17">
      <c r="B182" s="14"/>
      <c r="C182"/>
      <c r="D182"/>
      <c r="E182"/>
      <c r="F182"/>
      <c r="G182"/>
      <c r="H182"/>
      <c r="I182"/>
      <c r="J182"/>
      <c r="K182"/>
      <c r="L182"/>
      <c r="M182"/>
      <c r="N182"/>
      <c r="P182"/>
      <c r="Q182"/>
    </row>
    <row r="183" spans="2:17">
      <c r="B183" s="14"/>
      <c r="C183"/>
      <c r="D183"/>
      <c r="E183"/>
      <c r="F183"/>
      <c r="G183"/>
      <c r="H183"/>
      <c r="I183"/>
      <c r="J183"/>
      <c r="K183"/>
      <c r="L183"/>
      <c r="M183"/>
      <c r="N183"/>
      <c r="P183"/>
      <c r="Q183"/>
    </row>
    <row r="184" spans="2:17">
      <c r="B184" s="14"/>
      <c r="C184"/>
      <c r="D184"/>
      <c r="E184"/>
      <c r="F184"/>
      <c r="G184"/>
      <c r="H184"/>
      <c r="I184"/>
      <c r="J184"/>
      <c r="K184"/>
      <c r="L184"/>
      <c r="M184"/>
      <c r="N184"/>
      <c r="P184"/>
      <c r="Q184"/>
    </row>
    <row r="185" spans="2:17">
      <c r="B185" s="14"/>
      <c r="C185"/>
      <c r="D185"/>
      <c r="E185"/>
      <c r="F185"/>
      <c r="G185"/>
      <c r="H185"/>
      <c r="I185"/>
      <c r="J185"/>
      <c r="K185"/>
      <c r="L185"/>
      <c r="M185"/>
      <c r="N185"/>
      <c r="P185"/>
      <c r="Q185"/>
    </row>
    <row r="186" spans="2:17">
      <c r="B186" s="14"/>
      <c r="C186"/>
      <c r="D186"/>
      <c r="E186"/>
      <c r="F186"/>
      <c r="G186"/>
      <c r="H186"/>
      <c r="I186"/>
      <c r="J186"/>
      <c r="K186"/>
      <c r="L186"/>
      <c r="M186"/>
      <c r="N186"/>
      <c r="P186"/>
      <c r="Q186"/>
    </row>
    <row r="187" spans="2:17">
      <c r="B187" s="14"/>
      <c r="C187"/>
      <c r="D187"/>
      <c r="E187"/>
      <c r="F187"/>
      <c r="G187"/>
      <c r="H187"/>
      <c r="I187"/>
      <c r="J187"/>
      <c r="K187"/>
      <c r="L187"/>
      <c r="M187"/>
      <c r="N187"/>
      <c r="P187"/>
      <c r="Q187"/>
    </row>
    <row r="188" spans="2:17">
      <c r="B188" s="14"/>
      <c r="C188"/>
      <c r="D188"/>
      <c r="E188"/>
      <c r="F188"/>
      <c r="G188"/>
      <c r="H188"/>
      <c r="I188"/>
      <c r="J188"/>
      <c r="K188"/>
      <c r="L188"/>
      <c r="M188"/>
      <c r="N188"/>
      <c r="P188"/>
      <c r="Q188"/>
    </row>
    <row r="189" spans="2:17">
      <c r="B189" s="14"/>
      <c r="C189"/>
      <c r="D189"/>
      <c r="E189"/>
      <c r="F189"/>
      <c r="G189"/>
      <c r="H189"/>
      <c r="I189"/>
      <c r="J189"/>
      <c r="K189"/>
      <c r="L189"/>
      <c r="M189"/>
      <c r="N189"/>
      <c r="P189"/>
      <c r="Q189"/>
    </row>
    <row r="190" spans="2:17">
      <c r="B190" s="14"/>
      <c r="C190"/>
      <c r="D190"/>
      <c r="E190"/>
      <c r="F190"/>
      <c r="G190"/>
      <c r="H190"/>
      <c r="I190"/>
      <c r="J190"/>
      <c r="K190"/>
      <c r="L190"/>
      <c r="M190"/>
      <c r="N190"/>
      <c r="P190"/>
      <c r="Q190"/>
    </row>
    <row r="191" spans="2:17">
      <c r="B191" s="14"/>
      <c r="C191"/>
      <c r="D191"/>
      <c r="E191"/>
      <c r="F191"/>
      <c r="G191"/>
      <c r="H191"/>
      <c r="I191"/>
      <c r="J191"/>
      <c r="K191"/>
      <c r="L191"/>
      <c r="M191"/>
      <c r="N191"/>
      <c r="P191"/>
      <c r="Q191"/>
    </row>
    <row r="192" spans="2:17">
      <c r="B192" s="14"/>
      <c r="C192"/>
      <c r="D192"/>
      <c r="E192"/>
      <c r="F192"/>
      <c r="G192"/>
      <c r="H192"/>
      <c r="I192"/>
      <c r="J192"/>
      <c r="K192"/>
      <c r="L192"/>
      <c r="M192"/>
      <c r="N192"/>
      <c r="P192"/>
      <c r="Q192"/>
    </row>
    <row r="193" spans="2:17">
      <c r="B193" s="14"/>
      <c r="C193"/>
      <c r="D193"/>
      <c r="E193"/>
      <c r="F193"/>
      <c r="G193"/>
      <c r="H193"/>
      <c r="I193"/>
      <c r="J193"/>
      <c r="K193"/>
      <c r="L193"/>
      <c r="M193"/>
      <c r="N193"/>
      <c r="P193"/>
      <c r="Q193"/>
    </row>
    <row r="194" spans="2:17">
      <c r="B194" s="14"/>
      <c r="C194"/>
      <c r="D194"/>
      <c r="E194"/>
      <c r="F194"/>
      <c r="G194"/>
      <c r="H194"/>
      <c r="I194"/>
      <c r="J194"/>
      <c r="K194"/>
      <c r="L194"/>
      <c r="M194"/>
      <c r="N194"/>
      <c r="P194"/>
      <c r="Q194"/>
    </row>
    <row r="195" spans="2:17">
      <c r="B195" s="14"/>
      <c r="C195"/>
      <c r="D195"/>
      <c r="E195"/>
      <c r="F195"/>
      <c r="G195"/>
      <c r="H195"/>
      <c r="I195"/>
      <c r="J195"/>
      <c r="K195"/>
      <c r="L195"/>
      <c r="M195"/>
      <c r="N195"/>
      <c r="P195"/>
      <c r="Q195"/>
    </row>
    <row r="196" spans="2:17">
      <c r="B196" s="14"/>
      <c r="C196"/>
      <c r="D196"/>
      <c r="E196"/>
      <c r="F196"/>
      <c r="G196"/>
      <c r="H196"/>
      <c r="I196"/>
      <c r="J196"/>
      <c r="K196"/>
      <c r="L196"/>
      <c r="M196"/>
      <c r="N196"/>
      <c r="P196"/>
      <c r="Q196"/>
    </row>
    <row r="197" spans="2:17">
      <c r="B197" s="14"/>
      <c r="C197"/>
      <c r="D197"/>
      <c r="E197"/>
      <c r="F197"/>
      <c r="G197"/>
      <c r="H197"/>
      <c r="I197"/>
      <c r="J197"/>
      <c r="K197"/>
      <c r="L197"/>
      <c r="M197"/>
      <c r="N197"/>
      <c r="P197"/>
      <c r="Q197"/>
    </row>
    <row r="198" spans="2:17">
      <c r="Q198"/>
    </row>
    <row r="199" spans="2:17">
      <c r="Q199"/>
    </row>
    <row r="200" spans="2:17">
      <c r="Q200"/>
    </row>
    <row r="201" spans="2:17">
      <c r="Q201"/>
    </row>
    <row r="202" spans="2:17">
      <c r="Q202"/>
    </row>
    <row r="203" spans="2:17">
      <c r="Q203"/>
    </row>
    <row r="204" spans="2:17">
      <c r="Q204"/>
    </row>
    <row r="205" spans="2:17">
      <c r="Q205"/>
    </row>
    <row r="206" spans="2:17">
      <c r="Q206"/>
    </row>
    <row r="207" spans="2:17">
      <c r="Q207"/>
    </row>
    <row r="208" spans="2:17">
      <c r="Q208"/>
    </row>
    <row r="209" spans="17:17">
      <c r="Q209"/>
    </row>
    <row r="210" spans="17:17">
      <c r="Q210"/>
    </row>
    <row r="211" spans="17:17">
      <c r="Q211"/>
    </row>
    <row r="212" spans="17:17">
      <c r="Q212"/>
    </row>
    <row r="213" spans="17:17">
      <c r="Q213"/>
    </row>
    <row r="214" spans="17:17">
      <c r="Q214"/>
    </row>
    <row r="215" spans="17:17">
      <c r="Q215"/>
    </row>
    <row r="216" spans="17:17">
      <c r="Q216"/>
    </row>
    <row r="217" spans="17:17">
      <c r="Q217"/>
    </row>
    <row r="218" spans="17:17">
      <c r="Q218"/>
    </row>
    <row r="219" spans="17:17">
      <c r="Q219"/>
    </row>
    <row r="220" spans="17:17">
      <c r="Q220"/>
    </row>
    <row r="221" spans="17:17">
      <c r="Q221"/>
    </row>
    <row r="222" spans="17:17">
      <c r="Q222"/>
    </row>
    <row r="223" spans="17:17">
      <c r="Q223"/>
    </row>
    <row r="224" spans="17:17">
      <c r="Q224"/>
    </row>
    <row r="225" spans="17:17">
      <c r="Q225"/>
    </row>
    <row r="226" spans="17:17">
      <c r="Q226"/>
    </row>
    <row r="227" spans="17:17">
      <c r="Q227"/>
    </row>
    <row r="228" spans="17:17">
      <c r="Q228"/>
    </row>
    <row r="229" spans="17:17">
      <c r="Q229"/>
    </row>
    <row r="230" spans="17:17">
      <c r="Q230"/>
    </row>
    <row r="231" spans="17:17">
      <c r="Q231"/>
    </row>
    <row r="232" spans="17:17">
      <c r="Q232"/>
    </row>
    <row r="233" spans="17:17">
      <c r="Q233"/>
    </row>
    <row r="234" spans="17:17">
      <c r="Q234"/>
    </row>
    <row r="235" spans="17:17">
      <c r="Q235"/>
    </row>
    <row r="236" spans="17:17">
      <c r="Q236"/>
    </row>
    <row r="237" spans="17:17">
      <c r="Q237"/>
    </row>
    <row r="238" spans="17:17">
      <c r="Q238"/>
    </row>
    <row r="239" spans="17:17">
      <c r="Q239"/>
    </row>
    <row r="240" spans="17:17">
      <c r="Q240"/>
    </row>
    <row r="241" spans="17:17">
      <c r="Q241"/>
    </row>
    <row r="242" spans="17:17">
      <c r="Q242"/>
    </row>
    <row r="243" spans="17:17">
      <c r="Q243"/>
    </row>
    <row r="244" spans="17:17">
      <c r="Q244"/>
    </row>
    <row r="245" spans="17:17">
      <c r="Q245"/>
    </row>
    <row r="246" spans="17:17">
      <c r="Q246"/>
    </row>
    <row r="247" spans="17:17">
      <c r="Q247"/>
    </row>
    <row r="248" spans="17:17">
      <c r="Q248"/>
    </row>
    <row r="249" spans="17:17">
      <c r="Q249"/>
    </row>
    <row r="250" spans="17:17">
      <c r="Q250"/>
    </row>
    <row r="251" spans="17:17">
      <c r="Q251"/>
    </row>
    <row r="252" spans="17:17">
      <c r="Q252"/>
    </row>
    <row r="253" spans="17:17">
      <c r="Q253"/>
    </row>
    <row r="254" spans="17:17">
      <c r="Q254"/>
    </row>
    <row r="255" spans="17:17">
      <c r="Q255"/>
    </row>
    <row r="256" spans="17:17">
      <c r="Q256"/>
    </row>
    <row r="257" spans="17:17">
      <c r="Q257"/>
    </row>
    <row r="258" spans="17:17">
      <c r="Q258"/>
    </row>
    <row r="259" spans="17:17">
      <c r="Q259"/>
    </row>
    <row r="260" spans="17:17">
      <c r="Q260"/>
    </row>
    <row r="261" spans="17:17">
      <c r="Q261"/>
    </row>
    <row r="262" spans="17:17">
      <c r="Q262"/>
    </row>
    <row r="263" spans="17:17">
      <c r="Q263"/>
    </row>
    <row r="264" spans="17:17">
      <c r="Q264"/>
    </row>
    <row r="265" spans="17:17">
      <c r="Q265"/>
    </row>
    <row r="266" spans="17:17">
      <c r="Q266"/>
    </row>
    <row r="267" spans="17:17">
      <c r="Q267"/>
    </row>
    <row r="268" spans="17:17">
      <c r="Q268"/>
    </row>
    <row r="269" spans="17:17">
      <c r="Q269"/>
    </row>
    <row r="270" spans="17:17">
      <c r="Q270"/>
    </row>
    <row r="271" spans="17:17">
      <c r="Q271"/>
    </row>
    <row r="272" spans="17:17">
      <c r="Q272"/>
    </row>
    <row r="273" spans="17:17">
      <c r="Q273"/>
    </row>
    <row r="274" spans="17:17">
      <c r="Q274"/>
    </row>
    <row r="275" spans="17:17">
      <c r="Q275"/>
    </row>
    <row r="276" spans="17:17">
      <c r="Q276"/>
    </row>
    <row r="277" spans="17:17">
      <c r="Q277"/>
    </row>
    <row r="278" spans="17:17">
      <c r="Q278"/>
    </row>
    <row r="279" spans="17:17">
      <c r="Q279"/>
    </row>
    <row r="280" spans="17:17">
      <c r="Q280"/>
    </row>
    <row r="281" spans="17:17">
      <c r="Q281"/>
    </row>
    <row r="282" spans="17:17">
      <c r="Q282"/>
    </row>
    <row r="283" spans="17:17">
      <c r="Q283"/>
    </row>
    <row r="284" spans="17:17">
      <c r="Q284"/>
    </row>
    <row r="285" spans="17:17">
      <c r="Q285"/>
    </row>
    <row r="286" spans="17:17">
      <c r="Q286"/>
    </row>
    <row r="287" spans="17:17">
      <c r="Q287"/>
    </row>
    <row r="288" spans="17:17">
      <c r="Q288"/>
    </row>
    <row r="289" spans="17:17">
      <c r="Q289"/>
    </row>
    <row r="290" spans="17:17">
      <c r="Q290"/>
    </row>
    <row r="291" spans="17:17">
      <c r="Q291"/>
    </row>
    <row r="292" spans="17:17">
      <c r="Q292"/>
    </row>
    <row r="293" spans="17:17">
      <c r="Q293"/>
    </row>
    <row r="294" spans="17:17">
      <c r="Q294"/>
    </row>
    <row r="295" spans="17:17">
      <c r="Q295"/>
    </row>
    <row r="296" spans="17:17">
      <c r="Q296"/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KONTROLL1</vt:lpstr>
      <vt:lpstr>KONTROLL2</vt:lpstr>
      <vt:lpstr>PSORIAAS1</vt:lpstr>
      <vt:lpstr>PSORIAAS2</vt:lpstr>
      <vt:lpstr>VITILIIGO1</vt:lpstr>
      <vt:lpstr>VITILIIGO2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2013-11-24T14:01:34Z</dcterms:modified>
</cp:coreProperties>
</file>