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<sst xmlns="http://schemas.openxmlformats.org/spreadsheetml/2006/main" count="432" uniqueCount="138">
  <si>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</si>
  <si>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</si>
  <si>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</si>
  <si>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</si>
  <si>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</si>
  <si>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</si>
  <si>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</si>
  <si>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</si>
  <si>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</si>
  <si>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</si>
  <si>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</si>
  <si>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</si>
  <si>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</si>
  <si>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</si>
  <si>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</si>
  <si>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</si>
  <si>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</si>
  <si>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</si>
  <si>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</si>
  <si>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</si>
  <si>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</si>
  <si>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</si>
  <si>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</si>
  <si>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</si>
  <si>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</si>
  <si>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</si>
  <si>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</si>
  <si>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</si>
  <si>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</si>
  <si>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</si>
  <si>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</si>
  <si>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</si>
  <si>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</si>
  <si>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</si>
  <si>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</si>
  <si>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</si>
  <si>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</si>
  <si>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</si>
  <si>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</si>
  <si>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</si>
  <si>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</si>
  <si>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</si>
  <si>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</si>
  <si>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</si>
  <si>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</si>
  <si>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</si>
  <si>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</si>
  <si>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</si>
  <si>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</si>
  <si>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</si>
  <si>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</si>
  <si>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</si>
  <si>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</si>
  <si>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</si>
  <si>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</si>
  <si>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</si>
  <si>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</si>
  <si>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</si>
  <si>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</si>
  <si>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</si>
  <si>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</si>
  <si>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</si>
  <si>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</si>
  <si>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</si>
  <si>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</si>
  <si>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</si>
  <si>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</si>
  <si>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</si>
  <si>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</si>
  <si>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</si>
  <si>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</si>
  <si>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</si>
  <si>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</si>
  <si>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</si>
  <si>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</si>
  <si>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</si>
  <si>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</si>
  <si>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</si>
  <si>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</si>
  <si>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</si>
  <si>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</si>
  <si>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</si>
  <si>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</si>
  <si>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</si>
  <si>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</si>
  <si>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</si>
  <si>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</si>
  <si>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</si>
  <si>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</si>
  <si>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</si>
  <si>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</si>
  <si>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</si>
  <si>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</si>
  <si>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</si>
  <si>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</si>
  <si>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</si>
  <si>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</si>
  <si>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</si>
  <si>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</si>
  <si>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</si>
  <si>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</si>
  <si>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</si>
  <si>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</si>
  <si>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</si>
  <si>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</si>
  <si>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</si>
  <si>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</si>
  <si>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</si>
  <si>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</si>
  <si>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</si>
  <si>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</si>
  <si>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</si>
  <si>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</si>
  <si>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</si>
  <si>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</si>
  <si>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</si>
  <si>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</si>
  <si>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</si>
  <si>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</si>
  <si>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</si>
  <si>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</si>
  <si>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</si>
  <si>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</si>
  <si>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</si>
  <si>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</si>
  <si>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</si>
  <si>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</si>
  <si>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</si>
  <si>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</si>
  <si>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</si>
  <si>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</si>
  <si>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</si>
  <si>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</si>
  <si>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</si>
  <si>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</si>
  <si>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</si>
  <si>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</si>
  <si>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CCL2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</si>
</sst>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2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T23" sqref="T2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25.297000885009766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25.336000442504883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25.280000686645508</v>
      </c>
      <c r="D7" s="4">
        <f>STDEV(C5:C8)</f>
        <v>2.8711045741864664E-2</v>
      </c>
      <c r="E7" s="1">
        <f>AVERAGE(C5:C8)</f>
        <v>25.304334004720051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11.255333900451658</v>
      </c>
      <c r="L7" s="1">
        <f>K7-$K$7</f>
        <v>0</v>
      </c>
      <c r="M7" s="27">
        <f>SQRT((D7*D7)+(H7*H7))</f>
        <v>4.4669158174490936E-2</v>
      </c>
      <c r="N7" s="14"/>
      <c r="O7" s="35">
        <f>POWER(2,-L7)</f>
        <v>1</v>
      </c>
      <c r="P7" s="26">
        <f>M7/SQRT((COUNT(C5:C8)+COUNT(G5:G8)/2))</f>
        <v>2.1057243103384696E-2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112</v>
      </c>
      <c r="C9" s="30">
        <v>26.516000747680664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1" t="s">
        <v>112</v>
      </c>
      <c r="C10" s="30">
        <v>26.733999252319336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112</v>
      </c>
      <c r="C11" s="30">
        <v>26.534000396728516</v>
      </c>
      <c r="D11" s="4">
        <f>STDEV(C9:C11)</f>
        <v>0.12100060442561204</v>
      </c>
      <c r="E11" s="1">
        <f>AVERAGE(C9:C11)</f>
        <v>26.594666798909504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7.2546666463216134</v>
      </c>
      <c r="L11" s="1">
        <f>K11-$K$7</f>
        <v>-4.000667254130045</v>
      </c>
      <c r="M11" s="27">
        <f>SQRT((D11*D11)+(H11*H11))</f>
        <v>0.12662604434577046</v>
      </c>
      <c r="N11" s="14"/>
      <c r="O11" s="35">
        <f>POWER(2,-L11)</f>
        <v>16.007401796656538</v>
      </c>
      <c r="P11" s="26">
        <f>M11/SQRT((COUNT(C9:C11)+COUNT(G9:G11)/2))</f>
        <v>5.9692089754481856E-2</v>
      </c>
    </row>
    <row r="12" spans="2:16">
      <c r="B12" s="31" t="s">
        <v>113</v>
      </c>
      <c r="C12" s="30">
        <v>26.256999969482422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26.541000366210937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113</v>
      </c>
      <c r="C14" s="30">
        <v>26.041000366210937</v>
      </c>
      <c r="D14" s="4">
        <f>STDEV(C12:C14)</f>
        <v>0.25076950039009693</v>
      </c>
      <c r="E14" s="1">
        <f>AVERAGE(C12:C14)</f>
        <v>26.279666900634766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8.6610005696614571</v>
      </c>
      <c r="L14" s="1">
        <f>K14-$K$7</f>
        <v>-2.5943333307902012</v>
      </c>
      <c r="M14" s="27">
        <f>SQRT((D14*D14)+(H14*H14))</f>
        <v>0.25149485218441092</v>
      </c>
      <c r="N14" s="14"/>
      <c r="O14" s="35">
        <f>POWER(2,-L14)</f>
        <v>6.0390990304123209</v>
      </c>
      <c r="P14" s="26">
        <f>M14/SQRT((COUNT(C12:C14)+COUNT(G12:G14)/2))</f>
        <v>0.11855581027540359</v>
      </c>
    </row>
    <row r="15" spans="2:16">
      <c r="B15" s="31" t="s">
        <v>114</v>
      </c>
      <c r="C15" s="30">
        <v>25.875999450683594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25.865999221801758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114</v>
      </c>
      <c r="C17" s="30">
        <v>25.676000595092773</v>
      </c>
      <c r="D17" s="4">
        <f>STDEV(C15:C17)</f>
        <v>0.11269355569169789</v>
      </c>
      <c r="E17" s="1">
        <f>AVERAGE(C15:C17)</f>
        <v>25.805999755859375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7.9026667277018241</v>
      </c>
      <c r="L17" s="1">
        <f>K17-$K$7</f>
        <v>-3.3526671727498343</v>
      </c>
      <c r="M17" s="27">
        <f>SQRT((D17*D17)+(H17*H17))</f>
        <v>0.114219898249715</v>
      </c>
      <c r="N17" s="14"/>
      <c r="O17" s="35">
        <f>POWER(2,-L17)</f>
        <v>10.215353137406112</v>
      </c>
      <c r="P17" s="26">
        <f>M17/SQRT((COUNT(C15:C17)+COUNT(G15:G17)/2))</f>
        <v>5.3843776399207302E-2</v>
      </c>
    </row>
    <row r="18" spans="2:16">
      <c r="B18" s="31" t="s">
        <v>115</v>
      </c>
      <c r="C18" s="30">
        <v>24.516000747680664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1" t="s">
        <v>115</v>
      </c>
      <c r="C19" s="30">
        <v>24.341999053955078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115</v>
      </c>
      <c r="C20" s="30">
        <v>24.413999557495117</v>
      </c>
      <c r="D20" s="4">
        <f>STDEV(C18:C20)</f>
        <v>8.7430834309813049E-2</v>
      </c>
      <c r="E20" s="1">
        <f>AVERAGE(C18:C20)</f>
        <v>24.423999786376953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8.1293328603108712</v>
      </c>
      <c r="L20" s="1">
        <f>K20-$K$7</f>
        <v>-3.1260010401407872</v>
      </c>
      <c r="M20" s="27">
        <f>SQRT((D20*D20)+(H20*H20))</f>
        <v>9.554313104201273E-2</v>
      </c>
      <c r="N20" s="14"/>
      <c r="O20" s="35">
        <f>POWER(2,-L20)</f>
        <v>8.7301173105955954</v>
      </c>
      <c r="P20" s="26">
        <f>M20/SQRT((COUNT(C18:C20)+COUNT(G18:G20)/2))</f>
        <v>4.5039463903734756E-2</v>
      </c>
    </row>
    <row r="21" spans="2:16">
      <c r="B21" s="31" t="s">
        <v>116</v>
      </c>
      <c r="C21" s="30">
        <v>25.313999176025391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1" t="s">
        <v>116</v>
      </c>
      <c r="C22" s="30">
        <v>25.354999542236328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116</v>
      </c>
      <c r="C23" s="30">
        <v>25.573999404907227</v>
      </c>
      <c r="D23" s="4">
        <f>STDEV(C21:C23)</f>
        <v>0.13978679533364996</v>
      </c>
      <c r="E23" s="1">
        <f>AVERAGE(C21:C23)</f>
        <v>25.414332707722981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9.0826663970947266</v>
      </c>
      <c r="L23" s="1">
        <f>K23-$K$7</f>
        <v>-2.1726675033569318</v>
      </c>
      <c r="M23" s="27">
        <f>SQRT((D23*D23)+(H23*H23))</f>
        <v>0.23054204079420104</v>
      </c>
      <c r="N23" s="14"/>
      <c r="O23" s="35">
        <f>POWER(2,-L23)</f>
        <v>4.508562444457004</v>
      </c>
      <c r="P23" s="26">
        <f>M23/SQRT((COUNT(C21:C23)+COUNT(G21:G23)/2))</f>
        <v>0.10867856026277684</v>
      </c>
    </row>
    <row r="24" spans="2:16">
      <c r="B24" s="31" t="s">
        <v>117</v>
      </c>
      <c r="C24" s="30">
        <v>26.650999069213867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26.868999481201172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117</v>
      </c>
      <c r="C26" s="30">
        <v>26.934999465942383</v>
      </c>
      <c r="D26" s="4">
        <f>STDEV(C24:C26)</f>
        <v>0.14862503319563908</v>
      </c>
      <c r="E26" s="1">
        <f>AVERAGE(C24:C26)</f>
        <v>26.818332672119141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8.8343321482340507</v>
      </c>
      <c r="L26" s="1">
        <f>K26-$K$7</f>
        <v>-2.4210017522176077</v>
      </c>
      <c r="M26" s="27">
        <f>SQRT((D26*D26)+(H26*H26))</f>
        <v>0.16130848897214761</v>
      </c>
      <c r="N26" s="14"/>
      <c r="O26" s="35">
        <f>POWER(2,-L26)</f>
        <v>5.3554275323159137</v>
      </c>
      <c r="P26" s="26">
        <f>M26/SQRT((COUNT(C24:C26)+COUNT(G24:G26)/2))</f>
        <v>7.6041550943440672E-2</v>
      </c>
    </row>
    <row r="27" spans="2:16">
      <c r="B27" s="31" t="s">
        <v>118</v>
      </c>
      <c r="C27" s="30">
        <v>25.936000823974609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25.552999496459961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118</v>
      </c>
      <c r="C29" s="30">
        <v>25.978000640869141</v>
      </c>
      <c r="D29" s="4">
        <f>STDEV(C27:C29)</f>
        <v>0.23419364289923875</v>
      </c>
      <c r="E29" s="1">
        <f>AVERAGE(C27:C29)</f>
        <v>25.822333653767902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8.2596664428710937</v>
      </c>
      <c r="L29" s="1">
        <f>K29-$K$7</f>
        <v>-2.9956674575805646</v>
      </c>
      <c r="M29" s="27">
        <f>SQRT((D29*D29)+(H29*H29))</f>
        <v>0.23601907382669876</v>
      </c>
      <c r="N29" s="14"/>
      <c r="O29" s="35">
        <f>POWER(2,-L29)</f>
        <v>7.9760113216019368</v>
      </c>
      <c r="P29" s="26">
        <f>M29/SQRT((COUNT(C27:C29)+COUNT(G27:G29)/2))</f>
        <v>0.11126045839481807</v>
      </c>
    </row>
    <row r="30" spans="2:16">
      <c r="B30" s="31" t="s">
        <v>119</v>
      </c>
      <c r="C30" s="30">
        <v>26.509000778198242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>
        <v>26.541000366210937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>
        <v>26.957000732421875</v>
      </c>
      <c r="D32" s="4">
        <f>STDEV(C30:C32)</f>
        <v>0.24992806875345602</v>
      </c>
      <c r="E32" s="1">
        <f>AVERAGE(C30:C32)</f>
        <v>26.669000625610352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8.3670005798339844</v>
      </c>
      <c r="L32" s="1">
        <f>K32-$K$7</f>
        <v>-2.888333320617674</v>
      </c>
      <c r="M32" s="27">
        <f>SQRT((D32*D32)+(H32*H32))</f>
        <v>0.25117527839636494</v>
      </c>
      <c r="N32" s="14"/>
      <c r="O32" s="35">
        <f>POWER(2,-L32)</f>
        <v>7.4041458823916573</v>
      </c>
      <c r="P32" s="26">
        <f>M32/SQRT((COUNT(C30:C32)+COUNT(G30:G32)/2))</f>
        <v>0.11840516174699239</v>
      </c>
    </row>
    <row r="33" spans="2:16">
      <c r="B33" s="31" t="s">
        <v>120</v>
      </c>
      <c r="C33" s="30">
        <v>26.767000198364258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1" t="s">
        <v>120</v>
      </c>
      <c r="C34" s="30">
        <v>26.656000137329102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120</v>
      </c>
      <c r="C35" s="30">
        <v>26.927999496459961</v>
      </c>
      <c r="D35" s="4">
        <f>STDEV(C33:C35)</f>
        <v>0.13676344474110258</v>
      </c>
      <c r="E35" s="1">
        <f>AVERAGE(C33:C35)</f>
        <v>26.783666610717773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8.1173330942789725</v>
      </c>
      <c r="L35" s="1">
        <f>K35-$K$7</f>
        <v>-3.1380008061726858</v>
      </c>
      <c r="M35" s="27">
        <f>SQRT((D35*D35)+(H35*H35))</f>
        <v>0.1456210678198086</v>
      </c>
      <c r="N35" s="14"/>
      <c r="O35" s="35">
        <f>POWER(2,-L35)</f>
        <v>8.8030337940306485</v>
      </c>
      <c r="P35" s="26">
        <f>M35/SQRT((COUNT(C33:C35)+COUNT(G33:G35)/2))</f>
        <v>6.8646429692675204E-2</v>
      </c>
    </row>
    <row r="36" spans="2:16">
      <c r="B36" s="31" t="s">
        <v>121</v>
      </c>
      <c r="C36" s="30">
        <v>25.870000839233398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1" t="s">
        <v>121</v>
      </c>
      <c r="C37" s="30">
        <v>25.954999923706055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121</v>
      </c>
      <c r="C38" s="30">
        <v>25.694000244140625</v>
      </c>
      <c r="D38" s="4">
        <f>STDEV(C36:C38)</f>
        <v>0.13311767135849964</v>
      </c>
      <c r="E38" s="1">
        <f>AVERAGE(C36:C38)</f>
        <v>25.839667002360027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7.3233331044514998</v>
      </c>
      <c r="L38" s="1">
        <f>K38-$K$7</f>
        <v>-3.9320007960001586</v>
      </c>
      <c r="M38" s="27">
        <f>SQRT((D38*D38)+(H38*H38))</f>
        <v>0.13891602493058716</v>
      </c>
      <c r="N38" s="14"/>
      <c r="O38" s="35">
        <f>POWER(2,-L38)</f>
        <v>15.2633612302459</v>
      </c>
      <c r="P38" s="26">
        <f>M38/SQRT((COUNT(C36:C38)+COUNT(G36:G38)/2))</f>
        <v>6.5485642162598459E-2</v>
      </c>
    </row>
    <row r="39" spans="2:16">
      <c r="B39" s="31" t="s">
        <v>122</v>
      </c>
      <c r="C39" s="30">
        <v>27.521999359130859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s="30">
        <v>27.641000747680664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122</v>
      </c>
      <c r="C41" s="30">
        <v>27.531999588012695</v>
      </c>
      <c r="D41" s="4">
        <f>STDEV(C39:C41)</f>
        <v>6.6008317485289569E-2</v>
      </c>
      <c r="E41" s="1">
        <f>AVERAGE(C39:C41)</f>
        <v>27.564999898274738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7.7926667531331368</v>
      </c>
      <c r="L41" s="1">
        <f>K41-$K$7</f>
        <v>-3.4626671473185215</v>
      </c>
      <c r="M41" s="27">
        <f>SQRT((D41*D41)+(H41*H41))</f>
        <v>8.7197391659438739E-2</v>
      </c>
      <c r="N41" s="14"/>
      <c r="O41" s="35">
        <f>POWER(2,-L41)</f>
        <v>11.024697357413338</v>
      </c>
      <c r="P41" s="26">
        <f>M41/SQRT((COUNT(C39:C41)+COUNT(G39:G41)/2))</f>
        <v>4.1105244629445627E-2</v>
      </c>
    </row>
    <row r="42" spans="2:16">
      <c r="B42" s="31" t="s">
        <v>123</v>
      </c>
      <c r="C42" s="30">
        <v>25.481000900268555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1" t="s">
        <v>123</v>
      </c>
      <c r="C43" s="30">
        <v>25.579000473022461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123</v>
      </c>
      <c r="C44" s="30">
        <v>25.444000244140625</v>
      </c>
      <c r="D44" s="4">
        <f>STDEV(C42:C44)</f>
        <v>6.9759141111868567E-2</v>
      </c>
      <c r="E44" s="1">
        <f>AVERAGE(C42:C44)</f>
        <v>25.501333872477215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7.3980007171630859</v>
      </c>
      <c r="L44" s="1">
        <f>K44-$K$7</f>
        <v>-3.8573331832885724</v>
      </c>
      <c r="M44" s="27">
        <f>SQRT((D44*D44)+(H44*H44))</f>
        <v>0.22044430710620072</v>
      </c>
      <c r="N44" s="14"/>
      <c r="O44" s="35">
        <f>POWER(2,-L44)</f>
        <v>14.493490541805789</v>
      </c>
      <c r="P44" s="26">
        <f>M44/SQRT((COUNT(C42:C44)+COUNT(G42:G44)/2))</f>
        <v>0.10391844295250958</v>
      </c>
    </row>
    <row r="45" spans="2:16">
      <c r="B45" s="31" t="s">
        <v>124</v>
      </c>
      <c r="C45" s="30">
        <v>28.129999160766602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s="30">
        <v>28.076999664306641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124</v>
      </c>
      <c r="C47" s="30">
        <v>28.204999923706055</v>
      </c>
      <c r="D47" s="4">
        <f>STDEV(C45:C47)</f>
        <v>6.4314497423243994E-2</v>
      </c>
      <c r="E47" s="1">
        <f>AVERAGE(C45:C47)</f>
        <v>28.137332916259766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8.2676664988199882</v>
      </c>
      <c r="L47" s="1">
        <f>K47-$K$7</f>
        <v>-2.9876674016316702</v>
      </c>
      <c r="M47" s="27">
        <f>SQRT((D47*D47)+(H47*H47))</f>
        <v>7.660743058330198E-2</v>
      </c>
      <c r="N47" s="14"/>
      <c r="O47" s="35">
        <f>POWER(2,-L47)</f>
        <v>7.931905016727173</v>
      </c>
      <c r="P47" s="26">
        <f>M47/SQRT((COUNT(C45:C47)+COUNT(G45:G47)/2))</f>
        <v>3.6113089103153695E-2</v>
      </c>
    </row>
    <row r="48" spans="2:16">
      <c r="B48" s="31" t="s">
        <v>125</v>
      </c>
      <c r="C48" s="30">
        <v>26.218000411987305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26.240999221801758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125</v>
      </c>
      <c r="C50" s="30">
        <v>26.200000762939453</v>
      </c>
      <c r="D50" s="4">
        <f>STDEV(C48:C50)</f>
        <v>2.0549964508530985E-2</v>
      </c>
      <c r="E50" s="1">
        <f>AVERAGE(C48:C50)</f>
        <v>26.219666798909504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7.5193335215250627</v>
      </c>
      <c r="L50" s="1">
        <f>K50-$K$7</f>
        <v>-3.7360003789265956</v>
      </c>
      <c r="M50" s="27">
        <f>SQRT((D50*D50)+(H50*H50))</f>
        <v>6.2988482810022617E-2</v>
      </c>
      <c r="N50" s="14"/>
      <c r="O50" s="35">
        <f>POWER(2,-L50)</f>
        <v>13.324415833771477</v>
      </c>
      <c r="P50" s="26">
        <f>M50/SQRT((COUNT(C48:C50)+COUNT(G48:G50)/2))</f>
        <v>2.9693055554412852E-2</v>
      </c>
    </row>
    <row r="51" spans="2:16">
      <c r="B51" s="31" t="s">
        <v>126</v>
      </c>
      <c r="C51" s="30">
        <v>28.020999908447266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27.474000930786133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126</v>
      </c>
      <c r="C53" s="30">
        <v>27.572999954223633</v>
      </c>
      <c r="D53" s="4">
        <f>STDEV(C51:C53)</f>
        <v>0.29146544883508507</v>
      </c>
      <c r="E53" s="1">
        <f>AVERAGE(C51:C53)</f>
        <v>27.689333597819012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8.2653338114420585</v>
      </c>
      <c r="L53" s="1">
        <f>K53-$K$7</f>
        <v>-2.9900000890095999</v>
      </c>
      <c r="M53" s="27">
        <f>SQRT((D53*D53)+(H53*H53))</f>
        <v>0.29282266977910199</v>
      </c>
      <c r="N53" s="14"/>
      <c r="O53" s="35">
        <f>POWER(2,-L53)</f>
        <v>7.9447404536609616</v>
      </c>
      <c r="P53" s="26">
        <f>M53/SQRT((COUNT(C51:C53)+COUNT(G51:G53)/2))</f>
        <v>0.13803793032396811</v>
      </c>
    </row>
    <row r="54" spans="2:16">
      <c r="B54" s="31" t="s">
        <v>127</v>
      </c>
      <c r="C54" s="30">
        <v>28.577999114990234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1" t="s">
        <v>127</v>
      </c>
      <c r="C55" s="30">
        <v>28.26099967956543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30">
        <v>28.506999969482422</v>
      </c>
      <c r="D56" s="4">
        <f>STDEV(C54:C56)</f>
        <v>0.16635587524026549</v>
      </c>
      <c r="E56" s="1">
        <f>AVERAGE(C54:C56)</f>
        <v>28.448666254679363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6.6889991760253906</v>
      </c>
      <c r="L56" s="1">
        <f>K56-$K$7</f>
        <v>-4.5663347244262678</v>
      </c>
      <c r="M56" s="27">
        <f>SQRT((D56*D56)+(H56*H56))</f>
        <v>0.17444364831148232</v>
      </c>
      <c r="N56" s="14"/>
      <c r="O56" s="35">
        <f>POWER(2,-L56)</f>
        <v>23.692109014589757</v>
      </c>
      <c r="P56" s="26">
        <f>M56/SQRT((COUNT(C54:C56)+COUNT(G54:G56)/2))</f>
        <v>8.223352443731359E-2</v>
      </c>
    </row>
    <row r="57" spans="2:16">
      <c r="B57" s="31" t="s">
        <v>128</v>
      </c>
      <c r="C57" s="30">
        <v>26.996000289916992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s="30">
        <v>26.834999084472656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128</v>
      </c>
      <c r="C59" s="30">
        <v>26.701000213623047</v>
      </c>
      <c r="D59" s="4">
        <f>STDEV(C57:C59)</f>
        <v>0.14770586230576244</v>
      </c>
      <c r="E59" s="1">
        <f>AVERAGE(C57:C59)</f>
        <v>26.843999862670898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7.3413333892822266</v>
      </c>
      <c r="L59" s="1">
        <f>K59-$K$7</f>
        <v>-3.9140005111694318</v>
      </c>
      <c r="M59" s="27">
        <f>SQRT((D59*D59)+(H59*H59))</f>
        <v>0.15290308281121315</v>
      </c>
      <c r="N59" s="14"/>
      <c r="O59" s="35">
        <f>POWER(2,-L59)</f>
        <v>15.074105723467564</v>
      </c>
      <c r="P59" s="26">
        <f>M59/SQRT((COUNT(C57:C59)+COUNT(G57:G59)/2))</f>
        <v>7.2079204480091377E-2</v>
      </c>
    </row>
    <row r="60" spans="2:16">
      <c r="B60" s="31" t="s">
        <v>129</v>
      </c>
      <c r="C60" s="30">
        <v>25.353000640869141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1" t="s">
        <v>129</v>
      </c>
      <c r="C61" s="30">
        <v>25.50200080871582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129</v>
      </c>
      <c r="C62" s="30">
        <v>25.378999710083008</v>
      </c>
      <c r="D62" s="4">
        <f>STDEV(C60:C62)</f>
        <v>7.9588809811435429E-2</v>
      </c>
      <c r="E62" s="1">
        <f>AVERAGE(C60:C62)</f>
        <v>25.411333719889324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7.2623335520426444</v>
      </c>
      <c r="L62" s="1">
        <f>K62-$K$7</f>
        <v>-3.993000348409014</v>
      </c>
      <c r="M62" s="27">
        <f>SQRT((D62*D62)+(H62*H62))</f>
        <v>8.2845709829882666E-2</v>
      </c>
      <c r="N62" s="14"/>
      <c r="O62" s="35">
        <f>POWER(2,-L62)</f>
        <v>15.922559394398663</v>
      </c>
      <c r="P62" s="26">
        <f>M62/SQRT((COUNT(C60:C62)+COUNT(G60:G62)/2))</f>
        <v>3.9053842141948701E-2</v>
      </c>
    </row>
    <row r="63" spans="2:16">
      <c r="B63" s="31" t="s">
        <v>130</v>
      </c>
      <c r="C63" s="30">
        <v>26.059000015258789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1" t="s">
        <v>130</v>
      </c>
      <c r="C64" s="30">
        <v>26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130</v>
      </c>
      <c r="C65" s="30">
        <v>25.917999267578125</v>
      </c>
      <c r="D65" s="4">
        <f>STDEV(C63:C65)</f>
        <v>7.081234916402597E-2</v>
      </c>
      <c r="E65" s="1">
        <f>AVERAGE(C63:C65)</f>
        <v>25.992333094278973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7.6396662394205741</v>
      </c>
      <c r="L65" s="1">
        <f>K65-$K$7</f>
        <v>-3.6156676610310843</v>
      </c>
      <c r="M65" s="27">
        <f>SQRT((D65*D65)+(H65*H65))</f>
        <v>7.7050119974926265E-2</v>
      </c>
      <c r="N65" s="14"/>
      <c r="O65" s="35">
        <f>POWER(2,-L65)</f>
        <v>12.258135574498517</v>
      </c>
      <c r="P65" s="26">
        <f>M65/SQRT((COUNT(C63:C65)+COUNT(G63:G65)/2))</f>
        <v>3.6321774883671616E-2</v>
      </c>
    </row>
    <row r="66" spans="2:16">
      <c r="B66" s="31" t="s">
        <v>131</v>
      </c>
      <c r="C66" s="30">
        <v>27.561000823974609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1" t="s">
        <v>131</v>
      </c>
      <c r="C67" s="30">
        <v>27.906999588012695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131</v>
      </c>
      <c r="C68" s="30">
        <v>27.694999694824219</v>
      </c>
      <c r="D68" s="4">
        <f>STDEV(C66:C68)</f>
        <v>0.17445858955461996</v>
      </c>
      <c r="E68" s="1">
        <f>AVERAGE(C66:C68)</f>
        <v>27.72100003560384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8.8093338012695313</v>
      </c>
      <c r="L68" s="1">
        <f>K68-$K$7</f>
        <v>-2.4460000991821271</v>
      </c>
      <c r="M68" s="27">
        <f>SQRT((D68*D68)+(H68*H68))</f>
        <v>0.1752630567723466</v>
      </c>
      <c r="N68" s="14"/>
      <c r="O68" s="35">
        <f>POWER(2,-L68)</f>
        <v>5.4490325131710016</v>
      </c>
      <c r="P68" s="26">
        <f>M68/SQRT((COUNT(C66:C68)+COUNT(G66:G68)/2))</f>
        <v>8.2619797290139435E-2</v>
      </c>
    </row>
    <row r="69" spans="2:16">
      <c r="B69" s="31" t="s">
        <v>132</v>
      </c>
      <c r="C69" s="30">
        <v>25.628000259399414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1" t="s">
        <v>132</v>
      </c>
      <c r="C70" s="30">
        <v>25.495000839233398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132</v>
      </c>
      <c r="C71" s="30">
        <v>25.391000747680664</v>
      </c>
      <c r="D71" s="4">
        <f>STDEV(C69:C71)</f>
        <v>0.11879508502908094</v>
      </c>
      <c r="E71" s="1">
        <f>AVERAGE(C69:C71)</f>
        <v>25.504667282104492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6.8223336537679025</v>
      </c>
      <c r="L71" s="1">
        <f>K71-$K$7</f>
        <v>-4.4330002466837559</v>
      </c>
      <c r="M71" s="27">
        <f>SQRT((D71*D71)+(H71*H71))</f>
        <v>0.13276519186932126</v>
      </c>
      <c r="N71" s="14"/>
      <c r="O71" s="35">
        <f>POWER(2,-L71)</f>
        <v>21.600611455412203</v>
      </c>
      <c r="P71" s="26">
        <f>M71/SQRT((COUNT(C69:C71)+COUNT(G69:G71)/2))</f>
        <v>6.2586111650886775E-2</v>
      </c>
    </row>
    <row r="72" spans="2:16">
      <c r="B72" s="31" t="s">
        <v>133</v>
      </c>
      <c r="C72" s="30">
        <v>25.565999984741211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133</v>
      </c>
      <c r="C73" s="30">
        <v>25.784999847412109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133</v>
      </c>
      <c r="C74" s="30">
        <v>25.638999938964844</v>
      </c>
      <c r="D74" s="4">
        <f>STDEV(C72:C74)</f>
        <v>0.1115092719860362</v>
      </c>
      <c r="E74" s="1">
        <f>AVERAGE(C72:C74)</f>
        <v>25.663333257039387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8.2589995066324846</v>
      </c>
      <c r="L74" s="1">
        <f>K74-$K$7</f>
        <v>-2.9963343938191738</v>
      </c>
      <c r="M74" s="27">
        <f>SQRT((D74*D74)+(H74*H74))</f>
        <v>0.1154323491625467</v>
      </c>
      <c r="N74" s="14"/>
      <c r="O74" s="35">
        <f>POWER(2,-L74)</f>
        <v>7.9796993641812781</v>
      </c>
      <c r="P74" s="26">
        <f>M74/SQRT((COUNT(C72:C74)+COUNT(G72:G74)/2))</f>
        <v>5.441533124075338E-2</v>
      </c>
    </row>
    <row r="75" spans="2:16">
      <c r="B75" s="31" t="s">
        <v>134</v>
      </c>
      <c r="C75" s="30">
        <v>25.915000915527344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1" t="s">
        <v>134</v>
      </c>
      <c r="C76" s="30">
        <v>26.089000701904297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134</v>
      </c>
      <c r="C77" s="30">
        <v>25.892999649047852</v>
      </c>
      <c r="D77" s="4">
        <f>STDEV(C75:C77)</f>
        <v>0.10737503908168634</v>
      </c>
      <c r="E77" s="1">
        <f>AVERAGE(C75:C77)</f>
        <v>25.965667088826496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7.85033353169759</v>
      </c>
      <c r="L77" s="1">
        <f>K77-$K$7</f>
        <v>-3.4050003687540684</v>
      </c>
      <c r="M77" s="27">
        <f>SQRT((D77*D77)+(H77*H77))</f>
        <v>0.10823002822315998</v>
      </c>
      <c r="N77" s="14"/>
      <c r="O77" s="35">
        <f>POWER(2,-L77)</f>
        <v>10.592713990669454</v>
      </c>
      <c r="P77" s="26">
        <f>M77/SQRT((COUNT(C75:C77)+COUNT(G75:G77)/2))</f>
        <v>5.1020124589738571E-2</v>
      </c>
    </row>
    <row r="78" spans="2:16">
      <c r="B78" s="31" t="s">
        <v>135</v>
      </c>
      <c r="C78" s="30">
        <v>25.993000030517578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1" t="s">
        <v>135</v>
      </c>
      <c r="C79" s="30">
        <v>26.052999496459961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135</v>
      </c>
      <c r="C80" s="30">
        <v>26.580999374389648</v>
      </c>
      <c r="D80" s="4">
        <f>STDEV(C78:C80)</f>
        <v>0.32355500186756536</v>
      </c>
      <c r="E80" s="1">
        <f>AVERAGE(C78:C80)</f>
        <v>26.208999633789063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6.9136664072672538</v>
      </c>
      <c r="L80" s="1">
        <f>K80-$K$7</f>
        <v>-4.3416674931844046</v>
      </c>
      <c r="M80" s="27">
        <f>SQRT((D80*D80)+(H80*H80))</f>
        <v>0.32715926132612461</v>
      </c>
      <c r="N80" s="14"/>
      <c r="O80" s="35">
        <f>POWER(2,-L80)</f>
        <v>20.27552678840733</v>
      </c>
      <c r="P80" s="26">
        <f>M80/SQRT((COUNT(C78:C80)+COUNT(G78:G80)/2))</f>
        <v>0.15422435480778968</v>
      </c>
    </row>
    <row r="81" spans="2:16">
      <c r="B81" s="31" t="s">
        <v>136</v>
      </c>
      <c r="C81" s="30">
        <v>26.687000274658203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1" t="s">
        <v>136</v>
      </c>
      <c r="C82" s="30">
        <v>26.535999298095703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136</v>
      </c>
      <c r="C83" s="30">
        <v>26.347000122070313</v>
      </c>
      <c r="D83" s="4">
        <f>STDEV(C81:C83)</f>
        <v>0.17035359658684415</v>
      </c>
      <c r="E83" s="1">
        <f>AVERAGE(C81:C83)</f>
        <v>26.523333231608074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5.9200000762939453</v>
      </c>
      <c r="L83" s="1">
        <f>K83-$K$7</f>
        <v>-5.3353338241577131</v>
      </c>
      <c r="M83" s="27">
        <f>SQRT((D83*D83)+(H83*H83))</f>
        <v>0.17476454951370227</v>
      </c>
      <c r="N83" s="14"/>
      <c r="O83" s="35">
        <f>POWER(2,-L83)</f>
        <v>40.373417977730369</v>
      </c>
      <c r="P83" s="26">
        <f>M83/SQRT((COUNT(C81:C83)+COUNT(G81:G83)/2))</f>
        <v>8.2384798714767352E-2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113" sqref="O11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25.297000885009766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25.336000442504883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25.280000686645508</v>
      </c>
      <c r="D7" s="4">
        <f>STDEV(C5:C8)</f>
        <v>2.8711045741864664E-2</v>
      </c>
      <c r="E7" s="1">
        <f>AVERAGE(C5:C8)</f>
        <v>25.304334004720051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11.255333900451658</v>
      </c>
      <c r="L7" s="1">
        <f>K7-$K$7</f>
        <v>0</v>
      </c>
      <c r="M7" s="27">
        <f>SQRT((D7*D7)+(H7*H7))</f>
        <v>4.4669158174490936E-2</v>
      </c>
      <c r="N7" s="14"/>
      <c r="O7" s="35">
        <f>POWER(2,-L7)</f>
        <v>1</v>
      </c>
      <c r="P7" s="26">
        <f>M7/SQRT((COUNT(C5:C8)+COUNT(G5:G8)/2))</f>
        <v>2.1057243103384696E-2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9</v>
      </c>
      <c r="C9" s="30">
        <v>24.458000183105469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1" t="s">
        <v>9</v>
      </c>
      <c r="C10" s="30">
        <v>24.461000442504883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9</v>
      </c>
      <c r="C11" s="30">
        <v>24.379999160766602</v>
      </c>
      <c r="D11" s="4">
        <f>STDEV(C9:C11)</f>
        <v>4.5924519024185477E-2</v>
      </c>
      <c r="E11" s="1">
        <f>AVERAGE(C9:C11)</f>
        <v>24.432999928792317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7.1183331807454415</v>
      </c>
      <c r="L11" s="1">
        <f>K11-$K$7</f>
        <v>-4.1370007197062169</v>
      </c>
      <c r="M11" s="27">
        <f>SQRT((D11*D11)+(H11*H11))</f>
        <v>0.16687162468694838</v>
      </c>
      <c r="N11" s="14"/>
      <c r="O11" s="35">
        <f>POWER(2,-L11)</f>
        <v>17.593867165948289</v>
      </c>
      <c r="P11" s="26">
        <f>M11/SQRT((COUNT(C9:C11)+COUNT(G9:G11)/2))</f>
        <v>7.8664038269171802E-2</v>
      </c>
    </row>
    <row r="12" spans="2:16">
      <c r="B12" s="31" t="s">
        <v>10</v>
      </c>
      <c r="C12" s="30">
        <v>27.38599967956543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1" t="s">
        <v>10</v>
      </c>
      <c r="C13" s="30">
        <v>27.166000366210937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10</v>
      </c>
      <c r="C14" s="30">
        <v>27.62299919128418</v>
      </c>
      <c r="D14" s="4">
        <f>STDEV(C12:C14)</f>
        <v>0.22855210658611227</v>
      </c>
      <c r="E14" s="1">
        <f>AVERAGE(C12:C14)</f>
        <v>27.391666412353516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8.2486661275227853</v>
      </c>
      <c r="L14" s="1">
        <f>K14-$K$7</f>
        <v>-3.0066677729288731</v>
      </c>
      <c r="M14" s="27">
        <f>SQRT((D14*D14)+(H14*H14))</f>
        <v>0.22887347170593558</v>
      </c>
      <c r="N14" s="14"/>
      <c r="O14" s="35">
        <f>POWER(2,-L14)</f>
        <v>8.0370595580516646</v>
      </c>
      <c r="P14" s="26">
        <f>M14/SQRT((COUNT(C12:C14)+COUNT(G12:G14)/2))</f>
        <v>0.10789198925131632</v>
      </c>
    </row>
    <row r="15" spans="2:16">
      <c r="B15" s="31" t="s">
        <v>11</v>
      </c>
      <c r="C15" s="30">
        <v>25.018999099731445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1" t="s">
        <v>11</v>
      </c>
      <c r="C16" s="30">
        <v>24.91200065612793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</v>
      </c>
      <c r="C17" s="30">
        <v>25.285999298095703</v>
      </c>
      <c r="D17" s="4">
        <f>STDEV(C15:C17)</f>
        <v>0.19261912204057602</v>
      </c>
      <c r="E17" s="1">
        <f>AVERAGE(C15:C17)</f>
        <v>25.072333017985027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7.5449994405110701</v>
      </c>
      <c r="L17" s="1">
        <f>K17-$K$7</f>
        <v>-3.7103344599405883</v>
      </c>
      <c r="M17" s="27">
        <f>SQRT((D17*D17)+(H17*H17))</f>
        <v>0.19483190521370819</v>
      </c>
      <c r="N17" s="14"/>
      <c r="O17" s="35">
        <f>POWER(2,-L17)</f>
        <v>13.089467115905215</v>
      </c>
      <c r="P17" s="26">
        <f>M17/SQRT((COUNT(C15:C17)+COUNT(G15:G17)/2))</f>
        <v>9.1844640912071826E-2</v>
      </c>
    </row>
    <row r="18" spans="2:16">
      <c r="B18" s="31" t="s">
        <v>12</v>
      </c>
      <c r="C18" s="30">
        <v>25.719999313354492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1" t="s">
        <v>12</v>
      </c>
      <c r="C19" s="30">
        <v>25.565000534057617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12</v>
      </c>
      <c r="C20" s="30">
        <v>25.739999771118164</v>
      </c>
      <c r="D20" s="4">
        <f>STDEV(C18:C20)</f>
        <v>9.5785674699691986E-2</v>
      </c>
      <c r="E20" s="1">
        <f>AVERAGE(C18:C20)</f>
        <v>25.674999872843426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7.7463334401448591</v>
      </c>
      <c r="L20" s="1">
        <f>K20-$K$7</f>
        <v>-3.5090004603067992</v>
      </c>
      <c r="M20" s="27">
        <f>SQRT((D20*D20)+(H20*H20))</f>
        <v>9.6235314142596548E-2</v>
      </c>
      <c r="N20" s="14"/>
      <c r="O20" s="35">
        <f>POWER(2,-L20)</f>
        <v>11.384511322222464</v>
      </c>
      <c r="P20" s="26">
        <f>M20/SQRT((COUNT(C18:C20)+COUNT(G18:G20)/2))</f>
        <v>4.5365762146565125E-2</v>
      </c>
    </row>
    <row r="21" spans="2:16">
      <c r="B21" s="31" t="s">
        <v>13</v>
      </c>
      <c r="C21" s="30">
        <v>22.804000854492187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1" t="s">
        <v>13</v>
      </c>
      <c r="C22" s="30">
        <v>22.829000473022461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13</v>
      </c>
      <c r="C23" s="30">
        <v>23.056999206542969</v>
      </c>
      <c r="D23" s="4">
        <f>STDEV(C21:C23)</f>
        <v>0.13941339578989878</v>
      </c>
      <c r="E23" s="1">
        <f>AVERAGE(C21:C23)</f>
        <v>22.896666844685871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5.9213333129882812</v>
      </c>
      <c r="L23" s="1">
        <f>K23-$K$7</f>
        <v>-5.3340005874633771</v>
      </c>
      <c r="M23" s="27">
        <f>SQRT((D23*D23)+(H23*H23))</f>
        <v>0.1510145188179734</v>
      </c>
      <c r="N23" s="14"/>
      <c r="O23" s="35">
        <f>POWER(2,-L23)</f>
        <v>40.336124955465138</v>
      </c>
      <c r="P23" s="26">
        <f>M23/SQRT((COUNT(C21:C23)+COUNT(G21:G23)/2))</f>
        <v>7.1188926875874997E-2</v>
      </c>
    </row>
    <row r="24" spans="2:16">
      <c r="B24" s="31" t="s">
        <v>14</v>
      </c>
      <c r="C24" s="30">
        <v>23.558000564575195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1" t="s">
        <v>14</v>
      </c>
      <c r="C25" s="30">
        <v>23.549999237060547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14</v>
      </c>
      <c r="C26" s="30">
        <v>23.728000640869141</v>
      </c>
      <c r="D26" s="4">
        <f>STDEV(C24:C26)</f>
        <v>0.10053900316110653</v>
      </c>
      <c r="E26" s="1">
        <f>AVERAGE(C24:C26)</f>
        <v>23.612000147501629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5.7076663970947266</v>
      </c>
      <c r="L26" s="1">
        <f>K26-$K$7</f>
        <v>-5.5476675033569318</v>
      </c>
      <c r="M26" s="27">
        <f>SQRT((D26*D26)+(H26*H26))</f>
        <v>0.11047805306160542</v>
      </c>
      <c r="N26" s="14"/>
      <c r="O26" s="35">
        <f>POWER(2,-L26)</f>
        <v>46.775056900687112</v>
      </c>
      <c r="P26" s="26">
        <f>M26/SQRT((COUNT(C24:C26)+COUNT(G24:G26)/2))</f>
        <v>5.2079853661432279E-2</v>
      </c>
    </row>
    <row r="27" spans="2:16">
      <c r="B27" s="31" t="s">
        <v>15</v>
      </c>
      <c r="C27" s="30">
        <v>24.240999221801758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1" t="s">
        <v>15</v>
      </c>
      <c r="C28" s="30">
        <v>24.322000503540039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15</v>
      </c>
      <c r="C29" s="30">
        <v>24.284000396728516</v>
      </c>
      <c r="D29" s="4">
        <f>STDEV(C27:C29)</f>
        <v>4.052636344819923E-2</v>
      </c>
      <c r="E29" s="1">
        <f>AVERAGE(C27:C29)</f>
        <v>24.282333374023438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6.7663335800170898</v>
      </c>
      <c r="L29" s="1">
        <f>K29-$K$7</f>
        <v>-4.4890003204345685</v>
      </c>
      <c r="M29" s="27">
        <f>SQRT((D29*D29)+(H29*H29))</f>
        <v>9.6593052230797477E-2</v>
      </c>
      <c r="N29" s="14"/>
      <c r="O29" s="35">
        <f>POWER(2,-L29)</f>
        <v>22.455552604189666</v>
      </c>
      <c r="P29" s="26">
        <f>M29/SQRT((COUNT(C27:C29)+COUNT(G27:G29)/2))</f>
        <v>4.8296526115398739E-2</v>
      </c>
    </row>
    <row r="30" spans="2:16">
      <c r="B30" s="31" t="s">
        <v>16</v>
      </c>
      <c r="C30" s="30">
        <v>25.716999053955078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1" t="s">
        <v>16</v>
      </c>
      <c r="C31" s="30">
        <v>25.825000762939453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30">
        <v>25.673999786376953</v>
      </c>
      <c r="D32" s="4">
        <f>STDEV(C30:C32)</f>
        <v>7.7797387572494464E-2</v>
      </c>
      <c r="E32" s="1">
        <f>AVERAGE(C30:C32)</f>
        <v>25.738666534423828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7.7123336791992188</v>
      </c>
      <c r="L32" s="1">
        <f>K32-$K$7</f>
        <v>-3.5430002212524396</v>
      </c>
      <c r="M32" s="27">
        <f>SQRT((D32*D32)+(H32*H32))</f>
        <v>0.11855284475211403</v>
      </c>
      <c r="N32" s="14"/>
      <c r="O32" s="35">
        <f>POWER(2,-L32)</f>
        <v>11.655994698753181</v>
      </c>
      <c r="P32" s="26">
        <f>M32/SQRT((COUNT(C30:C32)+COUNT(G30:G32)/2))</f>
        <v>5.5886346968783897E-2</v>
      </c>
    </row>
    <row r="33" spans="2:16">
      <c r="B33" s="31" t="s">
        <v>17</v>
      </c>
      <c r="C33" s="30">
        <v>23.016000747680664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1" t="s">
        <v>17</v>
      </c>
      <c r="C34" s="30">
        <v>22.964000701904297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17</v>
      </c>
      <c r="C35" s="30">
        <v>23.099000930786133</v>
      </c>
      <c r="D35" s="4">
        <f>STDEV(C33:C35)</f>
        <v>6.809074454289378E-2</v>
      </c>
      <c r="E35" s="1">
        <f>AVERAGE(C33:C35)</f>
        <v>23.026334126790363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5.7076676686604806</v>
      </c>
      <c r="L35" s="1">
        <f>K35-$K$7</f>
        <v>-5.5476662317911778</v>
      </c>
      <c r="M35" s="27">
        <f>SQRT((D35*D35)+(H35*H35))</f>
        <v>0.23461111036913571</v>
      </c>
      <c r="N35" s="14"/>
      <c r="O35" s="35">
        <f>POWER(2,-L35)</f>
        <v>46.775015674001907</v>
      </c>
      <c r="P35" s="26">
        <f>M35/SQRT((COUNT(C33:C35)+COUNT(G33:G35)/2))</f>
        <v>0.11059673805581427</v>
      </c>
    </row>
    <row r="36" spans="2:16">
      <c r="B36" s="31" t="s">
        <v>18</v>
      </c>
      <c r="C36" s="30">
        <v>24.572000503540039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1" t="s">
        <v>18</v>
      </c>
      <c r="C37" s="30">
        <v>24.590999603271484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18</v>
      </c>
      <c r="C38" s="30">
        <v>24.503999710083008</v>
      </c>
      <c r="D38" s="4">
        <f>STDEV(C36:C38)</f>
        <v>4.5742130682405464E-2</v>
      </c>
      <c r="E38" s="1">
        <f>AVERAGE(C36:C38)</f>
        <v>24.555666605631512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6.65399996439616</v>
      </c>
      <c r="L38" s="1">
        <f>K38-$K$7</f>
        <v>-4.6013339360554983</v>
      </c>
      <c r="M38" s="27">
        <f>SQRT((D38*D38)+(H38*H38))</f>
        <v>5.0563756004272459E-2</v>
      </c>
      <c r="N38" s="14"/>
      <c r="O38" s="35">
        <f>POWER(2,-L38)</f>
        <v>24.273898678289985</v>
      </c>
      <c r="P38" s="26">
        <f>M38/SQRT((COUNT(C36:C38)+COUNT(G36:G38)/2))</f>
        <v>2.3835983168588711E-2</v>
      </c>
    </row>
    <row r="39" spans="2:16">
      <c r="B39" s="31" t="s">
        <v>19</v>
      </c>
      <c r="C39" s="30">
        <v>23.333000183105469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1" t="s">
        <v>19</v>
      </c>
      <c r="C40" s="30">
        <v>23.37299919128418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19</v>
      </c>
      <c r="C41" s="30">
        <v>23.304000854492188</v>
      </c>
      <c r="D41" s="4">
        <f>STDEV(C39:C41)</f>
        <v>3.4644990487714189E-2</v>
      </c>
      <c r="E41" s="1">
        <f>AVERAGE(C39:C41)</f>
        <v>23.336666742960613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6.7753334045410156</v>
      </c>
      <c r="L41" s="1">
        <f>K41-$K$7</f>
        <v>-4.4800004959106428</v>
      </c>
      <c r="M41" s="27">
        <f>SQRT((D41*D41)+(H41*H41))</f>
        <v>0.18092694705723944</v>
      </c>
      <c r="N41" s="14"/>
      <c r="O41" s="35">
        <f>POWER(2,-L41)</f>
        <v>22.315906332453917</v>
      </c>
      <c r="P41" s="26">
        <f>M41/SQRT((COUNT(C39:C41)+COUNT(G39:G41)/2))</f>
        <v>8.5289780775702331E-2</v>
      </c>
    </row>
    <row r="42" spans="2:16">
      <c r="B42" s="31" t="s">
        <v>20</v>
      </c>
      <c r="C42" s="30">
        <v>27.461000442504883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1" t="s">
        <v>20</v>
      </c>
      <c r="C43" s="30">
        <v>27.726999282836914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30">
        <v>27.538999557495117</v>
      </c>
      <c r="D44" s="4">
        <f>STDEV(C42:C44)</f>
        <v>0.13673766960000228</v>
      </c>
      <c r="E44" s="1">
        <f>AVERAGE(C42:C44)</f>
        <v>27.575666427612305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8.4703330993652344</v>
      </c>
      <c r="L44" s="1">
        <f>K44-$K$7</f>
        <v>-2.785000801086424</v>
      </c>
      <c r="M44" s="27">
        <f>SQRT((D44*D44)+(H44*H44))</f>
        <v>0.13868857928433628</v>
      </c>
      <c r="N44" s="14"/>
      <c r="O44" s="35">
        <f>POWER(2,-L44)</f>
        <v>6.8923731048285752</v>
      </c>
      <c r="P44" s="26">
        <f>M44/SQRT((COUNT(C42:C44)+COUNT(G42:G44)/2))</f>
        <v>6.5378423256721552E-2</v>
      </c>
    </row>
    <row r="45" spans="2:16">
      <c r="B45" s="31" t="s">
        <v>21</v>
      </c>
      <c r="C45" s="30">
        <v>24.402999877929688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1" t="s">
        <v>21</v>
      </c>
      <c r="C46" s="30">
        <v>24.347999572753906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21</v>
      </c>
      <c r="C47" s="30">
        <v>24.434000015258789</v>
      </c>
      <c r="D47" s="4">
        <f>STDEV(C45:C47)</f>
        <v>4.3554789623507312E-2</v>
      </c>
      <c r="E47" s="1">
        <f>AVERAGE(C45:C47)</f>
        <v>24.394999821980793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7.4719994862874337</v>
      </c>
      <c r="L47" s="1">
        <f>K47-$K$7</f>
        <v>-3.7833344141642247</v>
      </c>
      <c r="M47" s="27">
        <f>SQRT((D47*D47)+(H47*H47))</f>
        <v>6.5184698879932806E-2</v>
      </c>
      <c r="N47" s="14"/>
      <c r="O47" s="35">
        <f>POWER(2,-L47)</f>
        <v>13.768833311169526</v>
      </c>
      <c r="P47" s="26">
        <f>M47/SQRT((COUNT(C45:C47)+COUNT(G45:G47)/2))</f>
        <v>3.0728361738402429E-2</v>
      </c>
    </row>
    <row r="48" spans="2:16">
      <c r="B48" s="31" t="s">
        <v>22</v>
      </c>
      <c r="C48" s="30">
        <v>26.281000137329102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1" t="s">
        <v>22</v>
      </c>
      <c r="C49" s="30">
        <v>26.38800048828125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22</v>
      </c>
      <c r="C50" s="30">
        <v>26.239999771118164</v>
      </c>
      <c r="D50" s="4">
        <f>STDEV(C48:C50)</f>
        <v>7.6413695777329607E-2</v>
      </c>
      <c r="E50" s="1">
        <f>AVERAGE(C48:C50)</f>
        <v>26.30300013224284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7.4300003051757813</v>
      </c>
      <c r="L50" s="1">
        <f>K50-$K$7</f>
        <v>-3.8253335952758771</v>
      </c>
      <c r="M50" s="27">
        <f>SQRT((D50*D50)+(H50*H50))</f>
        <v>9.6182162787040185E-2</v>
      </c>
      <c r="N50" s="14"/>
      <c r="O50" s="35">
        <f>POWER(2,-L50)</f>
        <v>14.175557749777541</v>
      </c>
      <c r="P50" s="26">
        <f>M50/SQRT((COUNT(C48:C50)+COUNT(G48:G50)/2))</f>
        <v>4.5340706357269681E-2</v>
      </c>
    </row>
    <row r="51" spans="2:16">
      <c r="B51" s="31" t="s">
        <v>23</v>
      </c>
      <c r="C51" s="30">
        <v>25.298999786376953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1" t="s">
        <v>23</v>
      </c>
      <c r="C52" s="30">
        <v>25.295000076293945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23</v>
      </c>
      <c r="C53" s="30">
        <v>25.318000793457031</v>
      </c>
      <c r="D53" s="4">
        <f>STDEV(C51:C53)</f>
        <v>1.2288673245591984E-2</v>
      </c>
      <c r="E53" s="1">
        <f>AVERAGE(C51:C53)</f>
        <v>25.304000218709309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7.2486667633056641</v>
      </c>
      <c r="L53" s="1">
        <f>K53-$K$7</f>
        <v>-4.0066671371459943</v>
      </c>
      <c r="M53" s="27">
        <f>SQRT((D53*D53)+(H53*H53))</f>
        <v>0.13614454959569233</v>
      </c>
      <c r="N53" s="14"/>
      <c r="O53" s="35">
        <f>POWER(2,-L53)</f>
        <v>16.0741120323835</v>
      </c>
      <c r="P53" s="26">
        <f>M53/SQRT((COUNT(C51:C53)+COUNT(G51:G53)/2))</f>
        <v>6.4179156160468195E-2</v>
      </c>
    </row>
    <row r="54" spans="2:16">
      <c r="B54" s="31" t="s">
        <v>24</v>
      </c>
      <c r="C54" s="30">
        <v>24.673999786376953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1" t="s">
        <v>24</v>
      </c>
      <c r="C55" s="30">
        <v>24.600000381469727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24</v>
      </c>
      <c r="C56" s="30">
        <v>24.555999755859375</v>
      </c>
      <c r="D56" s="4">
        <f>STDEV(C54:C56)</f>
        <v>5.9632169985217656E-2</v>
      </c>
      <c r="E56" s="1">
        <f>AVERAGE(C54:C56)</f>
        <v>24.609999974568684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7.5423329671223946</v>
      </c>
      <c r="L56" s="1">
        <f>K56-$K$7</f>
        <v>-3.7130009333292637</v>
      </c>
      <c r="M56" s="27">
        <f>SQRT((D56*D56)+(H56*H56))</f>
        <v>6.558474149914803E-2</v>
      </c>
      <c r="N56" s="14"/>
      <c r="O56" s="35">
        <f>POWER(2,-L56)</f>
        <v>13.113682205891593</v>
      </c>
      <c r="P56" s="26">
        <f>M56/SQRT((COUNT(C54:C56)+COUNT(G54:G56)/2))</f>
        <v>3.0916943637609568E-2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35" t="e">
        <f>POWER(2,-L59)</f>
        <v>#DIV/0!</v>
      </c>
      <c r="P59" s="26" t="e">
        <f>M59/SQRT((COUNT(C57:C59)+COUNT(G57:G59)/2))</f>
        <v>#DIV/0!</v>
      </c>
    </row>
    <row r="60" spans="2:16">
      <c r="B60" s="31" t="s">
        <v>26</v>
      </c>
      <c r="C60" s="30">
        <v>21.940000534057617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1" t="s">
        <v>26</v>
      </c>
      <c r="C61" s="30">
        <v>21.878999710083008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26</v>
      </c>
      <c r="C62" s="30">
        <v>21.864999771118164</v>
      </c>
      <c r="D62" s="4">
        <f>STDEV(C60:C62)</f>
        <v>3.9879429238018342E-2</v>
      </c>
      <c r="E62" s="1">
        <f>AVERAGE(C60:C62)</f>
        <v>21.89466667175293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5.5499998728434257</v>
      </c>
      <c r="L62" s="1">
        <f>K62-$K$7</f>
        <v>-5.7053340276082327</v>
      </c>
      <c r="M62" s="27">
        <f>SQRT((D62*D62)+(H62*H62))</f>
        <v>5.6041531654136043E-2</v>
      </c>
      <c r="N62" s="14"/>
      <c r="O62" s="35">
        <f>POWER(2,-L62)</f>
        <v>52.176708364049567</v>
      </c>
      <c r="P62" s="26">
        <f>M62/SQRT((COUNT(C60:C62)+COUNT(G60:G62)/2))</f>
        <v>2.6418231373813435E-2</v>
      </c>
    </row>
    <row r="63" spans="2:16">
      <c r="B63" s="31" t="s">
        <v>27</v>
      </c>
      <c r="C63" s="30">
        <v>26.068000793457031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1" t="s">
        <v>27</v>
      </c>
      <c r="C64" s="30">
        <v>26.059999465942383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27</v>
      </c>
      <c r="C65" s="30">
        <v>26.290000915527344</v>
      </c>
      <c r="D65" s="4">
        <f>STDEV(C63:C65)</f>
        <v>0.13054293179666582</v>
      </c>
      <c r="E65" s="1">
        <f>AVERAGE(C63:C65)</f>
        <v>26.139333724975586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7.9006671905517578</v>
      </c>
      <c r="L65" s="1">
        <f>K65-$K$7</f>
        <v>-3.3546667098999006</v>
      </c>
      <c r="M65" s="27">
        <f>SQRT((D65*D65)+(H65*H65))</f>
        <v>0.1305518708828434</v>
      </c>
      <c r="N65" s="14"/>
      <c r="O65" s="35">
        <f>POWER(2,-L65)</f>
        <v>10.229521162521788</v>
      </c>
      <c r="P65" s="26">
        <f>M65/SQRT((COUNT(C63:C65)+COUNT(G63:G65)/2))</f>
        <v>6.154274213189944E-2</v>
      </c>
    </row>
    <row r="66" spans="2:16">
      <c r="B66" s="31" t="s">
        <v>28</v>
      </c>
      <c r="C66" s="30">
        <v>22.934999465942383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1" t="s">
        <v>28</v>
      </c>
      <c r="C67" s="30">
        <v>22.986000061035156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28</v>
      </c>
      <c r="C68" s="30">
        <v>22.73699951171875</v>
      </c>
      <c r="D68" s="4">
        <f>STDEV(C66:C68)</f>
        <v>0.13153346604080765</v>
      </c>
      <c r="E68" s="1">
        <f>AVERAGE(C66:C68)</f>
        <v>22.88599967956543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7.0013329188028965</v>
      </c>
      <c r="L68" s="1">
        <f>K68-$K$7</f>
        <v>-4.2540009816487618</v>
      </c>
      <c r="M68" s="27">
        <f>SQRT((D68*D68)+(H68*H68))</f>
        <v>0.13459332342048458</v>
      </c>
      <c r="N68" s="14"/>
      <c r="O68" s="35">
        <f>POWER(2,-L68)</f>
        <v>19.080154939939636</v>
      </c>
      <c r="P68" s="26">
        <f>M68/SQRT((COUNT(C66:C68)+COUNT(G66:G68)/2))</f>
        <v>6.344790112870588E-2</v>
      </c>
    </row>
    <row r="69" spans="2:16">
      <c r="B69" s="31" t="s">
        <v>29</v>
      </c>
      <c r="C69" s="30">
        <v>26.281000137329102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1" t="s">
        <v>29</v>
      </c>
      <c r="C70" s="30">
        <v>26.215000152587891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29</v>
      </c>
      <c r="C71" s="30">
        <v>26.25200080871582</v>
      </c>
      <c r="D71" s="4">
        <f>STDEV(C69:C71)</f>
        <v>3.3080728528249517E-2</v>
      </c>
      <c r="E71" s="1">
        <f>AVERAGE(C69:C71)</f>
        <v>26.24933369954427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7.5390008290608712</v>
      </c>
      <c r="L71" s="1">
        <f>K71-$K$7</f>
        <v>-3.7163330713907872</v>
      </c>
      <c r="M71" s="27">
        <f>SQRT((D71*D71)+(H71*H71))</f>
        <v>4.7081304639911052E-2</v>
      </c>
      <c r="N71" s="14"/>
      <c r="O71" s="35">
        <f>POWER(2,-L71)</f>
        <v>13.144005385377067</v>
      </c>
      <c r="P71" s="26">
        <f>M71/SQRT((COUNT(C69:C71)+COUNT(G69:G71)/2))</f>
        <v>2.2194339851993847E-2</v>
      </c>
    </row>
    <row r="72" spans="2:16">
      <c r="B72" s="31" t="s">
        <v>30</v>
      </c>
      <c r="C72" s="30">
        <v>30.225000381469727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30</v>
      </c>
      <c r="C73" s="30">
        <v>29.961000442504883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30</v>
      </c>
      <c r="C74" s="30">
        <v>30.327999114990234</v>
      </c>
      <c r="D74" s="4">
        <f>STDEV(C72:C74)</f>
        <v>0.1892937454884516</v>
      </c>
      <c r="E74" s="1">
        <f>AVERAGE(C72:C74)</f>
        <v>30.171333312988281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9.1756661732991525</v>
      </c>
      <c r="L74" s="1">
        <f>K74-$K$7</f>
        <v>-2.0796677271525059</v>
      </c>
      <c r="M74" s="27">
        <f>SQRT((D74*D74)+(H74*H74))</f>
        <v>0.19307113498904196</v>
      </c>
      <c r="N74" s="14"/>
      <c r="O74" s="35">
        <f>POWER(2,-L74)</f>
        <v>4.2270984902161945</v>
      </c>
      <c r="P74" s="26">
        <f>M74/SQRT((COUNT(C72:C74)+COUNT(G72:G74)/2))</f>
        <v>9.1014605868089932E-2</v>
      </c>
    </row>
    <row r="75" spans="2:16">
      <c r="B75" s="31" t="s">
        <v>31</v>
      </c>
      <c r="C75" s="30">
        <v>26.559999465942383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1" t="s">
        <v>31</v>
      </c>
      <c r="C76" s="30">
        <v>26.243999481201172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31</v>
      </c>
      <c r="C77" s="30">
        <v>26.228000640869141</v>
      </c>
      <c r="D77" s="4">
        <f>STDEV(C75:C77)</f>
        <v>0.18723210777821053</v>
      </c>
      <c r="E77" s="1">
        <f>AVERAGE(C75:C77)</f>
        <v>26.343999862670898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8.1056664784749337</v>
      </c>
      <c r="L77" s="1">
        <f>K77-$K$7</f>
        <v>-3.1496674219767247</v>
      </c>
      <c r="M77" s="27">
        <f>SQRT((D77*D77)+(H77*H77))</f>
        <v>0.19444852180249175</v>
      </c>
      <c r="N77" s="14"/>
      <c r="O77" s="35">
        <f>POWER(2,-L77)</f>
        <v>8.8745097397550214</v>
      </c>
      <c r="P77" s="26">
        <f>M77/SQRT((COUNT(C75:C77)+COUNT(G75:G77)/2))</f>
        <v>9.166391223882811E-2</v>
      </c>
    </row>
    <row r="78" spans="2:16">
      <c r="B78" s="31" t="s">
        <v>32</v>
      </c>
      <c r="C78" s="30">
        <v>25.420999526977539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1" t="s">
        <v>32</v>
      </c>
      <c r="C79" s="30">
        <v>25.441999435424805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32</v>
      </c>
      <c r="C80" s="30">
        <v>25.663000106811523</v>
      </c>
      <c r="D80" s="4">
        <f>STDEV(C78:C80)</f>
        <v>0.13406874700948429</v>
      </c>
      <c r="E80" s="1">
        <f>AVERAGE(C78:C80)</f>
        <v>25.508666356404621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6.7363325754801409</v>
      </c>
      <c r="L80" s="1">
        <f>K80-$K$7</f>
        <v>-4.5190013249715175</v>
      </c>
      <c r="M80" s="27">
        <f>SQRT((D80*D80)+(H80*H80))</f>
        <v>0.14746104444375302</v>
      </c>
      <c r="N80" s="14"/>
      <c r="O80" s="35">
        <f>POWER(2,-L80)</f>
        <v>22.927407462497168</v>
      </c>
      <c r="P80" s="26">
        <f>M80/SQRT((COUNT(C78:C80)+COUNT(G78:G80)/2))</f>
        <v>6.951380299135243E-2</v>
      </c>
    </row>
    <row r="81" spans="2:16">
      <c r="B81" s="31" t="s">
        <v>33</v>
      </c>
      <c r="C81" s="30">
        <v>26.402999877929687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1" t="s">
        <v>33</v>
      </c>
      <c r="C82" s="30">
        <v>26.201999664306641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33</v>
      </c>
      <c r="C83" s="30">
        <v>26.430999755859375</v>
      </c>
      <c r="D83" s="4">
        <f>STDEV(C81:C83)</f>
        <v>0.12491738668132404</v>
      </c>
      <c r="E83" s="1">
        <f>AVERAGE(C81:C83)</f>
        <v>26.345333099365234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7.5536664326985665</v>
      </c>
      <c r="L83" s="1">
        <f>K83-$K$7</f>
        <v>-3.7016674677530919</v>
      </c>
      <c r="M83" s="27">
        <f>SQRT((D83*D83)+(H83*H83))</f>
        <v>0.19870754539949109</v>
      </c>
      <c r="N83" s="14"/>
      <c r="O83" s="35">
        <f>POWER(2,-L83)</f>
        <v>13.011067854131737</v>
      </c>
      <c r="P83" s="26">
        <f>M83/SQRT((COUNT(C81:C83)+COUNT(G81:G83)/2))</f>
        <v>9.3671635216609275E-2</v>
      </c>
    </row>
    <row r="84" spans="2:16">
      <c r="B84" s="31" t="s">
        <v>34</v>
      </c>
      <c r="C84" s="30">
        <v>24.086000442504883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1" t="s">
        <v>34</v>
      </c>
      <c r="C85" s="30">
        <v>24.083000183105469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34</v>
      </c>
      <c r="C86" s="30">
        <v>24.128000259399414</v>
      </c>
      <c r="D86" s="4">
        <f>STDEV(C84:C86)</f>
        <v>2.5159468204829054E-2</v>
      </c>
      <c r="E86" s="1">
        <f>AVERAGE(C84:C86)</f>
        <v>24.099000295003254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6.8584998448689767</v>
      </c>
      <c r="L86" s="1">
        <f>K86-$K$7</f>
        <v>-4.3968340555826817</v>
      </c>
      <c r="M86" s="27">
        <f>SQRT((D86*D86)+(H86*H86))</f>
        <v>2.5248754792696022E-2</v>
      </c>
      <c r="N86" s="14"/>
      <c r="O86" s="35">
        <f>POWER(2,-L86)</f>
        <v>21.065847537540936</v>
      </c>
      <c r="P86" s="26">
        <f>M86/SQRT((COUNT(C84:C86)+COUNT(G84:G86)/2))</f>
        <v>1.2624377396348011E-2</v>
      </c>
    </row>
    <row r="87" spans="2:16">
      <c r="B87" s="31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5" t="e">
        <f>POWER(2,-L89)</f>
        <v>#DIV/0!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1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5" t="e">
        <f>POWER(2,-L92)</f>
        <v>#DIV/0!</v>
      </c>
      <c r="P92" s="26" t="e">
        <f>M92/SQRT((COUNT(C90:C92)+COUNT(G90:G92)/2))</f>
        <v>#DIV/0!</v>
      </c>
    </row>
    <row r="93" spans="2:16">
      <c r="B93" s="31" t="s">
        <v>37</v>
      </c>
      <c r="C93" s="30">
        <v>25.430000305175781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1" t="s">
        <v>37</v>
      </c>
      <c r="C94" s="30">
        <v>25.60099983215332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37</v>
      </c>
      <c r="C95" s="30">
        <v>25.478000640869141</v>
      </c>
      <c r="D95" s="4">
        <f>STDEV(C93:C95)</f>
        <v>8.8198329075044962E-2</v>
      </c>
      <c r="E95" s="1">
        <f>AVERAGE(C93:C95)</f>
        <v>25.503000259399414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7.2516663869221993</v>
      </c>
      <c r="L95" s="1">
        <f>K95-$K$7</f>
        <v>-4.003667513529459</v>
      </c>
      <c r="M95" s="27">
        <f>SQRT((D95*D95)+(H95*H95))</f>
        <v>8.8973430826794195E-2</v>
      </c>
      <c r="N95" s="14"/>
      <c r="O95" s="35">
        <f>POWER(2,-L95)</f>
        <v>16.040725769702053</v>
      </c>
      <c r="P95" s="26">
        <f>M95/SQRT((COUNT(C93:C95)+COUNT(G93:G95)/2))</f>
        <v>4.1942477522038925E-2</v>
      </c>
    </row>
    <row r="96" spans="2:16">
      <c r="B96" s="31" t="s">
        <v>38</v>
      </c>
      <c r="C96" s="30">
        <v>23.714000701904297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1" t="s">
        <v>38</v>
      </c>
      <c r="C97" s="30">
        <v>23.660999298095703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38</v>
      </c>
      <c r="C98" s="30">
        <v>23.73699951171875</v>
      </c>
      <c r="D98" s="4">
        <f>STDEV(C96:C98)</f>
        <v>3.8974621078576598E-2</v>
      </c>
      <c r="E98" s="1">
        <f>AVERAGE(C96:C98)</f>
        <v>23.703999837239582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6.3496665954589844</v>
      </c>
      <c r="L98" s="1">
        <f>K98-$K$7</f>
        <v>-4.905667304992674</v>
      </c>
      <c r="M98" s="27">
        <f>SQRT((D98*D98)+(H98*H98))</f>
        <v>4.3455227906983182E-2</v>
      </c>
      <c r="N98" s="14"/>
      <c r="O98" s="35">
        <f>POWER(2,-L98)</f>
        <v>29.974573168247275</v>
      </c>
      <c r="P98" s="26">
        <f>M98/SQRT((COUNT(C96:C98)+COUNT(G96:G98)/2))</f>
        <v>2.0484990887356475E-2</v>
      </c>
    </row>
    <row r="99" spans="2:16">
      <c r="B99" s="31" t="s">
        <v>39</v>
      </c>
      <c r="C99" s="30">
        <v>26.86400032043457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1" t="s">
        <v>39</v>
      </c>
      <c r="C100" s="30">
        <v>27.104000091552734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39</v>
      </c>
      <c r="C101" s="30">
        <v>27.281999588012695</v>
      </c>
      <c r="D101" s="4">
        <f>STDEV(C99:C101)</f>
        <v>0.20976458970798867</v>
      </c>
      <c r="E101" s="1">
        <f>AVERAGE(C99:C101)</f>
        <v>27.083333333333332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8.1376667022705078</v>
      </c>
      <c r="L101" s="1">
        <f>K101-$K$7</f>
        <v>-3.1176671981811506</v>
      </c>
      <c r="M101" s="27">
        <f>SQRT((D101*D101)+(H101*H101))</f>
        <v>0.21288150823888072</v>
      </c>
      <c r="N101" s="14"/>
      <c r="O101" s="35">
        <f>POWER(2,-L101)</f>
        <v>8.6798324747629287</v>
      </c>
      <c r="P101" s="26">
        <f>M101/SQRT((COUNT(C99:C101)+COUNT(G99:G101)/2))</f>
        <v>0.10035330537662164</v>
      </c>
    </row>
    <row r="102" spans="2:16">
      <c r="B102" s="31" t="s">
        <v>40</v>
      </c>
      <c r="C102" s="30">
        <v>25.080999374389648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40</v>
      </c>
      <c r="C103" s="30">
        <v>24.950000762939453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40</v>
      </c>
      <c r="C104" s="30">
        <v>25.490999221801758</v>
      </c>
      <c r="D104" s="4">
        <f>STDEV(C102:C104)</f>
        <v>0.28223508037663125</v>
      </c>
      <c r="E104" s="1">
        <f>AVERAGE(C102:C104)</f>
        <v>25.173999786376953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7.5049997965494804</v>
      </c>
      <c r="L104" s="1">
        <f>K104-$K$7</f>
        <v>-3.750334103902178</v>
      </c>
      <c r="M104" s="27">
        <f>SQRT((D104*D104)+(H104*H104))</f>
        <v>0.28480281452144068</v>
      </c>
      <c r="N104" s="14"/>
      <c r="O104" s="35">
        <f>POWER(2,-L104)</f>
        <v>13.457458804295491</v>
      </c>
      <c r="P104" s="26">
        <f>M104/SQRT((COUNT(C102:C104)+COUNT(G102:G104)/2))</f>
        <v>0.13425733429941683</v>
      </c>
    </row>
    <row r="105" spans="2:16">
      <c r="B105" s="31" t="s">
        <v>41</v>
      </c>
      <c r="C105" s="30">
        <v>26.948999404907227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1" t="s">
        <v>41</v>
      </c>
      <c r="C106" s="30">
        <v>26.927000045776367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30">
        <v>26.958999633789062</v>
      </c>
      <c r="D107" s="4">
        <f>STDEV(C105:C107)</f>
        <v>1.6370451087451564E-2</v>
      </c>
      <c r="E107" s="1">
        <f>AVERAGE(C105:C107)</f>
        <v>26.944999694824219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8.1316661834716797</v>
      </c>
      <c r="L107" s="1">
        <f>K107-$K$7</f>
        <v>-3.1236677169799787</v>
      </c>
      <c r="M107" s="27">
        <f>SQRT((D107*D107)+(H107*H107))</f>
        <v>2.5870929103708917E-2</v>
      </c>
      <c r="N107" s="14"/>
      <c r="O107" s="35">
        <f>POWER(2,-L107)</f>
        <v>8.716009186219269</v>
      </c>
      <c r="P107" s="26">
        <f>M107/SQRT((COUNT(C105:C107)+COUNT(G105:G107)/2))</f>
        <v>1.2195672936552658E-2</v>
      </c>
    </row>
    <row r="108" spans="2:16">
      <c r="B108" s="31" t="s">
        <v>42</v>
      </c>
      <c r="C108" s="30">
        <v>25.731000900268555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1" t="s">
        <v>42</v>
      </c>
      <c r="C109" s="30">
        <v>25.790000915527344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1" t="s">
        <v>42</v>
      </c>
      <c r="C110" s="30">
        <v>25.506999969482422</v>
      </c>
      <c r="D110" s="4">
        <f>STDEV(C108:C110)</f>
        <v>0.14930224058148625</v>
      </c>
      <c r="E110" s="1">
        <f>AVERAGE(C108:C110)</f>
        <v>25.676000595092773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6.9846674601236991</v>
      </c>
      <c r="L110" s="1">
        <f>K110-$K$7</f>
        <v>-4.2706664403279593</v>
      </c>
      <c r="M110" s="27">
        <f>SQRT((D110*D110)+(H110*H110))</f>
        <v>0.16398638582061512</v>
      </c>
      <c r="N110" s="14"/>
      <c r="O110" s="35">
        <f>POWER(2,-L110)</f>
        <v>19.301839499525702</v>
      </c>
      <c r="P110" s="26">
        <f>M110/SQRT((COUNT(C108:C110)+COUNT(G108:G110)/2))</f>
        <v>7.7303923624020304E-2</v>
      </c>
    </row>
    <row r="111" spans="2:16">
      <c r="B111" s="31" t="s">
        <v>43</v>
      </c>
      <c r="C111" s="30">
        <v>29.006999969482422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>
        <v>28.924999237060547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/>
      <c r="D113" s="4">
        <f>STDEV(C111:C113)</f>
        <v>5.7983273957771399E-2</v>
      </c>
      <c r="E113" s="1">
        <f>AVERAGE(C111:C113)</f>
        <v>28.965999603271484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7.6659997304280587</v>
      </c>
      <c r="L113" s="1">
        <f>K113-$K$7</f>
        <v>-3.5893341700235997</v>
      </c>
      <c r="M113" s="27">
        <f>SQRT((D113*D113)+(H113*H113))</f>
        <v>8.1333280640229905E-2</v>
      </c>
      <c r="N113" s="14"/>
      <c r="O113" s="35">
        <f>POWER(2,-L113)</f>
        <v>12.036417671750971</v>
      </c>
      <c r="P113" s="26">
        <f>M113/SQRT((COUNT(C111:C113)+COUNT(G111:G113)/2))</f>
        <v>4.3474467185439174E-2</v>
      </c>
    </row>
    <row r="114" spans="2:16">
      <c r="B114" s="31" t="s">
        <v>44</v>
      </c>
      <c r="C114" s="30">
        <v>24.003000259399414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1" t="s">
        <v>44</v>
      </c>
      <c r="C115" s="30">
        <v>24.194000244140625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1" t="s">
        <v>44</v>
      </c>
      <c r="C116" s="30">
        <v>24.000999450683594</v>
      </c>
      <c r="D116" s="4">
        <f>STDEV(C114:C116)</f>
        <v>0.11085599042729848</v>
      </c>
      <c r="E116" s="1">
        <f>AVERAGE(C114:C116)</f>
        <v>24.065999984741211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6.4203332265218087</v>
      </c>
      <c r="L116" s="1">
        <f>K116-$K$7</f>
        <v>-4.8350006739298497</v>
      </c>
      <c r="M116" s="27">
        <f>SQRT((D116*D116)+(H116*H116))</f>
        <v>0.1551462198158487</v>
      </c>
      <c r="N116" s="14"/>
      <c r="O116" s="35">
        <f>POWER(2,-L116)</f>
        <v>28.541725954209788</v>
      </c>
      <c r="P116" s="26">
        <f>M116/SQRT((COUNT(C114:C116)+COUNT(G114:G116)/2))</f>
        <v>7.313662940483022E-2</v>
      </c>
    </row>
    <row r="117" spans="2:16">
      <c r="B117" s="31" t="s">
        <v>45</v>
      </c>
      <c r="C117" s="30">
        <v>25.517000198364258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1" t="s">
        <v>45</v>
      </c>
      <c r="C118" s="30">
        <v>25.850000381469727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1" t="s">
        <v>45</v>
      </c>
      <c r="C119" s="30">
        <v>25.733999252319336</v>
      </c>
      <c r="D119" s="4">
        <f>STDEV(C117:C119)</f>
        <v>0.16903351409807643</v>
      </c>
      <c r="E119" s="1">
        <f>AVERAGE(C117:C119)</f>
        <v>25.700333277384441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6.8869997660319022</v>
      </c>
      <c r="L119" s="1">
        <f>K119-$K$7</f>
        <v>-4.3683341344197562</v>
      </c>
      <c r="M119" s="27">
        <f>SQRT((D119*D119)+(H119*H119))</f>
        <v>0.17169353256357606</v>
      </c>
      <c r="N119" s="14"/>
      <c r="O119" s="35">
        <f>POWER(2,-L119)</f>
        <v>20.653782798878304</v>
      </c>
      <c r="P119" s="26">
        <f>M119/SQRT((COUNT(C117:C119)+COUNT(G117:G119)/2))</f>
        <v>8.0937107441051967E-2</v>
      </c>
    </row>
    <row r="120" spans="2:16">
      <c r="B120" s="31" t="s">
        <v>46</v>
      </c>
      <c r="C120" s="30">
        <v>25.33799934387207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1" t="s">
        <v>46</v>
      </c>
      <c r="C121" s="30">
        <v>25.368000030517578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1" t="s">
        <v>46</v>
      </c>
      <c r="C122" s="30">
        <v>25.267999649047852</v>
      </c>
      <c r="D122" s="4">
        <f>STDEV(C120:C122)</f>
        <v>5.1316135813173715E-2</v>
      </c>
      <c r="E122" s="1">
        <f>AVERAGE(C120:C122)</f>
        <v>25.324666341145832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6.9733333587646484</v>
      </c>
      <c r="L122" s="1">
        <f>K122-$K$7</f>
        <v>-4.2820005416870099</v>
      </c>
      <c r="M122" s="27">
        <f>SQRT((D122*D122)+(H122*H122))</f>
        <v>5.9073276128055921E-2</v>
      </c>
      <c r="N122" s="14"/>
      <c r="O122" s="35">
        <f>POWER(2,-L122)</f>
        <v>19.454075835327149</v>
      </c>
      <c r="P122" s="26">
        <f>M122/SQRT((COUNT(C120:C122)+COUNT(G120:G122)/2))</f>
        <v>2.7847409424702495E-2</v>
      </c>
    </row>
    <row r="123" spans="2:16">
      <c r="B123" s="31" t="s">
        <v>47</v>
      </c>
      <c r="C123" s="30">
        <v>27.892999649047852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1" t="s">
        <v>47</v>
      </c>
      <c r="C124" s="30">
        <v>27.885000228881836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1" t="s">
        <v>47</v>
      </c>
      <c r="C125" s="30">
        <v>27.875</v>
      </c>
      <c r="D125" s="4">
        <f>STDEV(C123:C125)</f>
        <v>9.0183393383278243E-3</v>
      </c>
      <c r="E125" s="1">
        <f>AVERAGE(C123:C125)</f>
        <v>27.88433329264323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8.0230007171630859</v>
      </c>
      <c r="L125" s="1">
        <f>K125-$K$7</f>
        <v>-3.2323331832885724</v>
      </c>
      <c r="M125" s="27">
        <f>SQRT((D125*D125)+(H125*H125))</f>
        <v>3.1331475820746413E-2</v>
      </c>
      <c r="N125" s="14"/>
      <c r="O125" s="35">
        <f>POWER(2,-L125)</f>
        <v>9.3978659097870221</v>
      </c>
      <c r="P125" s="26">
        <f>M125/SQRT((COUNT(C123:C125)+COUNT(G123:G125)/2))</f>
        <v>1.4769799344954759E-2</v>
      </c>
    </row>
    <row r="126" spans="2:16">
      <c r="B126" s="31" t="s">
        <v>48</v>
      </c>
      <c r="C126" s="30">
        <v>23.299999237060547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1" t="s">
        <v>48</v>
      </c>
      <c r="C127" s="30">
        <v>23.21299934387207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1" t="s">
        <v>48</v>
      </c>
      <c r="C128" s="30">
        <v>23.295000076293945</v>
      </c>
      <c r="D128" s="4">
        <f>STDEV(C126:C128)</f>
        <v>4.8850269772200507E-2</v>
      </c>
      <c r="E128" s="1">
        <f>AVERAGE(C126:C128)</f>
        <v>23.269332885742188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6.1339995066324882</v>
      </c>
      <c r="L128" s="1">
        <f>K128-$K$7</f>
        <v>-5.1213343938191702</v>
      </c>
      <c r="M128" s="27">
        <f>SQRT((D128*D128)+(H128*H128))</f>
        <v>5.2370709887743949E-2</v>
      </c>
      <c r="N128" s="14"/>
      <c r="O128" s="35">
        <f>POWER(2,-L128)</f>
        <v>34.807695443934804</v>
      </c>
      <c r="P128" s="26">
        <f>M128/SQRT((COUNT(C126:C128)+COUNT(G126:G128)/2))</f>
        <v>2.4687789398118082E-2</v>
      </c>
    </row>
    <row r="129" spans="2:16">
      <c r="B129" s="31" t="s">
        <v>49</v>
      </c>
      <c r="C129" s="30">
        <v>25.947999954223633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1" t="s">
        <v>49</v>
      </c>
      <c r="C130" s="30">
        <v>25.819999694824219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1" t="s">
        <v>49</v>
      </c>
      <c r="C131" s="30">
        <v>25.959999084472656</v>
      </c>
      <c r="D131" s="4">
        <f t="shared" ref="D131" si="0">STDEV(C129:C131)</f>
        <v>7.7597116178143008E-2</v>
      </c>
      <c r="E131" s="1">
        <f t="shared" ref="E131" si="1">AVERAGE(C129:C131)</f>
        <v>25.909332911173504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6.5919996897379569</v>
      </c>
      <c r="L131" s="1">
        <f t="shared" ref="L131" si="5">K131-$K$7</f>
        <v>-4.6633342107137015</v>
      </c>
      <c r="M131" s="27">
        <f t="shared" ref="M131" si="6">SQRT((D131*D131)+(H131*H131))</f>
        <v>0.1725161214488454</v>
      </c>
      <c r="N131" s="14"/>
      <c r="O131" s="35">
        <f t="shared" ref="O131" si="7">POWER(2,-L131)</f>
        <v>25.339817179450637</v>
      </c>
      <c r="P131" s="26">
        <f t="shared" ref="P131" si="8">M131/SQRT((COUNT(C129:C131)+COUNT(G129:G131)/2))</f>
        <v>8.132487956032039E-2</v>
      </c>
    </row>
    <row r="132" spans="2:16">
      <c r="B132" s="31" t="s">
        <v>50</v>
      </c>
      <c r="C132" s="30">
        <v>22.555000305175781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1" t="s">
        <v>50</v>
      </c>
      <c r="C133" s="30">
        <v>22.614999771118164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1" t="s">
        <v>50</v>
      </c>
      <c r="C134" s="30">
        <v>22.504999160766602</v>
      </c>
      <c r="D134" s="4">
        <f t="shared" ref="D134" si="9">STDEV(C132:C134)</f>
        <v>5.5075984835066837E-2</v>
      </c>
      <c r="E134" s="1">
        <f t="shared" ref="E134" si="10">AVERAGE(C132:C134)</f>
        <v>22.558333079020183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5.6883335113525391</v>
      </c>
      <c r="L134" s="1">
        <f t="shared" ref="L134" si="14">K134-$K$7</f>
        <v>-5.5670003890991193</v>
      </c>
      <c r="M134" s="27">
        <f t="shared" ref="M134" si="15">SQRT((D134*D134)+(H134*H134))</f>
        <v>5.5519056060247499E-2</v>
      </c>
      <c r="N134" s="14"/>
      <c r="O134" s="35">
        <f t="shared" ref="O134" si="16">POWER(2,-L134)</f>
        <v>47.406086322210193</v>
      </c>
      <c r="P134" s="26">
        <f t="shared" ref="P134" si="17">M134/SQRT((COUNT(C132:C134)+COUNT(G132:G134)/2))</f>
        <v>2.6171934016851396E-2</v>
      </c>
    </row>
    <row r="135" spans="2:16">
      <c r="B135" s="31" t="s">
        <v>51</v>
      </c>
      <c r="C135" s="30">
        <v>26.465000152587891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1" t="s">
        <v>51</v>
      </c>
      <c r="C136" s="30">
        <v>26.509000778198242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1" t="s">
        <v>51</v>
      </c>
      <c r="C137" s="30">
        <v>26.642000198364258</v>
      </c>
      <c r="D137" s="4">
        <f t="shared" ref="D137" si="18">STDEV(C135:C137)</f>
        <v>9.2153781820963787E-2</v>
      </c>
      <c r="E137" s="1">
        <f t="shared" ref="E137" si="19">AVERAGE(C135:C137)</f>
        <v>26.538667043050129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7.7160002390543596</v>
      </c>
      <c r="L137" s="1">
        <f t="shared" ref="L137" si="23">K137-$K$7</f>
        <v>-3.5393336613972988</v>
      </c>
      <c r="M137" s="27">
        <f t="shared" ref="M137" si="24">SQRT((D137*D137)+(H137*H137))</f>
        <v>0.11888927029084244</v>
      </c>
      <c r="N137" s="14"/>
      <c r="O137" s="35">
        <f t="shared" ref="O137" si="25">POWER(2,-L137)</f>
        <v>11.626409000332496</v>
      </c>
      <c r="P137" s="26">
        <f t="shared" ref="P137" si="26">M137/SQRT((COUNT(C135:C137)+COUNT(G135:G137)/2))</f>
        <v>5.6044939488650025E-2</v>
      </c>
    </row>
    <row r="138" spans="2:16">
      <c r="B138" s="31" t="s">
        <v>52</v>
      </c>
      <c r="C138" s="30">
        <v>23.281000137329102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1" t="s">
        <v>52</v>
      </c>
      <c r="C139" s="30">
        <v>23.195999145507813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1" t="s">
        <v>52</v>
      </c>
      <c r="C140" s="30">
        <v>23.319000244140625</v>
      </c>
      <c r="D140" s="4">
        <f t="shared" ref="D140" si="27">STDEV(C138:C140)</f>
        <v>6.2979423879508598E-2</v>
      </c>
      <c r="E140" s="1">
        <f t="shared" ref="E140" si="28">AVERAGE(C138:C140)</f>
        <v>23.26533317565918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6.5996665954589844</v>
      </c>
      <c r="L140" s="1">
        <f t="shared" ref="L140" si="32">K140-$K$7</f>
        <v>-4.655667304992674</v>
      </c>
      <c r="M140" s="27">
        <f t="shared" ref="M140" si="33">SQRT((D140*D140)+(H140*H140))</f>
        <v>9.0148337158239139E-2</v>
      </c>
      <c r="N140" s="14"/>
      <c r="O140" s="35">
        <f t="shared" ref="O140" si="34">POWER(2,-L140)</f>
        <v>25.205511125939321</v>
      </c>
      <c r="P140" s="26">
        <f t="shared" ref="P140" si="35">M140/SQRT((COUNT(C138:C140)+COUNT(G138:G140)/2))</f>
        <v>4.2496333678188079E-2</v>
      </c>
    </row>
    <row r="141" spans="2:16">
      <c r="B141" s="31" t="s">
        <v>53</v>
      </c>
      <c r="C141" s="30">
        <v>27.740999221801758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1" t="s">
        <v>53</v>
      </c>
      <c r="C142" s="30">
        <v>27.954999923706055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1" t="s">
        <v>53</v>
      </c>
      <c r="C143" s="30">
        <v>27.923999786376953</v>
      </c>
      <c r="D143" s="4">
        <f t="shared" ref="D143" si="36">STDEV(C141:C143)</f>
        <v>0.11564782428043853</v>
      </c>
      <c r="E143" s="1">
        <f t="shared" ref="E143" si="37">AVERAGE(C141:C143)</f>
        <v>27.873332977294922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8.1729996999104806</v>
      </c>
      <c r="L143" s="1">
        <f t="shared" ref="L143" si="41">K143-$K$7</f>
        <v>-3.0823342005411778</v>
      </c>
      <c r="M143" s="27">
        <f t="shared" ref="M143" si="42">SQRT((D143*D143)+(H143*H143))</f>
        <v>0.11641203757547391</v>
      </c>
      <c r="N143" s="14"/>
      <c r="O143" s="35">
        <f t="shared" ref="O143" si="43">POWER(2,-L143)</f>
        <v>8.4698369708789603</v>
      </c>
      <c r="P143" s="26">
        <f t="shared" ref="P143" si="44">M143/SQRT((COUNT(C141:C143)+COUNT(G141:G143)/2))</f>
        <v>5.4877160787573862E-2</v>
      </c>
    </row>
    <row r="144" spans="2:16">
      <c r="B144" s="31" t="s">
        <v>54</v>
      </c>
      <c r="C144" s="30">
        <v>23.239999771118164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1" t="s">
        <v>54</v>
      </c>
      <c r="C145" s="30">
        <v>23.166999816894531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1" t="s">
        <v>54</v>
      </c>
      <c r="C146" s="30">
        <v>23.371999740600586</v>
      </c>
      <c r="D146" s="4">
        <f t="shared" ref="D146" si="45">STDEV(C144:C146)</f>
        <v>0.10390536878934684</v>
      </c>
      <c r="E146" s="1">
        <f t="shared" ref="E146" si="46">AVERAGE(C144:C146)</f>
        <v>23.259666442871094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6.4046669006347656</v>
      </c>
      <c r="L146" s="1">
        <f t="shared" ref="L146" si="50">K146-$K$7</f>
        <v>-4.8506669998168928</v>
      </c>
      <c r="M146" s="27">
        <f t="shared" ref="M146" si="51">SQRT((D146*D146)+(H146*H146))</f>
        <v>0.1101604518861516</v>
      </c>
      <c r="N146" s="14"/>
      <c r="O146" s="35">
        <f t="shared" ref="O146" si="52">POWER(2,-L146)</f>
        <v>28.853351462701621</v>
      </c>
      <c r="P146" s="26">
        <f t="shared" ref="P146" si="53">M146/SQRT((COUNT(C144:C146)+COUNT(G144:G146)/2))</f>
        <v>5.19301350315148E-2</v>
      </c>
    </row>
    <row r="147" spans="2:16">
      <c r="B147" s="31" t="s">
        <v>55</v>
      </c>
      <c r="C147" s="30">
        <v>27.283000946044922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1" t="s">
        <v>55</v>
      </c>
      <c r="C148" s="30">
        <v>26.97599983215332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1" t="s">
        <v>55</v>
      </c>
      <c r="C149" s="30">
        <v>27.152000427246094</v>
      </c>
      <c r="D149" s="4">
        <f t="shared" ref="D149" si="54">STDEV(C147:C149)</f>
        <v>0.15404925041971515</v>
      </c>
      <c r="E149" s="1">
        <f t="shared" ref="E149" si="55">AVERAGE(C147:C149)</f>
        <v>27.137000401814777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8.251000086466469</v>
      </c>
      <c r="L149" s="1">
        <f t="shared" ref="L149" si="59">K149-$K$7</f>
        <v>-3.0043338139851894</v>
      </c>
      <c r="M149" s="27">
        <f t="shared" ref="M149" si="60">SQRT((D149*D149)+(H149*H149))</f>
        <v>0.20001533579287828</v>
      </c>
      <c r="N149" s="14"/>
      <c r="O149" s="35">
        <f t="shared" ref="O149" si="61">POWER(2,-L149)</f>
        <v>8.0240678990952965</v>
      </c>
      <c r="P149" s="26">
        <f t="shared" ref="P149" si="62">M149/SQRT((COUNT(C147:C149)+COUNT(G147:G149)/2))</f>
        <v>9.4288133520299078E-2</v>
      </c>
    </row>
    <row r="150" spans="2:16">
      <c r="B150" s="31" t="s">
        <v>56</v>
      </c>
      <c r="C150" s="30">
        <v>24.254999160766602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1" t="s">
        <v>56</v>
      </c>
      <c r="C151" s="30">
        <v>24.222000122070313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1" t="s">
        <v>56</v>
      </c>
      <c r="C152" s="30">
        <v>24.145000457763672</v>
      </c>
      <c r="D152" s="4">
        <f t="shared" ref="D152" si="63">STDEV(C150:C152)</f>
        <v>5.6447024604994699E-2</v>
      </c>
      <c r="E152" s="1">
        <f t="shared" ref="E152" si="64">AVERAGE(C150:C152)</f>
        <v>24.207333246866863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6.550666173299156</v>
      </c>
      <c r="L152" s="1">
        <f t="shared" ref="L152" si="68">K152-$K$7</f>
        <v>-4.7046677271525024</v>
      </c>
      <c r="M152" s="27">
        <f t="shared" ref="M152" si="69">SQRT((D152*D152)+(H152*H152))</f>
        <v>0.10129453954038126</v>
      </c>
      <c r="N152" s="14"/>
      <c r="O152" s="35">
        <f t="shared" ref="O152" si="70">POWER(2,-L152)</f>
        <v>26.076308206707846</v>
      </c>
      <c r="P152" s="26">
        <f t="shared" ref="P152" si="71">M152/SQRT((COUNT(C150:C152)+COUNT(G150:G152)/2))</f>
        <v>4.775070387078164E-2</v>
      </c>
    </row>
    <row r="153" spans="2:16">
      <c r="B153" s="31" t="s">
        <v>57</v>
      </c>
      <c r="C153" s="30">
        <v>25.271999359130859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1" t="s">
        <v>57</v>
      </c>
      <c r="C154" s="30">
        <v>24.944999694824219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1" t="s">
        <v>57</v>
      </c>
      <c r="C155" s="30">
        <v>25.044000625610352</v>
      </c>
      <c r="D155" s="4">
        <f t="shared" ref="D155" si="72">STDEV(C153:C155)</f>
        <v>0.16768690429892047</v>
      </c>
      <c r="E155" s="1">
        <f t="shared" ref="E155" si="73">AVERAGE(C153:C155)</f>
        <v>25.086999893188477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7.09600003560384</v>
      </c>
      <c r="L155" s="1">
        <f t="shared" ref="L155" si="77">K155-$K$7</f>
        <v>-4.1593338648478184</v>
      </c>
      <c r="M155" s="27">
        <f t="shared" ref="M155" si="78">SQRT((D155*D155)+(H155*H155))</f>
        <v>0.16788653643210652</v>
      </c>
      <c r="N155" s="14"/>
      <c r="O155" s="35">
        <f t="shared" ref="O155" si="79">POWER(2,-L155)</f>
        <v>17.868341959928607</v>
      </c>
      <c r="P155" s="26">
        <f t="shared" ref="P155" si="80">M155/SQRT((COUNT(C153:C155)+COUNT(G153:G155)/2))</f>
        <v>7.9142472254043264E-2</v>
      </c>
    </row>
    <row r="156" spans="2:16">
      <c r="B156" s="31" t="s">
        <v>58</v>
      </c>
      <c r="C156" s="30">
        <v>24.472999572753906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1" t="s">
        <v>58</v>
      </c>
      <c r="C157" s="30">
        <v>24.47599983215332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1" t="s">
        <v>58</v>
      </c>
      <c r="C158" s="30">
        <v>24.530000686645508</v>
      </c>
      <c r="D158" s="4">
        <f t="shared" ref="D158" si="81">STDEV(C156:C158)</f>
        <v>3.2078603531620863E-2</v>
      </c>
      <c r="E158" s="1">
        <f t="shared" ref="E158" si="82">AVERAGE(C156:C158)</f>
        <v>24.493000030517578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6.3543338775634766</v>
      </c>
      <c r="L158" s="1">
        <f t="shared" ref="L158" si="86">K158-$K$7</f>
        <v>-4.9010000228881818</v>
      </c>
      <c r="M158" s="27">
        <f t="shared" ref="M158" si="87">SQRT((D158*D158)+(H158*H158))</f>
        <v>3.291457029254867E-2</v>
      </c>
      <c r="N158" s="14"/>
      <c r="O158" s="35">
        <f t="shared" ref="O158" si="88">POWER(2,-L158)</f>
        <v>29.87775871129703</v>
      </c>
      <c r="P158" s="26">
        <f t="shared" ref="P158" si="89">M158/SQRT((COUNT(C156:C158)+COUNT(G156:G158)/2))</f>
        <v>1.5516077235801635E-2</v>
      </c>
    </row>
    <row r="159" spans="2:16">
      <c r="B159" s="31" t="s">
        <v>59</v>
      </c>
      <c r="C159" s="30">
        <v>30.378000259399414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>
        <v>30.805999755859375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/>
      <c r="D161" s="4">
        <f t="shared" ref="D161" si="90">STDEV(C159:C161)</f>
        <v>0.3026413462912661</v>
      </c>
      <c r="E161" s="1">
        <f t="shared" ref="E161" si="91">AVERAGE(C159:C161)</f>
        <v>30.592000007629395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7.5336669286092111</v>
      </c>
      <c r="L161" s="1">
        <f t="shared" ref="L161" si="95">K161-$K$7</f>
        <v>-3.7216669718424473</v>
      </c>
      <c r="M161" s="27">
        <f t="shared" ref="M161" si="96">SQRT((D161*D161)+(H161*H161))</f>
        <v>0.31617441441569177</v>
      </c>
      <c r="N161" s="14"/>
      <c r="O161" s="35">
        <f t="shared" ref="O161" si="97">POWER(2,-L161)</f>
        <v>13.192691058044115</v>
      </c>
      <c r="P161" s="26">
        <f t="shared" ref="P161" si="98">M161/SQRT((COUNT(C159:C161)+COUNT(G159:G161)/2))</f>
        <v>0.16900233331534265</v>
      </c>
    </row>
    <row r="162" spans="2:16">
      <c r="B162" s="31" t="s">
        <v>60</v>
      </c>
      <c r="C162" s="30">
        <v>23.680000305175781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1" t="s">
        <v>60</v>
      </c>
      <c r="C163" s="30">
        <v>23.346000671386719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1" t="s">
        <v>60</v>
      </c>
      <c r="C164" s="30">
        <v>23.691999435424805</v>
      </c>
      <c r="D164" s="4">
        <f t="shared" ref="D164" si="99">STDEV(C162:C164)</f>
        <v>0.19639029134781219</v>
      </c>
      <c r="E164" s="1">
        <f t="shared" ref="E164" si="100">AVERAGE(C162:C164)</f>
        <v>23.572666803995769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6.9073340098063163</v>
      </c>
      <c r="L164" s="1">
        <f t="shared" ref="L164" si="104">K164-$K$7</f>
        <v>-4.3479998906453421</v>
      </c>
      <c r="M164" s="27">
        <f t="shared" ref="M164" si="105">SQRT((D164*D164)+(H164*H164))</f>
        <v>0.19710268108024029</v>
      </c>
      <c r="N164" s="14"/>
      <c r="O164" s="35">
        <f t="shared" ref="O164" si="106">POWER(2,-L164)</f>
        <v>20.364717420792406</v>
      </c>
      <c r="P164" s="26">
        <f t="shared" ref="P164" si="107">M164/SQRT((COUNT(C162:C164)+COUNT(G162:G164)/2))</f>
        <v>9.2915094921258226E-2</v>
      </c>
    </row>
    <row r="165" spans="2:16">
      <c r="B165" s="31" t="s">
        <v>61</v>
      </c>
      <c r="C165" s="30">
        <v>24.923999786376953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1" t="s">
        <v>61</v>
      </c>
      <c r="C166" s="30">
        <v>25.275999069213867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1" t="s">
        <v>61</v>
      </c>
      <c r="C167" s="30">
        <v>25.131000518798828</v>
      </c>
      <c r="D167" s="4">
        <f t="shared" ref="D167" si="108">STDEV(C165:C167)</f>
        <v>0.17690740419947781</v>
      </c>
      <c r="E167" s="1">
        <f t="shared" ref="E167" si="109">AVERAGE(C165:C167)</f>
        <v>25.110333124796551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7.2009995778401716</v>
      </c>
      <c r="L167" s="1">
        <f t="shared" ref="L167" si="113">K167-$K$7</f>
        <v>-4.0543343226114867</v>
      </c>
      <c r="M167" s="27">
        <f t="shared" ref="M167" si="114">SQRT((D167*D167)+(H167*H167))</f>
        <v>0.18177624504356052</v>
      </c>
      <c r="N167" s="14"/>
      <c r="O167" s="35">
        <f t="shared" ref="O167" si="115">POWER(2,-L167)</f>
        <v>16.614077942249928</v>
      </c>
      <c r="P167" s="26">
        <f t="shared" ref="P167" si="116">M167/SQRT((COUNT(C165:C167)+COUNT(G165:G167)/2))</f>
        <v>8.5690143685952805E-2</v>
      </c>
    </row>
    <row r="168" spans="2:16">
      <c r="B168" s="31" t="s">
        <v>62</v>
      </c>
      <c r="C168" s="30">
        <v>22.947999954223633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1" t="s">
        <v>62</v>
      </c>
      <c r="C169" s="30">
        <v>22.88800048828125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1" t="s">
        <v>62</v>
      </c>
      <c r="C170" s="30">
        <v>22.985000610351563</v>
      </c>
      <c r="D170" s="4">
        <f t="shared" ref="D170" si="117">STDEV(C168:C170)</f>
        <v>4.895237166356018E-2</v>
      </c>
      <c r="E170" s="1">
        <f t="shared" ref="E170" si="118">AVERAGE(C168:C170)</f>
        <v>22.940333684285481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6.0750001271565743</v>
      </c>
      <c r="L170" s="1">
        <f t="shared" ref="L170" si="122">K170-$K$7</f>
        <v>-5.180333773295084</v>
      </c>
      <c r="M170" s="27">
        <f t="shared" ref="M170" si="123">SQRT((D170*D170)+(H170*H170))</f>
        <v>5.1562431645581358E-2</v>
      </c>
      <c r="N170" s="14"/>
      <c r="O170" s="35">
        <f t="shared" ref="O170" si="124">POWER(2,-L170)</f>
        <v>36.260672411393386</v>
      </c>
      <c r="P170" s="26">
        <f t="shared" ref="P170" si="125">M170/SQRT((COUNT(C168:C170)+COUNT(G168:G170)/2))</f>
        <v>2.4306763380705608E-2</v>
      </c>
    </row>
    <row r="171" spans="2:16">
      <c r="B171" s="31" t="s">
        <v>63</v>
      </c>
      <c r="C171" s="30">
        <v>25.299999237060547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1" t="s">
        <v>63</v>
      </c>
      <c r="C172" s="30">
        <v>25.312999725341797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1" t="s">
        <v>63</v>
      </c>
      <c r="C173" s="30">
        <v>25.322000503540039</v>
      </c>
      <c r="D173" s="4">
        <f t="shared" ref="D173" si="126">STDEV(C171:C173)</f>
        <v>1.1061061058404365E-2</v>
      </c>
      <c r="E173" s="1">
        <f t="shared" ref="E173" si="127">AVERAGE(C171:C173)</f>
        <v>25.311666488647461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7.5409990946451835</v>
      </c>
      <c r="L173" s="1">
        <f t="shared" ref="L173" si="131">K173-$K$7</f>
        <v>-3.7143348058064749</v>
      </c>
      <c r="M173" s="27">
        <f t="shared" ref="M173" si="132">SQRT((D173*D173)+(H173*H173))</f>
        <v>3.3892305171440054E-2</v>
      </c>
      <c r="N173" s="14"/>
      <c r="O173" s="35">
        <f t="shared" ref="O173" si="133">POWER(2,-L173)</f>
        <v>13.125812329060688</v>
      </c>
      <c r="P173" s="26">
        <f t="shared" ref="P173" si="134">M173/SQRT((COUNT(C171:C173)+COUNT(G171:G173)/2))</f>
        <v>1.5976985877846104E-2</v>
      </c>
    </row>
    <row r="174" spans="2:16">
      <c r="B174" s="31" t="s">
        <v>64</v>
      </c>
      <c r="C174" s="30">
        <v>23.000999450683594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1" t="s">
        <v>64</v>
      </c>
      <c r="C175" s="30">
        <v>22.857000350952148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1" t="s">
        <v>64</v>
      </c>
      <c r="C176" s="30">
        <v>22.893999099731445</v>
      </c>
      <c r="D176" s="4">
        <f t="shared" ref="D176" si="135">STDEV(C174:C176)</f>
        <v>7.4781596709555032E-2</v>
      </c>
      <c r="E176" s="1">
        <f t="shared" ref="E176" si="136">AVERAGE(C174:C176)</f>
        <v>22.917332967122395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6.1916662851969377</v>
      </c>
      <c r="L176" s="1">
        <f t="shared" ref="L176" si="140">K176-$K$7</f>
        <v>-5.0636676152547206</v>
      </c>
      <c r="M176" s="27">
        <f t="shared" ref="M176" si="141">SQRT((D176*D176)+(H176*H176))</f>
        <v>9.4300591101153242E-2</v>
      </c>
      <c r="N176" s="14"/>
      <c r="O176" s="35">
        <f t="shared" ref="O176" si="142">POWER(2,-L176)</f>
        <v>33.443817146055281</v>
      </c>
      <c r="P176" s="26">
        <f t="shared" ref="P176" si="143">M176/SQRT((COUNT(C174:C176)+COUNT(G174:G176)/2))</f>
        <v>4.4453724958350177E-2</v>
      </c>
    </row>
    <row r="177" spans="2:16">
      <c r="B177" s="31" t="s">
        <v>65</v>
      </c>
      <c r="C177" s="30">
        <v>24.427999496459961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1" t="s">
        <v>65</v>
      </c>
      <c r="C178" s="30">
        <v>24.410999298095703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1" t="s">
        <v>65</v>
      </c>
      <c r="C179" s="30">
        <v>24.531000137329102</v>
      </c>
      <c r="D179" s="4">
        <f t="shared" ref="D179" si="144">STDEV(C177:C179)</f>
        <v>6.4933735685694396E-2</v>
      </c>
      <c r="E179" s="1">
        <f t="shared" ref="E179" si="145">AVERAGE(C177:C179)</f>
        <v>24.456666310628254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6.4603328704833984</v>
      </c>
      <c r="L179" s="1">
        <f t="shared" ref="L179" si="149">K179-$K$7</f>
        <v>-4.7950010299682599</v>
      </c>
      <c r="M179" s="27">
        <f t="shared" ref="M179" si="150">SQRT((D179*D179)+(H179*H179))</f>
        <v>7.1391338593084719E-2</v>
      </c>
      <c r="N179" s="14"/>
      <c r="O179" s="35">
        <f t="shared" ref="O179" si="151">POWER(2,-L179)</f>
        <v>27.761257808165038</v>
      </c>
      <c r="P179" s="26">
        <f t="shared" ref="P179" si="152">M179/SQRT((COUNT(C177:C179)+COUNT(G177:G179)/2))</f>
        <v>3.3654199758103388E-2</v>
      </c>
    </row>
    <row r="180" spans="2:16">
      <c r="B180" s="31" t="s">
        <v>66</v>
      </c>
      <c r="C180" s="30">
        <v>22.010000228881836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1" t="s">
        <v>66</v>
      </c>
      <c r="C181" s="30">
        <v>22.028999328613281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1" t="s">
        <v>66</v>
      </c>
      <c r="C182" s="30">
        <v>21.955999374389648</v>
      </c>
      <c r="D182" s="4">
        <f t="shared" ref="D182" si="153">STDEV(C180:C182)</f>
        <v>3.7872706516136168E-2</v>
      </c>
      <c r="E182" s="1">
        <f t="shared" ref="E182" si="154">AVERAGE(C180:C182)</f>
        <v>21.998332977294922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5.3858327865600586</v>
      </c>
      <c r="L182" s="1">
        <f t="shared" ref="L182" si="158">K182-$K$7</f>
        <v>-5.8695011138915998</v>
      </c>
      <c r="M182" s="27">
        <f t="shared" ref="M182" si="159">SQRT((D182*D182)+(H182*H182))</f>
        <v>3.9330158334979257E-2</v>
      </c>
      <c r="N182" s="14"/>
      <c r="O182" s="35">
        <f t="shared" ref="O182" si="160">POWER(2,-L182)</f>
        <v>58.464992036783329</v>
      </c>
      <c r="P182" s="26">
        <f t="shared" ref="P182" si="161">M182/SQRT((COUNT(C180:C182)+COUNT(G180:G182)/2))</f>
        <v>1.9665079167489628E-2</v>
      </c>
    </row>
    <row r="183" spans="2:16">
      <c r="B183" s="31" t="s">
        <v>67</v>
      </c>
      <c r="C183" s="30">
        <v>25.510000228881836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1" t="s">
        <v>67</v>
      </c>
      <c r="C184" s="30">
        <v>25.680999755859375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1" t="s">
        <v>67</v>
      </c>
      <c r="C185" s="30">
        <v>25.528999328613281</v>
      </c>
      <c r="D185" s="4">
        <f t="shared" ref="D185" si="162">STDEV(C183:C185)</f>
        <v>9.3724715612747672E-2</v>
      </c>
      <c r="E185" s="1">
        <f t="shared" ref="E185" si="163">AVERAGE(C183:C185)</f>
        <v>25.573333104451496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6.8809992472330705</v>
      </c>
      <c r="L185" s="1">
        <f t="shared" ref="L185" si="167">K185-$K$7</f>
        <v>-4.3743346532185878</v>
      </c>
      <c r="M185" s="27">
        <f t="shared" ref="M185" si="168">SQRT((D185*D185)+(H185*H185))</f>
        <v>0.10983923385062121</v>
      </c>
      <c r="N185" s="14"/>
      <c r="O185" s="35">
        <f t="shared" ref="O185" si="169">POWER(2,-L185)</f>
        <v>20.739865789877257</v>
      </c>
      <c r="P185" s="26">
        <f t="shared" ref="P185" si="170">M185/SQRT((COUNT(C183:C185)+COUNT(G183:G185)/2))</f>
        <v>5.1778711397406162E-2</v>
      </c>
    </row>
    <row r="186" spans="2:16">
      <c r="B186" s="31" t="s">
        <v>68</v>
      </c>
      <c r="C186" s="30">
        <v>23.711999893188477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1" t="s">
        <v>68</v>
      </c>
      <c r="C187" s="30">
        <v>23.655000686645508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1" t="s">
        <v>68</v>
      </c>
      <c r="C188" s="30">
        <v>23.695999145507813</v>
      </c>
      <c r="D188" s="4">
        <f t="shared" ref="D188" si="171">STDEV(C186:C188)</f>
        <v>2.93989997050704E-2</v>
      </c>
      <c r="E188" s="1">
        <f t="shared" ref="E188" si="172">AVERAGE(C186:C188)</f>
        <v>23.687666575113933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6.5276667277018241</v>
      </c>
      <c r="L188" s="1">
        <f t="shared" ref="L188" si="176">K188-$K$7</f>
        <v>-4.7276671727498343</v>
      </c>
      <c r="M188" s="27">
        <f t="shared" ref="M188" si="177">SQRT((D188*D188)+(H188*H188))</f>
        <v>3.6882424103431656E-2</v>
      </c>
      <c r="N188" s="14"/>
      <c r="O188" s="35">
        <f t="shared" ref="O188" si="178">POWER(2,-L188)</f>
        <v>26.495348026633071</v>
      </c>
      <c r="P188" s="26">
        <f t="shared" ref="P188" si="179">M188/SQRT((COUNT(C186:C188)+COUNT(G186:G188)/2))</f>
        <v>1.7386541460089798E-2</v>
      </c>
    </row>
    <row r="189" spans="2:16">
      <c r="B189" s="31" t="s">
        <v>69</v>
      </c>
      <c r="C189" s="30">
        <v>24.879999160766602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1" t="s">
        <v>69</v>
      </c>
      <c r="C190" s="30">
        <v>24.893999099731445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1" t="s">
        <v>69</v>
      </c>
      <c r="C191" s="30">
        <v>25.179000854492188</v>
      </c>
      <c r="D191" s="4">
        <f t="shared" ref="D191" si="180">STDEV(C189:C191)</f>
        <v>0.16873253556960627</v>
      </c>
      <c r="E191" s="1">
        <f t="shared" ref="E191" si="181">AVERAGE(C189:C191)</f>
        <v>24.984333038330078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6.8879998524983712</v>
      </c>
      <c r="L191" s="1">
        <f t="shared" ref="L191" si="185">K191-$K$7</f>
        <v>-4.3673340479532872</v>
      </c>
      <c r="M191" s="27">
        <f t="shared" ref="M191" si="186">SQRT((D191*D191)+(H191*H191))</f>
        <v>0.16879871058696744</v>
      </c>
      <c r="N191" s="14"/>
      <c r="O191" s="35">
        <f t="shared" ref="O191" si="187">POWER(2,-L191)</f>
        <v>20.639470410997458</v>
      </c>
      <c r="P191" s="26">
        <f t="shared" ref="P191" si="188">M191/SQRT((COUNT(C189:C191)+COUNT(G189:G191)/2))</f>
        <v>7.9572475274393442E-2</v>
      </c>
    </row>
    <row r="192" spans="2:16">
      <c r="B192" s="31" t="s">
        <v>70</v>
      </c>
      <c r="C192" s="30">
        <v>22.875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1" t="s">
        <v>70</v>
      </c>
      <c r="C193" s="30">
        <v>22.788999557495117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1" t="s">
        <v>70</v>
      </c>
      <c r="C194" s="30">
        <v>22.829000473022461</v>
      </c>
      <c r="D194" s="4">
        <f t="shared" ref="D194" si="189">STDEV(C192:C194)</f>
        <v>4.3035074524970691E-2</v>
      </c>
      <c r="E194" s="1">
        <f t="shared" ref="E194" si="190">AVERAGE(C192:C194)</f>
        <v>22.831000010172527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5.9346669514973982</v>
      </c>
      <c r="L194" s="1">
        <f t="shared" ref="L194" si="194">K194-$K$7</f>
        <v>-5.3206669489542602</v>
      </c>
      <c r="M194" s="27">
        <f t="shared" ref="M194" si="195">SQRT((D194*D194)+(H194*H194))</f>
        <v>4.7014240035485447E-2</v>
      </c>
      <c r="N194" s="14"/>
      <c r="O194" s="35">
        <f t="shared" ref="O194" si="196">POWER(2,-L194)</f>
        <v>39.965048888740796</v>
      </c>
      <c r="P194" s="26">
        <f t="shared" ref="P194" si="197">M194/SQRT((COUNT(C192:C194)+COUNT(G192:G194)/2))</f>
        <v>2.2162725294282554E-2</v>
      </c>
    </row>
    <row r="195" spans="2:16">
      <c r="B195" s="31" t="s">
        <v>71</v>
      </c>
      <c r="C195" s="30">
        <v>24.648000717163086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1" t="s">
        <v>71</v>
      </c>
      <c r="C196" s="30">
        <v>25.222999572753906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1" t="s">
        <v>71</v>
      </c>
      <c r="C197" s="30">
        <v>25.218000411987305</v>
      </c>
      <c r="D197" s="4">
        <f t="shared" ref="D197" si="198">STDEV(C195:C197)</f>
        <v>0.33054206178105527</v>
      </c>
      <c r="E197" s="1">
        <f t="shared" ref="E197" si="199">AVERAGE(C195:C197)</f>
        <v>25.029666900634766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7.2280006408691406</v>
      </c>
      <c r="L197" s="1">
        <f t="shared" ref="L197" si="203">K197-$K$7</f>
        <v>-4.0273332595825178</v>
      </c>
      <c r="M197" s="27">
        <f t="shared" ref="M197" si="204">SQRT((D197*D197)+(H197*H197))</f>
        <v>0.35324812555886287</v>
      </c>
      <c r="N197" s="14"/>
      <c r="O197" s="35">
        <f t="shared" ref="O197" si="205">POWER(2,-L197)</f>
        <v>16.30602536912604</v>
      </c>
      <c r="P197" s="26">
        <f t="shared" ref="P197" si="206">M197/SQRT((COUNT(C195:C197)+COUNT(G195:G197)/2))</f>
        <v>0.16652276334940597</v>
      </c>
    </row>
    <row r="198" spans="2:16">
      <c r="B198" s="31" t="s">
        <v>72</v>
      </c>
      <c r="C198" s="30">
        <v>24.333000183105469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1" t="s">
        <v>72</v>
      </c>
      <c r="C199" s="30">
        <v>24.388999938964844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1" t="s">
        <v>72</v>
      </c>
      <c r="C200" s="30">
        <v>24.353000640869141</v>
      </c>
      <c r="D200" s="4">
        <f t="shared" ref="D200" si="207">STDEV(C198:C200)</f>
        <v>2.8378220611498653E-2</v>
      </c>
      <c r="E200" s="1">
        <f t="shared" ref="E200" si="208">AVERAGE(C198:C200)</f>
        <v>24.358333587646484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6.1328334808349609</v>
      </c>
      <c r="L200" s="1">
        <f t="shared" ref="L200" si="212">K200-$K$7</f>
        <v>-5.1225004196166974</v>
      </c>
      <c r="M200" s="27">
        <f t="shared" ref="M200" si="213">SQRT((D200*D200)+(H200*H200))</f>
        <v>2.8597705261462745E-2</v>
      </c>
      <c r="N200" s="14"/>
      <c r="O200" s="35">
        <f t="shared" ref="O200" si="214">POWER(2,-L200)</f>
        <v>34.835839352204118</v>
      </c>
      <c r="P200" s="26">
        <f t="shared" ref="P200" si="215">M200/SQRT((COUNT(C198:C200)+COUNT(G198:G200)/2))</f>
        <v>1.4298852630731372E-2</v>
      </c>
    </row>
    <row r="201" spans="2:16">
      <c r="B201" s="31" t="s">
        <v>73</v>
      </c>
      <c r="C201" s="30">
        <v>26.232999801635742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1" t="s">
        <v>73</v>
      </c>
      <c r="C202" s="30">
        <v>26.319000244140625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1" t="s">
        <v>73</v>
      </c>
      <c r="C203" s="30">
        <v>26.172000885009766</v>
      </c>
      <c r="D203" s="4">
        <f t="shared" ref="D203" si="216">STDEV(C201:C203)</f>
        <v>7.3853182650289201E-2</v>
      </c>
      <c r="E203" s="1">
        <f t="shared" ref="E203" si="217">AVERAGE(C201:C203)</f>
        <v>26.241333643595379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7.3043333689371757</v>
      </c>
      <c r="L203" s="1">
        <f t="shared" ref="L203" si="221">K203-$K$7</f>
        <v>-3.9510005315144827</v>
      </c>
      <c r="M203" s="27">
        <f t="shared" ref="M203" si="222">SQRT((D203*D203)+(H203*H203))</f>
        <v>7.6297278291697107E-2</v>
      </c>
      <c r="N203" s="14"/>
      <c r="O203" s="35">
        <f t="shared" ref="O203" si="223">POWER(2,-L203)</f>
        <v>15.465703250878347</v>
      </c>
      <c r="P203" s="26">
        <f t="shared" ref="P203" si="224">M203/SQRT((COUNT(C201:C203)+COUNT(G201:G203)/2))</f>
        <v>3.5966881910757462E-2</v>
      </c>
    </row>
    <row r="204" spans="2:16">
      <c r="B204" s="31" t="s">
        <v>74</v>
      </c>
      <c r="C204" s="30">
        <v>25.340000152587891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1" t="s">
        <v>74</v>
      </c>
      <c r="C205" s="30">
        <v>25.010000228881836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1" t="s">
        <v>74</v>
      </c>
      <c r="C206" s="30">
        <v>25.08799934387207</v>
      </c>
      <c r="D206" s="4">
        <f t="shared" ref="D206" si="225">STDEV(C204:C206)</f>
        <v>0.1724761911968766</v>
      </c>
      <c r="E206" s="1">
        <f t="shared" ref="E206" si="226">AVERAGE(C204:C206)</f>
        <v>25.145999908447266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6.9780000050862618</v>
      </c>
      <c r="L206" s="1">
        <f t="shared" ref="L206" si="230">K206-$K$7</f>
        <v>-4.2773338953653965</v>
      </c>
      <c r="M206" s="27">
        <f t="shared" ref="M206" si="231">SQRT((D206*D206)+(H206*H206))</f>
        <v>0.17443348891230473</v>
      </c>
      <c r="N206" s="14"/>
      <c r="O206" s="35">
        <f t="shared" ref="O206" si="232">POWER(2,-L206)</f>
        <v>19.391249931929128</v>
      </c>
      <c r="P206" s="26">
        <f t="shared" ref="P206" si="233">M206/SQRT((COUNT(C204:C206)+COUNT(G204:G206)/2))</f>
        <v>8.222873525061275E-2</v>
      </c>
    </row>
    <row r="207" spans="2:16">
      <c r="B207" s="31" t="s">
        <v>75</v>
      </c>
      <c r="C207" s="30">
        <v>27.50200080871582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1" t="s">
        <v>75</v>
      </c>
      <c r="C208" s="30">
        <v>27.593999862670898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1" t="s">
        <v>75</v>
      </c>
      <c r="C209" s="30">
        <v>27.646999359130859</v>
      </c>
      <c r="D209" s="4">
        <f t="shared" ref="D209" si="234">STDEV(C207:C209)</f>
        <v>7.3368194944064394E-2</v>
      </c>
      <c r="E209" s="1">
        <f t="shared" ref="E209" si="235">AVERAGE(C207:C209)</f>
        <v>27.581000010172527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8.0426667531331404</v>
      </c>
      <c r="L209" s="1">
        <f t="shared" ref="L209" si="239">K209-$K$7</f>
        <v>-3.212667147318518</v>
      </c>
      <c r="M209" s="27">
        <f t="shared" ref="M209" si="240">SQRT((D209*D209)+(H209*H209))</f>
        <v>9.2731724373275676E-2</v>
      </c>
      <c r="N209" s="14"/>
      <c r="O209" s="35">
        <f t="shared" ref="O209" si="241">POWER(2,-L209)</f>
        <v>9.2706284871059559</v>
      </c>
      <c r="P209" s="26">
        <f t="shared" ref="P209" si="242">M209/SQRT((COUNT(C207:C209)+COUNT(G207:G209)/2))</f>
        <v>4.3714154090310056E-2</v>
      </c>
    </row>
    <row r="210" spans="2:16">
      <c r="B210" s="31" t="s">
        <v>76</v>
      </c>
      <c r="C210" s="30">
        <v>24.054000854492188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1" t="s">
        <v>76</v>
      </c>
      <c r="C211" s="30">
        <v>24.082000732421875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30">
        <v>24.25</v>
      </c>
      <c r="D212" s="4">
        <f t="shared" ref="D212" si="243">STDEV(C210:C212)</f>
        <v>0.10600582697086082</v>
      </c>
      <c r="E212" s="1">
        <f t="shared" ref="E212" si="244">AVERAGE(C210:C212)</f>
        <v>24.12866719563802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6.3573341369628906</v>
      </c>
      <c r="L212" s="1">
        <f t="shared" ref="L212" si="248">K212-$K$7</f>
        <v>-4.8979997634887678</v>
      </c>
      <c r="M212" s="27">
        <f t="shared" ref="M212" si="249">SQRT((D212*D212)+(H212*H212))</f>
        <v>0.2557571849349507</v>
      </c>
      <c r="N212" s="14"/>
      <c r="O212" s="35">
        <f t="shared" ref="O212" si="250">POWER(2,-L212)</f>
        <v>29.815688849854958</v>
      </c>
      <c r="P212" s="26">
        <f t="shared" ref="P212" si="251">M212/SQRT((COUNT(C210:C212)+COUNT(G210:G212)/2))</f>
        <v>0.12056509320312371</v>
      </c>
    </row>
    <row r="213" spans="2:16">
      <c r="B213" s="31" t="s">
        <v>77</v>
      </c>
      <c r="C213" s="30">
        <v>25.044000625610352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1" t="s">
        <v>77</v>
      </c>
      <c r="C214" s="30">
        <v>24.919000625610352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30">
        <v>25.079000473022461</v>
      </c>
      <c r="D215" s="4">
        <f t="shared" ref="D215" si="252">STDEV(C213:C215)</f>
        <v>8.4112960248673152E-2</v>
      </c>
      <c r="E215" s="1">
        <f t="shared" ref="E215" si="253">AVERAGE(C213:C215)</f>
        <v>25.014000574747723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6.6023343404134138</v>
      </c>
      <c r="L215" s="1">
        <f t="shared" ref="L215" si="257">K215-$K$7</f>
        <v>-4.6529995600382446</v>
      </c>
      <c r="M215" s="27">
        <f t="shared" ref="M215" si="258">SQRT((D215*D215)+(H215*H215))</f>
        <v>8.5704858047552415E-2</v>
      </c>
      <c r="N215" s="14"/>
      <c r="O215" s="35">
        <f t="shared" ref="O215" si="259">POWER(2,-L215)</f>
        <v>25.158945676061393</v>
      </c>
      <c r="P215" s="26">
        <f t="shared" ref="P215" si="260">M215/SQRT((COUNT(C213:C215)+COUNT(G213:G215)/2))</f>
        <v>4.0401657537369844E-2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28" workbookViewId="0">
      <selection activeCell="O11" sqref="O11:O104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25.297000885009766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25.336000442504883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25.280000686645508</v>
      </c>
      <c r="D7" s="4">
        <f>STDEV(C5:C8)</f>
        <v>2.8711045741864664E-2</v>
      </c>
      <c r="E7" s="1">
        <f>AVERAGE(C5:C8)</f>
        <v>25.304334004720051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11.255333900451658</v>
      </c>
      <c r="L7" s="1">
        <f>K7-$K$7</f>
        <v>0</v>
      </c>
      <c r="M7" s="27">
        <f>SQRT((D7*D7)+(H7*H7))</f>
        <v>4.4669158174490936E-2</v>
      </c>
      <c r="N7" s="14"/>
      <c r="O7" s="35">
        <f>POWER(2,-L7)</f>
        <v>1</v>
      </c>
      <c r="P7" s="26">
        <f>M7/SQRT((COUNT(C5:C8)+COUNT(G5:G8)/2))</f>
        <v>2.1057243103384696E-2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 s="30">
        <v>26.833000183105469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s="30">
        <v>26.768999099731445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 s="30">
        <v>27.194999694824219</v>
      </c>
      <c r="D11" s="4">
        <f>STDEV(C9:C11)</f>
        <v>0.22971587239350674</v>
      </c>
      <c r="E11" s="1">
        <f>AVERAGE(C9:C11)</f>
        <v>26.932332992553711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7.2600002288818359</v>
      </c>
      <c r="L11" s="1">
        <f>K11-$K$7</f>
        <v>-3.9953336715698224</v>
      </c>
      <c r="M11" s="27">
        <f>SQRT((D11*D11)+(H11*H11))</f>
        <v>0.23380698975012235</v>
      </c>
      <c r="N11" s="14"/>
      <c r="O11" s="35">
        <f>POWER(2,-L11)</f>
        <v>15.948332364978002</v>
      </c>
      <c r="P11" s="26">
        <f>M11/SQRT((COUNT(C9:C11)+COUNT(G9:G11)/2))</f>
        <v>0.11021767196075009</v>
      </c>
    </row>
    <row r="12" spans="2:16">
      <c r="B12" s="31" t="s">
        <v>81</v>
      </c>
      <c r="C12" s="30">
        <v>27.202999114990234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 s="30">
        <v>27.479000091552734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 s="30">
        <v>27.805999755859375</v>
      </c>
      <c r="D14" s="4">
        <f>STDEV(C12:C14)</f>
        <v>0.30185954029654499</v>
      </c>
      <c r="E14" s="1">
        <f>AVERAGE(C12:C14)</f>
        <v>27.495999654134113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7.1686668395996094</v>
      </c>
      <c r="L14" s="1">
        <f>K14-$K$7</f>
        <v>-4.086667060852049</v>
      </c>
      <c r="M14" s="27">
        <f>SQRT((D14*D14)+(H14*H14))</f>
        <v>0.30216141560052817</v>
      </c>
      <c r="N14" s="14"/>
      <c r="O14" s="35">
        <f>POWER(2,-L14)</f>
        <v>16.990625505719976</v>
      </c>
      <c r="P14" s="26">
        <f>M14/SQRT((COUNT(C12:C14)+COUNT(G12:G14)/2))</f>
        <v>0.14244025732270676</v>
      </c>
    </row>
    <row r="15" spans="2:16">
      <c r="B15" s="31" t="s">
        <v>82</v>
      </c>
      <c r="C15" s="30">
        <v>27.729999542236328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 s="30">
        <v>27.697999954223633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 s="30">
        <v>27.548000335693359</v>
      </c>
      <c r="D17" s="4">
        <f>STDEV(C15:C17)</f>
        <v>9.7166155265503831E-2</v>
      </c>
      <c r="E17" s="1">
        <f>AVERAGE(C15:C17)</f>
        <v>27.658666610717773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7.607666015625</v>
      </c>
      <c r="L17" s="1">
        <f>K17-$K$7</f>
        <v>-3.6476678848266584</v>
      </c>
      <c r="M17" s="27">
        <f>SQRT((D17*D17)+(H17*H17))</f>
        <v>0.10915234386789105</v>
      </c>
      <c r="N17" s="14"/>
      <c r="O17" s="35">
        <f>POWER(2,-L17)</f>
        <v>12.533069487622328</v>
      </c>
      <c r="P17" s="26">
        <f>M17/SQRT((COUNT(C15:C17)+COUNT(G15:G17)/2))</f>
        <v>5.1454908354261093E-2</v>
      </c>
    </row>
    <row r="18" spans="2:16">
      <c r="B18" s="31" t="s">
        <v>83</v>
      </c>
      <c r="C18" s="30">
        <v>25.652000427246094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1" t="s">
        <v>83</v>
      </c>
      <c r="C19" s="30">
        <v>25.819000244140625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83</v>
      </c>
      <c r="C20" s="30">
        <v>25.709999084472656</v>
      </c>
      <c r="D20" s="4">
        <f>STDEV(C18:C20)</f>
        <v>8.4788006121004789E-2</v>
      </c>
      <c r="E20" s="1">
        <f>AVERAGE(C18:C20)</f>
        <v>25.726999918619793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7.4477559186197908</v>
      </c>
      <c r="L20" s="1">
        <f>K20-$K$7</f>
        <v>-3.8075779818318676</v>
      </c>
      <c r="M20" s="27">
        <f>SQRT((D20*D20)+(H20*H20))</f>
        <v>0.10779855309314526</v>
      </c>
      <c r="N20" s="14"/>
      <c r="O20" s="35">
        <f>POWER(2,-L20)</f>
        <v>14.00216475289621</v>
      </c>
      <c r="P20" s="26">
        <f>M20/SQRT((COUNT(C18:C20)+COUNT(G18:G20)/2))</f>
        <v>5.0816725262840735E-2</v>
      </c>
    </row>
    <row r="21" spans="2:16">
      <c r="B21" s="31" t="s">
        <v>84</v>
      </c>
      <c r="C21" s="30">
        <v>26.764999389648438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1" t="s">
        <v>84</v>
      </c>
      <c r="C22" s="30">
        <v>26.607999801635742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84</v>
      </c>
      <c r="C23" s="30">
        <v>26.589000701904297</v>
      </c>
      <c r="D23" s="4">
        <f>STDEV(C21:C23)</f>
        <v>9.6596561804256256E-2</v>
      </c>
      <c r="E23" s="1">
        <f>AVERAGE(C21:C23)</f>
        <v>26.65399996439616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7.7399997711181641</v>
      </c>
      <c r="L23" s="1">
        <f>K23-$K$7</f>
        <v>-3.5153341293334943</v>
      </c>
      <c r="M23" s="27">
        <f>SQRT((D23*D23)+(H23*H23))</f>
        <v>0.10593342969134734</v>
      </c>
      <c r="N23" s="14"/>
      <c r="O23" s="35">
        <f>POWER(2,-L23)</f>
        <v>11.434601074101323</v>
      </c>
      <c r="P23" s="26">
        <f>M23/SQRT((COUNT(C21:C23)+COUNT(G21:G23)/2))</f>
        <v>4.9937497659400046E-2</v>
      </c>
    </row>
    <row r="24" spans="2:16">
      <c r="B24" s="31" t="s">
        <v>85</v>
      </c>
      <c r="C24" s="30">
        <v>26.531999588012695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1" t="s">
        <v>85</v>
      </c>
      <c r="C25" s="30">
        <v>26.368999481201172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85</v>
      </c>
      <c r="C26" s="30">
        <v>26.597000122070313</v>
      </c>
      <c r="D26" s="4">
        <f>STDEV(C24:C26)</f>
        <v>0.11745807513398297</v>
      </c>
      <c r="E26" s="1">
        <f>AVERAGE(C24:C26)</f>
        <v>26.499333063761394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7.1736666361490897</v>
      </c>
      <c r="L26" s="1">
        <f>K26-$K$7</f>
        <v>-4.0816672643025687</v>
      </c>
      <c r="M26" s="27">
        <f>SQRT((D26*D26)+(H26*H26))</f>
        <v>0.11906605034689717</v>
      </c>
      <c r="N26" s="14"/>
      <c r="O26" s="35">
        <f>POWER(2,-L26)</f>
        <v>16.931844794828187</v>
      </c>
      <c r="P26" s="26">
        <f>M26/SQRT((COUNT(C24:C26)+COUNT(G24:G26)/2))</f>
        <v>5.612827440625992E-2</v>
      </c>
    </row>
    <row r="27" spans="2:16">
      <c r="B27" s="31" t="s">
        <v>86</v>
      </c>
      <c r="C27" s="30">
        <v>27.965999603271484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1" t="s">
        <v>86</v>
      </c>
      <c r="C28" s="30">
        <v>27.74799919128418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86</v>
      </c>
      <c r="C29" s="30">
        <v>27.797000885009766</v>
      </c>
      <c r="D29" s="4">
        <f>STDEV(C27:C29)</f>
        <v>0.11437213558432439</v>
      </c>
      <c r="E29" s="1">
        <f>AVERAGE(C27:C29)</f>
        <v>27.836999893188477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8.0186665852864571</v>
      </c>
      <c r="L29" s="1">
        <f>K29-$K$7</f>
        <v>-3.2366673151652012</v>
      </c>
      <c r="M29" s="27">
        <f>SQRT((D29*D29)+(H29*H29))</f>
        <v>0.11738109692578348</v>
      </c>
      <c r="N29" s="14"/>
      <c r="O29" s="35">
        <f>POWER(2,-L29)</f>
        <v>9.426141347848624</v>
      </c>
      <c r="P29" s="26">
        <f>M29/SQRT((COUNT(C27:C29)+COUNT(G27:G29)/2))</f>
        <v>5.5333979746224608E-2</v>
      </c>
    </row>
    <row r="30" spans="2:16">
      <c r="B30" s="31" t="s">
        <v>87</v>
      </c>
      <c r="C30" s="30">
        <v>27.202999114990234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 s="30">
        <v>27.232999801635742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 s="30">
        <v>26.805000305175781</v>
      </c>
      <c r="D32" s="4">
        <f>STDEV(C30:C32)</f>
        <v>0.23891653451308351</v>
      </c>
      <c r="E32" s="1">
        <f>AVERAGE(C30:C32)</f>
        <v>27.080333073933918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8.8446661631266252</v>
      </c>
      <c r="L32" s="1">
        <f>K32-$K$7</f>
        <v>-2.4106677373250331</v>
      </c>
      <c r="M32" s="27">
        <f>SQRT((D32*D32)+(H32*H32))</f>
        <v>0.23894234367046768</v>
      </c>
      <c r="N32" s="14"/>
      <c r="O32" s="35">
        <f>POWER(2,-L32)</f>
        <v>5.3172037028055872</v>
      </c>
      <c r="P32" s="26">
        <f>M32/SQRT((COUNT(C30:C32)+COUNT(G30:G32)/2))</f>
        <v>0.11263850101466283</v>
      </c>
    </row>
    <row r="33" spans="2:16">
      <c r="B33" s="31" t="s">
        <v>88</v>
      </c>
      <c r="C33" s="30">
        <v>25.888999938964844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1" t="s">
        <v>88</v>
      </c>
      <c r="C34" s="30">
        <v>25.666000366210937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88</v>
      </c>
      <c r="C35" s="30">
        <v>25.822999954223633</v>
      </c>
      <c r="D35" s="4">
        <f>STDEV(C33:C35)</f>
        <v>0.11455251930186205</v>
      </c>
      <c r="E35" s="1">
        <f>AVERAGE(C33:C35)</f>
        <v>25.792666753133137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8.0116672515869141</v>
      </c>
      <c r="L35" s="1">
        <f>K35-$K$7</f>
        <v>-3.2436666488647443</v>
      </c>
      <c r="M35" s="27">
        <f>SQRT((D35*D35)+(H35*H35))</f>
        <v>0.13726329679451788</v>
      </c>
      <c r="N35" s="14"/>
      <c r="O35" s="35">
        <f>POWER(2,-L35)</f>
        <v>9.4719840320710933</v>
      </c>
      <c r="P35" s="26">
        <f>M35/SQRT((COUNT(C33:C35)+COUNT(G33:G35)/2))</f>
        <v>6.4706538647616857E-2</v>
      </c>
    </row>
    <row r="36" spans="2:16">
      <c r="B36" s="31" t="s">
        <v>89</v>
      </c>
      <c r="C36" s="30">
        <v>26.833999633789063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1" t="s">
        <v>89</v>
      </c>
      <c r="C37" s="30">
        <v>27.110000610351563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89</v>
      </c>
      <c r="C38" s="30">
        <v>26.660999298095703</v>
      </c>
      <c r="D38" s="4">
        <f>STDEV(C36:C38)</f>
        <v>0.22646112014372272</v>
      </c>
      <c r="E38" s="1">
        <f>AVERAGE(C36:C38)</f>
        <v>26.868333180745442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9.035666783650715</v>
      </c>
      <c r="L38" s="1">
        <f>K38-$K$7</f>
        <v>-2.2196671168009434</v>
      </c>
      <c r="M38" s="27">
        <f>SQRT((D38*D38)+(H38*H38))</f>
        <v>0.2815900915258126</v>
      </c>
      <c r="N38" s="14"/>
      <c r="O38" s="35">
        <f>POWER(2,-L38)</f>
        <v>4.6578594811129346</v>
      </c>
      <c r="P38" s="26">
        <f>M38/SQRT((COUNT(C36:C38)+COUNT(G36:G38)/2))</f>
        <v>0.13274284215522844</v>
      </c>
    </row>
    <row r="39" spans="2:16">
      <c r="B39" s="31" t="s">
        <v>90</v>
      </c>
      <c r="C39" s="30">
        <v>26.993999481201172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1" t="s">
        <v>90</v>
      </c>
      <c r="C40" s="30">
        <v>26.798999786376953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90</v>
      </c>
      <c r="C41" s="30"/>
      <c r="D41" s="4">
        <f>STDEV(C39:C41)</f>
        <v>0.1378856065395124</v>
      </c>
      <c r="E41" s="1">
        <f>AVERAGE(C39:C41)</f>
        <v>26.896499633789063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7.9354998270670585</v>
      </c>
      <c r="L41" s="1">
        <f>K41-$K$7</f>
        <v>-3.3198340733845999</v>
      </c>
      <c r="M41" s="27">
        <f>SQRT((D41*D41)+(H41*H41))</f>
        <v>0.15927772446111826</v>
      </c>
      <c r="N41" s="14"/>
      <c r="O41" s="35">
        <f>POWER(2,-L41)</f>
        <v>9.9854958776533636</v>
      </c>
      <c r="P41" s="26">
        <f>M41/SQRT((COUNT(C39:C41)+COUNT(G39:G41)/2))</f>
        <v>8.5137524896926803E-2</v>
      </c>
    </row>
    <row r="42" spans="2:16">
      <c r="B42" s="31" t="s">
        <v>91</v>
      </c>
      <c r="C42" s="30">
        <v>26.915000915527344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1" t="s">
        <v>91</v>
      </c>
      <c r="C43" s="30">
        <v>26.697999954223633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91</v>
      </c>
      <c r="C44" s="30">
        <v>26.738000869750977</v>
      </c>
      <c r="D44" s="4">
        <f>STDEV(C42:C44)</f>
        <v>0.1154834090931077</v>
      </c>
      <c r="E44" s="1">
        <f>AVERAGE(C42:C44)</f>
        <v>26.783667246500652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7.8423341115315779</v>
      </c>
      <c r="L44" s="1">
        <f>K44-$K$7</f>
        <v>-3.4129997889200805</v>
      </c>
      <c r="M44" s="27">
        <f>SQRT((D44*D44)+(H44*H44))</f>
        <v>0.12083765174046976</v>
      </c>
      <c r="N44" s="14"/>
      <c r="O44" s="35">
        <f>POWER(2,-L44)</f>
        <v>10.651611347459443</v>
      </c>
      <c r="P44" s="26">
        <f>M44/SQRT((COUNT(C42:C44)+COUNT(G42:G44)/2))</f>
        <v>5.6963415312229725E-2</v>
      </c>
    </row>
    <row r="45" spans="2:16">
      <c r="B45" s="31" t="s">
        <v>92</v>
      </c>
      <c r="C45" s="30">
        <v>25.795000076293945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1" t="s">
        <v>92</v>
      </c>
      <c r="C46" s="30">
        <v>25.739999771118164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92</v>
      </c>
      <c r="C47" s="30">
        <v>25.791000366210938</v>
      </c>
      <c r="D47" s="4">
        <f>STDEV(C45:C47)</f>
        <v>3.0665104896810125E-2</v>
      </c>
      <c r="E47" s="1">
        <f>AVERAGE(C45:C47)</f>
        <v>25.775333404541016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7.88800048828125</v>
      </c>
      <c r="L47" s="1">
        <f>K47-$K$7</f>
        <v>-3.3673334121704084</v>
      </c>
      <c r="M47" s="27">
        <f>SQRT((D47*D47)+(H47*H47))</f>
        <v>3.4361087683073749E-2</v>
      </c>
      <c r="N47" s="14"/>
      <c r="O47" s="35">
        <f>POWER(2,-L47)</f>
        <v>10.319730657684168</v>
      </c>
      <c r="P47" s="26">
        <f>M47/SQRT((COUNT(C45:C47)+COUNT(G45:G47)/2))</f>
        <v>1.6197972073098005E-2</v>
      </c>
    </row>
    <row r="48" spans="2:16">
      <c r="B48" s="31" t="s">
        <v>93</v>
      </c>
      <c r="C48" s="30">
        <v>25.920999526977539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1" t="s">
        <v>93</v>
      </c>
      <c r="C49" s="30">
        <v>26.063999176025391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93</v>
      </c>
      <c r="C50" s="30">
        <v>25.849000930786133</v>
      </c>
      <c r="D50" s="4">
        <f>STDEV(C48:C50)</f>
        <v>0.10943563019518364</v>
      </c>
      <c r="E50" s="1">
        <f>AVERAGE(C48:C50)</f>
        <v>25.944666544596355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7.6846669514973982</v>
      </c>
      <c r="L50" s="1">
        <f>K50-$K$7</f>
        <v>-3.5706669489542602</v>
      </c>
      <c r="M50" s="27">
        <f>SQRT((D50*D50)+(H50*H50))</f>
        <v>0.21414766576796115</v>
      </c>
      <c r="N50" s="14"/>
      <c r="O50" s="35">
        <f>POWER(2,-L50)</f>
        <v>11.881680122480535</v>
      </c>
      <c r="P50" s="26">
        <f>M50/SQRT((COUNT(C48:C50)+COUNT(G48:G50)/2))</f>
        <v>0.10095017775986376</v>
      </c>
    </row>
    <row r="51" spans="2:16">
      <c r="B51" s="31" t="s">
        <v>94</v>
      </c>
      <c r="C51" s="30">
        <v>25.791999816894531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1" t="s">
        <v>94</v>
      </c>
      <c r="C52" s="30">
        <v>25.750999450683594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94</v>
      </c>
      <c r="C53" s="30">
        <v>25.886999130249023</v>
      </c>
      <c r="D53" s="4">
        <f>STDEV(C51:C53)</f>
        <v>6.9763663427741929E-2</v>
      </c>
      <c r="E53" s="1">
        <f>AVERAGE(C51:C53)</f>
        <v>25.809999465942383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7.3223330179850272</v>
      </c>
      <c r="L53" s="1">
        <f>K53-$K$7</f>
        <v>-3.9330008824666312</v>
      </c>
      <c r="M53" s="27">
        <f>SQRT((D53*D53)+(H53*H53))</f>
        <v>9.7011843952653609E-2</v>
      </c>
      <c r="N53" s="14"/>
      <c r="O53" s="35">
        <f>POWER(2,-L53)</f>
        <v>15.273945568988294</v>
      </c>
      <c r="P53" s="26">
        <f>M53/SQRT((COUNT(C51:C53)+COUNT(G51:G53)/2))</f>
        <v>4.5731821809555026E-2</v>
      </c>
    </row>
    <row r="54" spans="2:16">
      <c r="B54" s="31" t="s">
        <v>95</v>
      </c>
      <c r="C54" s="30">
        <v>27.49799919128418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1" t="s">
        <v>95</v>
      </c>
      <c r="C55" s="30">
        <v>27.381000518798828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95</v>
      </c>
      <c r="C56" s="30">
        <v>27.611000061035156</v>
      </c>
      <c r="D56" s="4">
        <f>STDEV(C54:C56)</f>
        <v>0.11500556171821445</v>
      </c>
      <c r="E56" s="1">
        <f>AVERAGE(C54:C56)</f>
        <v>27.496666590372723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7.718666712443035</v>
      </c>
      <c r="L56" s="1">
        <f>K56-$K$7</f>
        <v>-3.5366671880086233</v>
      </c>
      <c r="M56" s="27">
        <f>SQRT((D56*D56)+(H56*H56))</f>
        <v>0.12708753464030564</v>
      </c>
      <c r="N56" s="14"/>
      <c r="O56" s="35">
        <f>POWER(2,-L56)</f>
        <v>11.604940236964492</v>
      </c>
      <c r="P56" s="26">
        <f>M56/SQRT((COUNT(C54:C56)+COUNT(G54:G56)/2))</f>
        <v>5.9909638365626926E-2</v>
      </c>
    </row>
    <row r="57" spans="2:16">
      <c r="B57" s="31" t="s">
        <v>96</v>
      </c>
      <c r="C57" s="30">
        <v>24.344999313354492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1" t="s">
        <v>96</v>
      </c>
      <c r="C58" s="30">
        <v>24.431999206542969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96</v>
      </c>
      <c r="C59" s="30">
        <v>24.28700065612793</v>
      </c>
      <c r="D59" s="4">
        <f>STDEV(C57:C59)</f>
        <v>7.2981053794064998E-2</v>
      </c>
      <c r="E59" s="1">
        <f>AVERAGE(C57:C59)</f>
        <v>24.354666392008465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6.7423330942789725</v>
      </c>
      <c r="L59" s="1">
        <f>K59-$K$7</f>
        <v>-4.5130008061726858</v>
      </c>
      <c r="M59" s="27">
        <f>SQRT((D59*D59)+(H59*H59))</f>
        <v>0.11181532505382366</v>
      </c>
      <c r="N59" s="14"/>
      <c r="O59" s="35">
        <f>POWER(2,-L59)</f>
        <v>22.832244850056988</v>
      </c>
      <c r="P59" s="26">
        <f>M59/SQRT((COUNT(C57:C59)+COUNT(G57:G59)/2))</f>
        <v>5.2710249724091184E-2</v>
      </c>
    </row>
    <row r="60" spans="2:16">
      <c r="B60" s="31" t="s">
        <v>97</v>
      </c>
      <c r="C60" s="30">
        <v>25.983999252319336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1" t="s">
        <v>97</v>
      </c>
      <c r="C61" s="30">
        <v>25.916999816894531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97</v>
      </c>
      <c r="C62" s="30">
        <v>26.118000030517578</v>
      </c>
      <c r="D62" s="4">
        <f>STDEV(C60:C62)</f>
        <v>0.10234436866244567</v>
      </c>
      <c r="E62" s="1">
        <f>AVERAGE(C60:C62)</f>
        <v>26.006333033243816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7.791999181111656</v>
      </c>
      <c r="L62" s="1">
        <f>K62-$K$7</f>
        <v>-3.4633347193400024</v>
      </c>
      <c r="M62" s="27">
        <f>SQRT((D62*D62)+(H62*H62))</f>
        <v>0.10423384246009951</v>
      </c>
      <c r="N62" s="14"/>
      <c r="O62" s="35">
        <f>POWER(2,-L62)</f>
        <v>11.0297999482829</v>
      </c>
      <c r="P62" s="26">
        <f>M62/SQRT((COUNT(C60:C62)+COUNT(G60:G62)/2))</f>
        <v>4.9136304555111102E-2</v>
      </c>
    </row>
    <row r="63" spans="2:16">
      <c r="B63" s="31" t="s">
        <v>98</v>
      </c>
      <c r="C63" s="30">
        <v>24.216999053955078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1" t="s">
        <v>98</v>
      </c>
      <c r="C64" s="30">
        <v>24.115999221801758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98</v>
      </c>
      <c r="C65" s="30">
        <v>24.080999374389648</v>
      </c>
      <c r="D65" s="4">
        <f>STDEV(C63:C65)</f>
        <v>7.0618538944304338E-2</v>
      </c>
      <c r="E65" s="1">
        <f>AVERAGE(C63:C65)</f>
        <v>24.137999216715496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5.8313325246175154</v>
      </c>
      <c r="L65" s="1">
        <f>K65-$K$7</f>
        <v>-5.424001375834143</v>
      </c>
      <c r="M65" s="27">
        <f>SQRT((D65*D65)+(H65*H65))</f>
        <v>7.6833276858067553E-2</v>
      </c>
      <c r="N65" s="14"/>
      <c r="O65" s="35">
        <f>POWER(2,-L65)</f>
        <v>42.932592139117915</v>
      </c>
      <c r="P65" s="26">
        <f>M65/SQRT((COUNT(C63:C65)+COUNT(G63:G65)/2))</f>
        <v>3.6219554058082006E-2</v>
      </c>
    </row>
    <row r="66" spans="2:16">
      <c r="B66" s="31" t="s">
        <v>99</v>
      </c>
      <c r="C66" s="30">
        <v>24.344999313354492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1" t="s">
        <v>99</v>
      </c>
      <c r="C67" s="30">
        <v>24.443000793457031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99</v>
      </c>
      <c r="C68" s="30">
        <v>24.392000198364258</v>
      </c>
      <c r="D68" s="4">
        <f>STDEV(C66:C68)</f>
        <v>4.9014341428141546E-2</v>
      </c>
      <c r="E68" s="1">
        <f>AVERAGE(C66:C68)</f>
        <v>24.393333435058594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6.3999996185302734</v>
      </c>
      <c r="L68" s="1">
        <f>K68-$K$7</f>
        <v>-4.8553342819213849</v>
      </c>
      <c r="M68" s="27">
        <f>SQRT((D68*D68)+(H68*H68))</f>
        <v>5.0722053445159725E-2</v>
      </c>
      <c r="N68" s="14"/>
      <c r="O68" s="35">
        <f>POWER(2,-L68)</f>
        <v>28.946846479514921</v>
      </c>
      <c r="P68" s="26">
        <f>M68/SQRT((COUNT(C66:C68)+COUNT(G66:G68)/2))</f>
        <v>2.3910605297852619E-2</v>
      </c>
    </row>
    <row r="69" spans="2:16">
      <c r="B69" s="31" t="s">
        <v>100</v>
      </c>
      <c r="C69" s="30">
        <v>26.458999633789063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1" t="s">
        <v>100</v>
      </c>
      <c r="C70" s="30">
        <v>26.312999725341797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100</v>
      </c>
      <c r="C71" s="30">
        <v>26.273000717163086</v>
      </c>
      <c r="D71" s="4">
        <f>STDEV(C69:C71)</f>
        <v>9.7904282259023714E-2</v>
      </c>
      <c r="E71" s="1">
        <f>AVERAGE(C69:C71)</f>
        <v>26.348333358764648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8.1439997355143241</v>
      </c>
      <c r="L71" s="1">
        <f>K71-$K$7</f>
        <v>-3.1113341649373343</v>
      </c>
      <c r="M71" s="27">
        <f>SQRT((D71*D71)+(H71*H71))</f>
        <v>9.982790337100092E-2</v>
      </c>
      <c r="N71" s="14"/>
      <c r="O71" s="35">
        <f>POWER(2,-L71)</f>
        <v>8.6418139111938821</v>
      </c>
      <c r="P71" s="26">
        <f>M71/SQRT((COUNT(C69:C71)+COUNT(G69:G71)/2))</f>
        <v>4.7059324950180108E-2</v>
      </c>
    </row>
    <row r="72" spans="2:16">
      <c r="B72" s="31" t="s">
        <v>101</v>
      </c>
      <c r="C72" s="30">
        <v>25.540000915527344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1" t="s">
        <v>101</v>
      </c>
      <c r="C73" s="30">
        <v>25.586999893188477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101</v>
      </c>
      <c r="C74" s="30">
        <v>25.548999786376953</v>
      </c>
      <c r="D74" s="4">
        <f>STDEV(C72:C74)</f>
        <v>2.4946247865650393E-2</v>
      </c>
      <c r="E74" s="1">
        <f>AVERAGE(C72:C74)</f>
        <v>25.558666865030926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7.7450002034505232</v>
      </c>
      <c r="L74" s="1">
        <f>K74-$K$7</f>
        <v>-3.5103336970011352</v>
      </c>
      <c r="M74" s="27">
        <f>SQRT((D74*D74)+(H74*H74))</f>
        <v>7.310667676328983E-2</v>
      </c>
      <c r="N74" s="14"/>
      <c r="O74" s="35">
        <f>POWER(2,-L74)</f>
        <v>11.395036944966019</v>
      </c>
      <c r="P74" s="26">
        <f>M74/SQRT((COUNT(C72:C74)+COUNT(G72:G74)/2))</f>
        <v>3.4462817926223493E-2</v>
      </c>
    </row>
    <row r="75" spans="2:16">
      <c r="B75" s="31" t="s">
        <v>102</v>
      </c>
      <c r="C75" s="30">
        <v>27.697000503540039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1" t="s">
        <v>102</v>
      </c>
      <c r="C76" s="30">
        <v>27.708999633789063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102</v>
      </c>
      <c r="C77" s="30">
        <v>27.672000885009766</v>
      </c>
      <c r="D77" s="4">
        <f>STDEV(C75:C77)</f>
        <v>1.8876208414411257E-2</v>
      </c>
      <c r="E77" s="1">
        <f>AVERAGE(C75:C77)</f>
        <v>27.692667007446289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7.7816670735677071</v>
      </c>
      <c r="L77" s="1">
        <f>K77-$K$7</f>
        <v>-3.4736668268839512</v>
      </c>
      <c r="M77" s="27">
        <f>SQRT((D77*D77)+(H77*H77))</f>
        <v>3.6295005008701468E-2</v>
      </c>
      <c r="N77" s="14"/>
      <c r="O77" s="35">
        <f>POWER(2,-L77)</f>
        <v>11.109075282166991</v>
      </c>
      <c r="P77" s="26">
        <f>M77/SQRT((COUNT(C75:C77)+COUNT(G75:G77)/2))</f>
        <v>1.7109629443235012E-2</v>
      </c>
    </row>
    <row r="78" spans="2:16">
      <c r="B78" s="31" t="s">
        <v>103</v>
      </c>
      <c r="C78" s="30">
        <v>26.195999145507813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1" t="s">
        <v>103</v>
      </c>
      <c r="C79" s="30">
        <v>26.479999542236328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103</v>
      </c>
      <c r="C80" s="30">
        <v>26.205999374389648</v>
      </c>
      <c r="D80" s="4">
        <f>STDEV(C78:C80)</f>
        <v>0.16115847371435982</v>
      </c>
      <c r="E80" s="1">
        <f>AVERAGE(C78:C80)</f>
        <v>26.293999354044598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7.8749993642171248</v>
      </c>
      <c r="L80" s="1">
        <f>K80-$K$7</f>
        <v>-3.3803345362345336</v>
      </c>
      <c r="M80" s="27">
        <f>SQRT((D80*D80)+(H80*H80))</f>
        <v>0.16635235941631768</v>
      </c>
      <c r="N80" s="14"/>
      <c r="O80" s="35">
        <f>POWER(2,-L80)</f>
        <v>10.41314919429073</v>
      </c>
      <c r="P80" s="26">
        <f>M80/SQRT((COUNT(C78:C80)+COUNT(G78:G80)/2))</f>
        <v>7.8419254273106712E-2</v>
      </c>
    </row>
    <row r="81" spans="2:16">
      <c r="B81" s="31" t="s">
        <v>104</v>
      </c>
      <c r="C81" s="30">
        <v>26.36400032043457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1" t="s">
        <v>104</v>
      </c>
      <c r="C82" s="30">
        <v>26.576000213623047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104</v>
      </c>
      <c r="C83" s="30">
        <v>26.423000335693359</v>
      </c>
      <c r="D83" s="4">
        <f>STDEV(C81:C83)</f>
        <v>0.10941809658290998</v>
      </c>
      <c r="E83" s="1">
        <f>AVERAGE(C81:C83)</f>
        <v>26.454333623250324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7.8146673838297502</v>
      </c>
      <c r="L83" s="1">
        <f>K83-$K$7</f>
        <v>-3.4406665166219081</v>
      </c>
      <c r="M83" s="27">
        <f>SQRT((D83*D83)+(H83*H83))</f>
        <v>0.19266212550884573</v>
      </c>
      <c r="N83" s="14"/>
      <c r="O83" s="35">
        <f>POWER(2,-L83)</f>
        <v>10.857849723716447</v>
      </c>
      <c r="P83" s="26">
        <f>M83/SQRT((COUNT(C81:C83)+COUNT(G81:G83)/2))</f>
        <v>9.0821796950079026E-2</v>
      </c>
    </row>
    <row r="84" spans="2:16">
      <c r="B84" s="31" t="s">
        <v>105</v>
      </c>
      <c r="C84" s="30">
        <v>26.77400016784668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1" t="s">
        <v>105</v>
      </c>
      <c r="C85" s="30">
        <v>26.881999969482422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105</v>
      </c>
      <c r="C86" s="30">
        <v>27.027999877929687</v>
      </c>
      <c r="D86" s="4">
        <f>STDEV(C84:C86)</f>
        <v>0.12747273116384644</v>
      </c>
      <c r="E86" s="1">
        <f>AVERAGE(C84:C86)</f>
        <v>26.89466667175293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7.5553334554036446</v>
      </c>
      <c r="L86" s="1">
        <f>K86-$K$7</f>
        <v>-3.7000004450480137</v>
      </c>
      <c r="M86" s="27">
        <f>SQRT((D86*D86)+(H86*H86))</f>
        <v>0.13126942527916285</v>
      </c>
      <c r="N86" s="14"/>
      <c r="O86" s="35">
        <f>POWER(2,-L86)</f>
        <v>12.996042350767365</v>
      </c>
      <c r="P86" s="26">
        <f>M86/SQRT((COUNT(C84:C86)+COUNT(G84:G86)/2))</f>
        <v>6.1881000518237909E-2</v>
      </c>
    </row>
    <row r="87" spans="2:16">
      <c r="B87" s="31" t="s">
        <v>106</v>
      </c>
      <c r="C87" s="30">
        <v>25.028999328613281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1" t="s">
        <v>106</v>
      </c>
      <c r="C88" s="30">
        <v>25.084999084472656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106</v>
      </c>
      <c r="C89" s="30">
        <v>25.295000076293945</v>
      </c>
      <c r="D89" s="4">
        <f>STDEV(C87:C89)</f>
        <v>0.14023360687849107</v>
      </c>
      <c r="E89" s="1">
        <f>AVERAGE(C87:C89)</f>
        <v>25.136332829793293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7.1399993896484375</v>
      </c>
      <c r="L89" s="1">
        <f>K89-$K$7</f>
        <v>-4.1153345108032209</v>
      </c>
      <c r="M89" s="27">
        <f>SQRT((D89*D89)+(H89*H89))</f>
        <v>0.15164358322034566</v>
      </c>
      <c r="N89" s="14"/>
      <c r="O89" s="35">
        <f>POWER(2,-L89)</f>
        <v>17.331618862186563</v>
      </c>
      <c r="P89" s="26">
        <f>M89/SQRT((COUNT(C87:C89)+COUNT(G87:G89)/2))</f>
        <v>7.1485470679021987E-2</v>
      </c>
    </row>
    <row r="90" spans="2:16">
      <c r="B90" s="31" t="s">
        <v>107</v>
      </c>
      <c r="C90" s="30">
        <v>25.825000762939453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1" t="s">
        <v>107</v>
      </c>
      <c r="C91" s="30">
        <v>25.989999771118164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107</v>
      </c>
      <c r="C92" s="30">
        <v>25.653999328613281</v>
      </c>
      <c r="D92" s="4">
        <f>STDEV(C90:C92)</f>
        <v>0.16800915679660808</v>
      </c>
      <c r="E92" s="1">
        <f>AVERAGE(C90:C92)</f>
        <v>25.822999954223633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7.7546666463216134</v>
      </c>
      <c r="L92" s="1">
        <f>K92-$K$7</f>
        <v>-3.500667254130045</v>
      </c>
      <c r="M92" s="27">
        <f>SQRT((D92*D92)+(H92*H92))</f>
        <v>0.22947222606140677</v>
      </c>
      <c r="N92" s="14"/>
      <c r="O92" s="35">
        <f>POWER(2,-L92)</f>
        <v>11.318942359593562</v>
      </c>
      <c r="P92" s="26">
        <f>M92/SQRT((COUNT(C90:C92)+COUNT(G90:G92)/2))</f>
        <v>0.10817424476132875</v>
      </c>
    </row>
    <row r="93" spans="2:16">
      <c r="B93" s="31" t="s">
        <v>108</v>
      </c>
      <c r="C93" s="30">
        <v>28.53700065612793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1" t="s">
        <v>108</v>
      </c>
      <c r="C94" s="30">
        <v>28.521999359130859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108</v>
      </c>
      <c r="C95" s="30">
        <v>28.263999938964844</v>
      </c>
      <c r="D95" s="4">
        <f>STDEV(C93:C95)</f>
        <v>0.15346993803844985</v>
      </c>
      <c r="E95" s="1">
        <f>AVERAGE(C93:C95)</f>
        <v>28.440999984741211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8.1313336690266915</v>
      </c>
      <c r="L95" s="1">
        <f>K95-$K$7</f>
        <v>-3.1240002314249669</v>
      </c>
      <c r="M95" s="27">
        <f>SQRT((D95*D95)+(H95*H95))</f>
        <v>0.16465517716669567</v>
      </c>
      <c r="N95" s="14"/>
      <c r="O95" s="35">
        <f>POWER(2,-L95)</f>
        <v>8.7180182961774566</v>
      </c>
      <c r="P95" s="26">
        <f>M95/SQRT((COUNT(C93:C95)+COUNT(G93:G95)/2))</f>
        <v>7.7619194888028598E-2</v>
      </c>
    </row>
    <row r="96" spans="2:16">
      <c r="B96" s="31" t="s">
        <v>109</v>
      </c>
      <c r="C96" s="30">
        <v>27.788000106811523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1" t="s">
        <v>109</v>
      </c>
      <c r="C97" s="30">
        <v>27.892999649047852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109</v>
      </c>
      <c r="C98" s="30">
        <v>28.076999664306641</v>
      </c>
      <c r="D98" s="4">
        <f>STDEV(C96:C98)</f>
        <v>0.14628833042855616</v>
      </c>
      <c r="E98" s="1">
        <f>AVERAGE(C96:C98)</f>
        <v>27.91933314005534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7.5593325297037772</v>
      </c>
      <c r="L98" s="1">
        <f>K98-$K$7</f>
        <v>-3.6960013707478812</v>
      </c>
      <c r="M98" s="27">
        <f>SQRT((D98*D98)+(H98*H98))</f>
        <v>0.19361627035768714</v>
      </c>
      <c r="N98" s="14"/>
      <c r="O98" s="35">
        <f>POWER(2,-L98)</f>
        <v>12.960067891856564</v>
      </c>
      <c r="P98" s="26">
        <f>M98/SQRT((COUNT(C96:C98)+COUNT(G96:G98)/2))</f>
        <v>9.1271585145312348E-2</v>
      </c>
    </row>
    <row r="99" spans="2:16">
      <c r="B99" s="31" t="s">
        <v>110</v>
      </c>
      <c r="C99" s="30">
        <v>27.937999725341797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1" t="s">
        <v>110</v>
      </c>
      <c r="C100" s="30">
        <v>28.209999084472656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110</v>
      </c>
      <c r="C101" s="30">
        <v>28.474000930786133</v>
      </c>
      <c r="D101" s="4">
        <f>STDEV(C99:C101)</f>
        <v>0.26801054657788165</v>
      </c>
      <c r="E101" s="1">
        <f>AVERAGE(C99:C101)</f>
        <v>28.207333246866863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8.1266663869222029</v>
      </c>
      <c r="L101" s="1">
        <f>K101-$K$7</f>
        <v>-3.1286675135294555</v>
      </c>
      <c r="M101" s="27">
        <f>SQRT((D101*D101)+(H101*H101))</f>
        <v>0.26902605683819814</v>
      </c>
      <c r="N101" s="14"/>
      <c r="O101" s="35">
        <f>POWER(2,-L101)</f>
        <v>8.7462677447114601</v>
      </c>
      <c r="P101" s="26">
        <f>M101/SQRT((COUNT(C99:C101)+COUNT(G99:G101)/2))</f>
        <v>0.12682009940411165</v>
      </c>
    </row>
    <row r="102" spans="2:16">
      <c r="B102" s="31" t="s">
        <v>111</v>
      </c>
      <c r="C102" s="30">
        <v>28.621000289916992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111</v>
      </c>
      <c r="C103" s="30">
        <v>28.430999755859375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111</v>
      </c>
      <c r="C104" s="30">
        <v>28.608999252319336</v>
      </c>
      <c r="D104" s="4">
        <f>STDEV(C102:C104)</f>
        <v>0.10640179242349863</v>
      </c>
      <c r="E104" s="1">
        <f>AVERAGE(C102:C104)</f>
        <v>28.553666432698567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8.935000101725258</v>
      </c>
      <c r="L104" s="1">
        <f>K104-$K$7</f>
        <v>-2.3203337987264003</v>
      </c>
      <c r="M104" s="27">
        <f>SQRT((D104*D104)+(H104*H104))</f>
        <v>0.12570472265284388</v>
      </c>
      <c r="N104" s="14"/>
      <c r="O104" s="35">
        <f>POWER(2,-L104)</f>
        <v>4.9944776424459105</v>
      </c>
      <c r="P104" s="26">
        <f>M104/SQRT((COUNT(C102:C104)+COUNT(G102:G104)/2))</f>
        <v>5.9257774543333419E-2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2014-01-01T14:36:55Z</dcterms:modified>
</cp:coreProperties>
</file>