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95" l="1"/>
  <c r="O95" s="1"/>
  <c r="L62" i="19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<sst xmlns="http://schemas.openxmlformats.org/spreadsheetml/2006/main" count="427" uniqueCount="138">
  <si>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</si>
  <si>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</si>
  <si>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</si>
  <si>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</si>
  <si>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</si>
  <si>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</si>
  <si>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</si>
  <si>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</si>
  <si>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</si>
  <si>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</si>
  <si>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</si>
  <si>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</si>
  <si>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</si>
  <si>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</si>
  <si>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</si>
  <si>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</si>
  <si>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</si>
  <si>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</si>
  <si>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</si>
  <si>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</si>
  <si>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</si>
  <si>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</si>
  <si>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</si>
  <si>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</si>
  <si>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</si>
  <si>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</si>
  <si>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</si>
  <si>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</si>
  <si>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</si>
  <si>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</si>
  <si>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</si>
  <si>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</si>
  <si>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</si>
  <si>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</si>
  <si>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</si>
  <si>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</si>
  <si>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</si>
  <si>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</si>
  <si>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</si>
  <si>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</si>
  <si>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</si>
  <si>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</si>
  <si>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</si>
  <si>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</si>
  <si>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</si>
  <si>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</si>
  <si>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</si>
  <si>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</si>
  <si>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</si>
  <si>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</si>
  <si>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</si>
  <si>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</si>
  <si>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</si>
  <si>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</si>
  <si>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</si>
  <si>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</si>
  <si>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</si>
  <si>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</si>
  <si>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</si>
  <si>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</si>
  <si>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</si>
  <si>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</si>
  <si>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</si>
  <si>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</si>
  <si>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</si>
  <si>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</si>
  <si>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</si>
  <si>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</si>
  <si>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</si>
  <si>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</si>
  <si>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</si>
  <si>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</si>
  <si>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</si>
  <si>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</si>
  <si>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</si>
  <si>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</si>
  <si>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</si>
  <si>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</si>
  <si>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</si>
  <si>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</si>
  <si>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</si>
  <si>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</si>
  <si>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</si>
  <si>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</si>
  <si>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</si>
  <si>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</si>
  <si>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</si>
  <si>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</si>
  <si>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</si>
  <si>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</si>
  <si>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</si>
  <si>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</si>
  <si>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</si>
  <si>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</si>
  <si>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</si>
  <si>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</si>
  <si>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</si>
  <si>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</si>
  <si>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</si>
  <si>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</si>
  <si>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</si>
  <si>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</si>
  <si>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</si>
  <si>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</si>
  <si>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</si>
  <si>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</si>
  <si>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</si>
  <si>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</si>
  <si>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</si>
  <si>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</si>
  <si>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</si>
  <si>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</si>
  <si>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</si>
  <si>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</si>
  <si>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</si>
  <si>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</si>
  <si>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</si>
  <si>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</si>
  <si>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</si>
  <si>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</si>
  <si>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</si>
  <si>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</si>
  <si>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</si>
  <si>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</si>
  <si>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</si>
  <si>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</si>
  <si>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</si>
  <si>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</si>
  <si>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</si>
  <si>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</si>
  <si>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</si>
  <si>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</si>
  <si>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</si>
  <si>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</si>
  <si>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</si>
  <si>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</si>
  <si>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</si>
  <si>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DEFB1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</si>
</sst>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5" fillId="0" borderId="0" xfId="0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abSelected="1" workbookViewId="0">
      <selection activeCell="O11" sqref="O11:O83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26.086999893188477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26.277999877929688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26.118999481201172</v>
      </c>
      <c r="D7" s="4">
        <f>STDEV(C5:C8)</f>
        <v>0.10229540064925566</v>
      </c>
      <c r="E7" s="1">
        <f>AVERAGE(C5:C8)</f>
        <v>26.161333084106445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12.112332979838053</v>
      </c>
      <c r="L7" s="1">
        <f>K7-$K$7</f>
        <v>0</v>
      </c>
      <c r="M7" s="27">
        <f>SQRT((D7*D7)+(H7*H7))</f>
        <v>0.10786731913984875</v>
      </c>
      <c r="N7" s="14"/>
      <c r="O7" s="35">
        <f>POWER(2,-L7)</f>
        <v>1</v>
      </c>
      <c r="P7" s="26">
        <f>M7/SQRT((COUNT(C5:C8)+COUNT(G5:G8)/2))</f>
        <v>5.0849141888133685E-2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112</v>
      </c>
      <c r="C9" s="30">
        <v>25.974000930786133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1" t="s">
        <v>112</v>
      </c>
      <c r="C10" s="30">
        <v>25.833000183105469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112</v>
      </c>
      <c r="C11" s="30">
        <v>26.076999664306641</v>
      </c>
      <c r="D11" s="4">
        <f>STDEV(C9:C11)</f>
        <v>0.12249197033532164</v>
      </c>
      <c r="E11" s="1">
        <f>AVERAGE(C9:C11)</f>
        <v>25.961333592732746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6.6213334401448556</v>
      </c>
      <c r="L11" s="1">
        <f>K11-$K$7</f>
        <v>-5.4909995396931972</v>
      </c>
      <c r="M11" s="27">
        <f>SQRT((D11*D11)+(H11*H11))</f>
        <v>0.12805190991126567</v>
      </c>
      <c r="N11" s="14"/>
      <c r="O11" s="35">
        <f>POWER(2,-L11)</f>
        <v>44.973384057388515</v>
      </c>
      <c r="P11" s="26">
        <f>M11/SQRT((COUNT(C9:C11)+COUNT(G9:G11)/2))</f>
        <v>6.0364249228096557E-2</v>
      </c>
    </row>
    <row r="12" spans="2:16">
      <c r="B12" s="31" t="s">
        <v>113</v>
      </c>
      <c r="C12" s="30">
        <v>21.71299934387207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1" t="s">
        <v>113</v>
      </c>
      <c r="C13" s="30">
        <v>21.638999938964844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113</v>
      </c>
      <c r="C14" s="30">
        <v>21.707000732421875</v>
      </c>
      <c r="D14" s="4">
        <f>STDEV(C12:C14)</f>
        <v>4.1101506818971782E-2</v>
      </c>
      <c r="E14" s="1">
        <f>AVERAGE(C12:C14)</f>
        <v>21.686333338419598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4.0676670074462891</v>
      </c>
      <c r="L14" s="1">
        <f>K14-$K$7</f>
        <v>-8.0446659723917637</v>
      </c>
      <c r="M14" s="27">
        <f>SQRT((D14*D14)+(H14*H14))</f>
        <v>4.5317239679285977E-2</v>
      </c>
      <c r="N14" s="14"/>
      <c r="O14" s="35">
        <f>POWER(2,-L14)</f>
        <v>264.0497513064571</v>
      </c>
      <c r="P14" s="26">
        <f>M14/SQRT((COUNT(C12:C14)+COUNT(G12:G14)/2))</f>
        <v>2.1362751654586135E-2</v>
      </c>
    </row>
    <row r="15" spans="2:16">
      <c r="B15" s="31" t="s">
        <v>114</v>
      </c>
      <c r="C15" s="30">
        <v>21.655000686645508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1" t="s">
        <v>114</v>
      </c>
      <c r="C16" s="30">
        <v>21.582000732421875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114</v>
      </c>
      <c r="C17" s="30">
        <v>21.597999572753906</v>
      </c>
      <c r="D17" s="4">
        <f>STDEV(C15:C17)</f>
        <v>3.8371176668400564E-2</v>
      </c>
      <c r="E17" s="1">
        <f>AVERAGE(C15:C17)</f>
        <v>21.611666997273762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3.7083339691162109</v>
      </c>
      <c r="L17" s="1">
        <f>K17-$K$7</f>
        <v>-8.4039990107218419</v>
      </c>
      <c r="M17" s="27">
        <f>SQRT((D17*D17)+(H17*H17))</f>
        <v>4.2646158803050928E-2</v>
      </c>
      <c r="N17" s="14"/>
      <c r="O17" s="35">
        <f>POWER(2,-L17)</f>
        <v>338.7316563428974</v>
      </c>
      <c r="P17" s="26">
        <f>M17/SQRT((COUNT(C15:C17)+COUNT(G15:G17)/2))</f>
        <v>2.0103592054130461E-2</v>
      </c>
    </row>
    <row r="18" spans="2:16">
      <c r="B18" s="31" t="s">
        <v>115</v>
      </c>
      <c r="C18" s="30">
        <v>19.819999694824219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1" t="s">
        <v>115</v>
      </c>
      <c r="C19" s="30">
        <v>19.771999359130859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115</v>
      </c>
      <c r="C20" s="30">
        <v>19.816999435424805</v>
      </c>
      <c r="D20" s="4">
        <f>STDEV(C18:C20)</f>
        <v>2.6888785300442825E-2</v>
      </c>
      <c r="E20" s="1">
        <f>AVERAGE(C18:C20)</f>
        <v>19.802999496459961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3.508332570393879</v>
      </c>
      <c r="L20" s="1">
        <f>K20-$K$7</f>
        <v>-8.6040004094441738</v>
      </c>
      <c r="M20" s="27">
        <f>SQRT((D20*D20)+(H20*H20))</f>
        <v>4.6982399642148377E-2</v>
      </c>
      <c r="N20" s="14"/>
      <c r="O20" s="35">
        <f>POWER(2,-L20)</f>
        <v>389.10087366757489</v>
      </c>
      <c r="P20" s="26">
        <f>M20/SQRT((COUNT(C18:C20)+COUNT(G18:G20)/2))</f>
        <v>2.2147715588919696E-2</v>
      </c>
    </row>
    <row r="21" spans="2:16">
      <c r="B21" s="31" t="s">
        <v>116</v>
      </c>
      <c r="C21" s="30">
        <v>20.495000839233398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1" t="s">
        <v>116</v>
      </c>
      <c r="C22" s="30">
        <v>20.503999710083008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116</v>
      </c>
      <c r="C23" s="30">
        <v>20.533000946044922</v>
      </c>
      <c r="D23" s="4">
        <f>STDEV(C21:C23)</f>
        <v>1.9858077624205207E-2</v>
      </c>
      <c r="E23" s="1">
        <f>AVERAGE(C21:C23)</f>
        <v>20.510667165120442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4.1790008544921875</v>
      </c>
      <c r="L23" s="1">
        <f>K23-$K$7</f>
        <v>-7.9333321253458653</v>
      </c>
      <c r="M23" s="27">
        <f>SQRT((D23*D23)+(H23*H23))</f>
        <v>0.18440072578716246</v>
      </c>
      <c r="N23" s="14"/>
      <c r="O23" s="35">
        <f>POWER(2,-L23)</f>
        <v>244.43924592879617</v>
      </c>
      <c r="P23" s="26">
        <f>M23/SQRT((COUNT(C21:C23)+COUNT(G21:G23)/2))</f>
        <v>8.6927335773215764E-2</v>
      </c>
    </row>
    <row r="24" spans="2:16">
      <c r="B24" s="31" t="s">
        <v>117</v>
      </c>
      <c r="C24" s="30">
        <v>22.299999237060547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1" t="s">
        <v>117</v>
      </c>
      <c r="C25" s="30">
        <v>22.325000762939453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117</v>
      </c>
      <c r="C26" s="30">
        <v>22.424999237060547</v>
      </c>
      <c r="D26" s="4">
        <f>STDEV(C24:C26)</f>
        <v>6.6143494417844645E-2</v>
      </c>
      <c r="E26" s="1">
        <f>AVERAGE(C24:C26)</f>
        <v>22.349999745686848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4.3659992218017578</v>
      </c>
      <c r="L26" s="1">
        <f>K26-$K$7</f>
        <v>-7.746333758036295</v>
      </c>
      <c r="M26" s="27">
        <f>SQRT((D26*D26)+(H26*H26))</f>
        <v>9.1137204125845875E-2</v>
      </c>
      <c r="N26" s="14"/>
      <c r="O26" s="35">
        <f>POWER(2,-L26)</f>
        <v>214.72312425796335</v>
      </c>
      <c r="P26" s="26">
        <f>M26/SQRT((COUNT(C24:C26)+COUNT(G24:G26)/2))</f>
        <v>4.2962490037178815E-2</v>
      </c>
    </row>
    <row r="27" spans="2:16">
      <c r="B27" s="31" t="s">
        <v>118</v>
      </c>
      <c r="C27" s="30">
        <v>21.594999313354492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1" t="s">
        <v>118</v>
      </c>
      <c r="C28" s="30">
        <v>21.684000015258789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118</v>
      </c>
      <c r="C29" s="30">
        <v>21.621999740600586</v>
      </c>
      <c r="D29" s="4">
        <f>STDEV(C27:C29)</f>
        <v>4.5632923181663732E-2</v>
      </c>
      <c r="E29" s="1">
        <f>AVERAGE(C27:C29)</f>
        <v>21.633666356404621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4.0709991455078125</v>
      </c>
      <c r="L29" s="1">
        <f>K29-$K$7</f>
        <v>-8.0413338343302403</v>
      </c>
      <c r="M29" s="27">
        <f>SQRT((D29*D29)+(H29*H29))</f>
        <v>5.4228263052582971E-2</v>
      </c>
      <c r="N29" s="14"/>
      <c r="O29" s="35">
        <f>POWER(2,-L29)</f>
        <v>263.44058935260779</v>
      </c>
      <c r="P29" s="26">
        <f>M29/SQRT((COUNT(C27:C29)+COUNT(G27:G29)/2))</f>
        <v>2.5563448357632888E-2</v>
      </c>
    </row>
    <row r="30" spans="2:16">
      <c r="B30" s="31" t="s">
        <v>119</v>
      </c>
      <c r="C30" s="30">
        <v>25.607000350952148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1" t="s">
        <v>119</v>
      </c>
      <c r="C31" s="30">
        <v>25.811000823974609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119</v>
      </c>
      <c r="C32" s="30">
        <v>25.645000457763672</v>
      </c>
      <c r="D32" s="4">
        <f>STDEV(C30:C32)</f>
        <v>0.10848680618185817</v>
      </c>
      <c r="E32" s="1">
        <f>AVERAGE(C30:C32)</f>
        <v>25.687667210896809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7.3856671651204415</v>
      </c>
      <c r="L32" s="1">
        <f>K32-$K$7</f>
        <v>-4.7266658147176113</v>
      </c>
      <c r="M32" s="27">
        <f>SQRT((D32*D32)+(H32*H32))</f>
        <v>0.11132999614748602</v>
      </c>
      <c r="N32" s="14"/>
      <c r="O32" s="35">
        <f>POWER(2,-L32)</f>
        <v>26.476964291057708</v>
      </c>
      <c r="P32" s="26">
        <f>M32/SQRT((COUNT(C30:C32)+COUNT(G30:G32)/2))</f>
        <v>5.2481463483573056E-2</v>
      </c>
    </row>
    <row r="33" spans="2:16">
      <c r="B33" s="31" t="s">
        <v>120</v>
      </c>
      <c r="C33" s="30">
        <v>25.566999435424805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1" t="s">
        <v>120</v>
      </c>
      <c r="C34" s="30">
        <v>25.683000564575195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120</v>
      </c>
      <c r="C35" s="30">
        <v>25.52400016784668</v>
      </c>
      <c r="D35" s="4">
        <f>STDEV(C33:C35)</f>
        <v>8.2245896692222237E-2</v>
      </c>
      <c r="E35" s="1">
        <f>AVERAGE(C33:C35)</f>
        <v>25.591333389282227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6.9249998728434257</v>
      </c>
      <c r="L35" s="1">
        <f>K35-$K$7</f>
        <v>-5.1873331069946271</v>
      </c>
      <c r="M35" s="27">
        <f>SQRT((D35*D35)+(H35*H35))</f>
        <v>9.6258210549731132E-2</v>
      </c>
      <c r="N35" s="14"/>
      <c r="O35" s="35">
        <f>POWER(2,-L35)</f>
        <v>36.437020982214399</v>
      </c>
      <c r="P35" s="26">
        <f>M35/SQRT((COUNT(C33:C35)+COUNT(G33:G35)/2))</f>
        <v>4.5376555616398237E-2</v>
      </c>
    </row>
    <row r="36" spans="2:16">
      <c r="B36" s="31" t="s">
        <v>121</v>
      </c>
      <c r="C36" s="30">
        <v>26.687999725341797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1" t="s">
        <v>121</v>
      </c>
      <c r="C37" s="30">
        <v>27.000999450683594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121</v>
      </c>
      <c r="C38" s="30">
        <v>26.653999328613281</v>
      </c>
      <c r="D38" s="4">
        <f>STDEV(C36:C38)</f>
        <v>0.19128248733138717</v>
      </c>
      <c r="E38" s="1">
        <f>AVERAGE(C36:C38)</f>
        <v>26.780999501546223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8.2646656036376953</v>
      </c>
      <c r="L38" s="1">
        <f>K38-$K$7</f>
        <v>-3.8476673762003575</v>
      </c>
      <c r="M38" s="27">
        <f>SQRT((D38*D38)+(H38*H38))</f>
        <v>0.19536206774675655</v>
      </c>
      <c r="N38" s="14"/>
      <c r="O38" s="35">
        <f>POWER(2,-L38)</f>
        <v>14.396711227892308</v>
      </c>
      <c r="P38" s="26">
        <f>M38/SQRT((COUNT(C36:C38)+COUNT(G36:G38)/2))</f>
        <v>9.209456192690485E-2</v>
      </c>
    </row>
    <row r="39" spans="2:16">
      <c r="B39" s="31" t="s">
        <v>122</v>
      </c>
      <c r="C39" s="30">
        <v>26.857999801635742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1" t="s">
        <v>122</v>
      </c>
      <c r="C40" s="30">
        <v>27.045999526977539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122</v>
      </c>
      <c r="C41" s="30">
        <v>26.833999633789063</v>
      </c>
      <c r="D41" s="4">
        <f>STDEV(C39:C41)</f>
        <v>0.11609181674949168</v>
      </c>
      <c r="E41" s="1">
        <f>AVERAGE(C39:C41)</f>
        <v>26.912666320800781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7.1403331756591797</v>
      </c>
      <c r="L41" s="1">
        <f>K41-$K$7</f>
        <v>-4.9719998041788731</v>
      </c>
      <c r="M41" s="27">
        <f>SQRT((D41*D41)+(H41*H41))</f>
        <v>0.12931974733646959</v>
      </c>
      <c r="N41" s="14"/>
      <c r="O41" s="35">
        <f>POWER(2,-L41)</f>
        <v>31.384923867667812</v>
      </c>
      <c r="P41" s="26">
        <f>M41/SQRT((COUNT(C39:C41)+COUNT(G39:G41)/2))</f>
        <v>6.0961913521965748E-2</v>
      </c>
    </row>
    <row r="42" spans="2:16">
      <c r="B42" s="31" t="s">
        <v>123</v>
      </c>
      <c r="C42" s="30">
        <v>25.165000915527344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1" t="s">
        <v>123</v>
      </c>
      <c r="C43" s="30">
        <v>24.908000946044922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123</v>
      </c>
      <c r="C44" s="30">
        <v>25.222000122070313</v>
      </c>
      <c r="D44" s="4">
        <f>STDEV(C42:C44)</f>
        <v>0.16727889705785037</v>
      </c>
      <c r="E44" s="1">
        <f>AVERAGE(C42:C44)</f>
        <v>25.098333994547527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6.9950008392333984</v>
      </c>
      <c r="L44" s="1">
        <f>K44-$K$7</f>
        <v>-5.1173321406046544</v>
      </c>
      <c r="M44" s="27">
        <f>SQRT((D44*D44)+(H44*H44))</f>
        <v>0.26779018683991812</v>
      </c>
      <c r="N44" s="14"/>
      <c r="O44" s="35">
        <f>POWER(2,-L44)</f>
        <v>34.71126747181453</v>
      </c>
      <c r="P44" s="26">
        <f>M44/SQRT((COUNT(C42:C44)+COUNT(G42:G44)/2))</f>
        <v>0.12623750469981246</v>
      </c>
    </row>
    <row r="45" spans="2:16">
      <c r="B45" s="31" t="s">
        <v>124</v>
      </c>
      <c r="C45" s="30">
        <v>27.795999526977539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1" t="s">
        <v>124</v>
      </c>
      <c r="C46" s="30">
        <v>27.818000793457031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124</v>
      </c>
      <c r="C47" s="30">
        <v>27.826000213623047</v>
      </c>
      <c r="D47" s="4">
        <f>STDEV(C45:C47)</f>
        <v>1.5535377094962081E-2</v>
      </c>
      <c r="E47" s="1">
        <f>AVERAGE(C45:C47)</f>
        <v>27.813333511352539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7.9436670939127616</v>
      </c>
      <c r="L47" s="1">
        <f>K47-$K$7</f>
        <v>-4.1686658859252912</v>
      </c>
      <c r="M47" s="27">
        <f>SQRT((D47*D47)+(H47*H47))</f>
        <v>4.4426251060084354E-2</v>
      </c>
      <c r="N47" s="14"/>
      <c r="O47" s="35">
        <f>POWER(2,-L47)</f>
        <v>17.984297310605214</v>
      </c>
      <c r="P47" s="26">
        <f>M47/SQRT((COUNT(C45:C47)+COUNT(G45:G47)/2))</f>
        <v>2.0942735591521131E-2</v>
      </c>
    </row>
    <row r="48" spans="2:16">
      <c r="B48" s="31" t="s">
        <v>125</v>
      </c>
      <c r="C48" s="30">
        <v>27.135000228881836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1" t="s">
        <v>125</v>
      </c>
      <c r="C49" s="30">
        <v>27.315000534057617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125</v>
      </c>
      <c r="C50" s="30">
        <v>26.808000564575195</v>
      </c>
      <c r="D50" s="4">
        <f>STDEV(C48:C50)</f>
        <v>0.25702719031755078</v>
      </c>
      <c r="E50" s="1">
        <f>AVERAGE(C48:C50)</f>
        <v>27.086000442504883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8.3856671651204415</v>
      </c>
      <c r="L50" s="1">
        <f>K50-$K$7</f>
        <v>-3.7266658147176113</v>
      </c>
      <c r="M50" s="27">
        <f>SQRT((D50*D50)+(H50*H50))</f>
        <v>0.26383370612554624</v>
      </c>
      <c r="N50" s="14"/>
      <c r="O50" s="35">
        <f>POWER(2,-L50)</f>
        <v>13.238482145528852</v>
      </c>
      <c r="P50" s="26">
        <f>M50/SQRT((COUNT(C48:C50)+COUNT(G48:G50)/2))</f>
        <v>0.12437240180463502</v>
      </c>
    </row>
    <row r="51" spans="2:16">
      <c r="B51" s="31" t="s">
        <v>126</v>
      </c>
      <c r="C51" s="30">
        <v>26.695999145507813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1" t="s">
        <v>126</v>
      </c>
      <c r="C52" s="30">
        <v>26.73699951171875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126</v>
      </c>
      <c r="C53" s="30">
        <v>27.118000030517578</v>
      </c>
      <c r="D53" s="4">
        <f>STDEV(C51:C53)</f>
        <v>0.2327112561032727</v>
      </c>
      <c r="E53" s="1">
        <f>AVERAGE(C51:C53)</f>
        <v>26.850332895914715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7.4263331095377616</v>
      </c>
      <c r="L53" s="1">
        <f>K53-$K$7</f>
        <v>-4.6859998703002912</v>
      </c>
      <c r="M53" s="27">
        <f>SQRT((D53*D53)+(H53*H53))</f>
        <v>0.23440890936371503</v>
      </c>
      <c r="N53" s="14"/>
      <c r="O53" s="35">
        <f>POWER(2,-L53)</f>
        <v>25.741065555993984</v>
      </c>
      <c r="P53" s="26">
        <f>M53/SQRT((COUNT(C51:C53)+COUNT(G51:G53)/2))</f>
        <v>0.11050141958775048</v>
      </c>
    </row>
    <row r="54" spans="2:16">
      <c r="B54" s="31" t="s">
        <v>127</v>
      </c>
      <c r="C54" s="30">
        <v>27.528999328613281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1" t="s">
        <v>127</v>
      </c>
      <c r="C55" s="30">
        <v>27.416000366210937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127</v>
      </c>
      <c r="C56" s="30">
        <v>27.415000915527344</v>
      </c>
      <c r="D56" s="4">
        <f>STDEV(C54:C56)</f>
        <v>6.5530403365902448E-2</v>
      </c>
      <c r="E56" s="1">
        <f>AVERAGE(C54:C56)</f>
        <v>27.453333536783855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5.6936664581298828</v>
      </c>
      <c r="L56" s="1">
        <f>K56-$K$7</f>
        <v>-6.41866652170817</v>
      </c>
      <c r="M56" s="27">
        <f>SQRT((D56*D56)+(H56*H56))</f>
        <v>8.3967511422949989E-2</v>
      </c>
      <c r="N56" s="14"/>
      <c r="O56" s="35">
        <f>POWER(2,-L56)</f>
        <v>85.548254980731187</v>
      </c>
      <c r="P56" s="26">
        <f>M56/SQRT((COUNT(C54:C56)+COUNT(G54:G56)/2))</f>
        <v>3.9582664484351222E-2</v>
      </c>
    </row>
    <row r="57" spans="2:16">
      <c r="B57" s="31" t="s">
        <v>128</v>
      </c>
      <c r="C57" s="30">
        <v>26.864999771118164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1" t="s">
        <v>128</v>
      </c>
      <c r="C58" s="30">
        <v>26.923999786376953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128</v>
      </c>
      <c r="C59" s="30">
        <v>26.521999359130859</v>
      </c>
      <c r="D59" s="4">
        <f>STDEV(C57:C59)</f>
        <v>0.21707703238312478</v>
      </c>
      <c r="E59" s="1">
        <f>AVERAGE(C57:C59)</f>
        <v>26.77033297220866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7.2676664988199882</v>
      </c>
      <c r="L59" s="1">
        <f>K59-$K$7</f>
        <v>-4.8446664810180646</v>
      </c>
      <c r="M59" s="27">
        <f>SQRT((D59*D59)+(H59*H59))</f>
        <v>0.22064625299775217</v>
      </c>
      <c r="N59" s="14"/>
      <c r="O59" s="35">
        <f>POWER(2,-L59)</f>
        <v>28.733592597363927</v>
      </c>
      <c r="P59" s="26">
        <f>M59/SQRT((COUNT(C57:C59)+COUNT(G57:G59)/2))</f>
        <v>0.10401364115874211</v>
      </c>
    </row>
    <row r="60" spans="2:16">
      <c r="B60" s="31" t="s">
        <v>129</v>
      </c>
      <c r="C60" s="30">
        <v>25.187999725341797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1" t="s">
        <v>129</v>
      </c>
      <c r="C61" s="30">
        <v>25.045999526977539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129</v>
      </c>
      <c r="C62" s="30">
        <v>25.197000503540039</v>
      </c>
      <c r="D62" s="4">
        <f>STDEV(C60:C62)</f>
        <v>8.4701795796086082E-2</v>
      </c>
      <c r="E62" s="1">
        <f>AVERAGE(C60:C62)</f>
        <v>25.143666585286457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6.9946664174397775</v>
      </c>
      <c r="L62" s="1">
        <f>K62-$K$7</f>
        <v>-5.1176665623982753</v>
      </c>
      <c r="M62" s="27">
        <f>SQRT((D62*D62)+(H62*H62))</f>
        <v>8.7769169992077178E-2</v>
      </c>
      <c r="N62" s="14"/>
      <c r="O62" s="35">
        <f>POWER(2,-L62)</f>
        <v>34.719314598555144</v>
      </c>
      <c r="P62" s="26">
        <f>M62/SQRT((COUNT(C60:C62)+COUNT(G60:G62)/2))</f>
        <v>4.1374783520341747E-2</v>
      </c>
    </row>
    <row r="63" spans="2:16">
      <c r="B63" s="31" t="s">
        <v>130</v>
      </c>
      <c r="C63" s="30">
        <v>26.618000030517578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1" t="s">
        <v>130</v>
      </c>
      <c r="C64" s="30">
        <v>26.444000244140625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130</v>
      </c>
      <c r="C65" s="30">
        <v>26.599000930786133</v>
      </c>
      <c r="D65" s="4">
        <f>STDEV(C63:C65)</f>
        <v>9.5448157228946048E-2</v>
      </c>
      <c r="E65" s="1">
        <f>AVERAGE(C63:C65)</f>
        <v>26.553667068481445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8.2010002136230469</v>
      </c>
      <c r="L65" s="1">
        <f>K65-$K$7</f>
        <v>-3.9113327662150059</v>
      </c>
      <c r="M65" s="27">
        <f>SQRT((D65*D65)+(H65*H65))</f>
        <v>0.10016328125827452</v>
      </c>
      <c r="N65" s="14"/>
      <c r="O65" s="35">
        <f>POWER(2,-L65)</f>
        <v>15.046257348919138</v>
      </c>
      <c r="P65" s="26">
        <f>M65/SQRT((COUNT(C63:C65)+COUNT(G63:G65)/2))</f>
        <v>4.7217423602414231E-2</v>
      </c>
    </row>
    <row r="66" spans="2:16">
      <c r="B66" s="31" t="s">
        <v>131</v>
      </c>
      <c r="C66" s="30">
        <v>25.874000549316406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1" t="s">
        <v>131</v>
      </c>
      <c r="C67" s="30">
        <v>25.729999542236328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131</v>
      </c>
      <c r="C68" s="30">
        <v>25.799999237060547</v>
      </c>
      <c r="D68" s="4">
        <f>STDEV(C66:C68)</f>
        <v>7.2009769627865622E-2</v>
      </c>
      <c r="E68" s="1">
        <f>AVERAGE(C66:C68)</f>
        <v>25.801333109537762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6.8896668752034529</v>
      </c>
      <c r="L68" s="1">
        <f>K68-$K$7</f>
        <v>-5.2226661046345999</v>
      </c>
      <c r="M68" s="27">
        <f>SQRT((D68*D68)+(H68*H68))</f>
        <v>7.3937450061911922E-2</v>
      </c>
      <c r="N68" s="14"/>
      <c r="O68" s="35">
        <f>POWER(2,-L68)</f>
        <v>37.340416243244626</v>
      </c>
      <c r="P68" s="26">
        <f>M68/SQRT((COUNT(C66:C68)+COUNT(G66:G68)/2))</f>
        <v>3.4854448214946432E-2</v>
      </c>
    </row>
    <row r="69" spans="2:16">
      <c r="B69" s="31" t="s">
        <v>132</v>
      </c>
      <c r="C69" s="30">
        <v>25.971000671386719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1" t="s">
        <v>132</v>
      </c>
      <c r="C70" s="30">
        <v>25.827999114990234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132</v>
      </c>
      <c r="C71" s="30">
        <v>26.056999206542969</v>
      </c>
      <c r="D71" s="4">
        <f>STDEV(C69:C71)</f>
        <v>0.11567644179059566</v>
      </c>
      <c r="E71" s="1">
        <f>AVERAGE(C69:C71)</f>
        <v>25.951999664306641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7.2696660359700509</v>
      </c>
      <c r="L71" s="1">
        <f>K71-$K$7</f>
        <v>-4.8426669438680019</v>
      </c>
      <c r="M71" s="27">
        <f>SQRT((D71*D71)+(H71*H71))</f>
        <v>0.12998216466255738</v>
      </c>
      <c r="N71" s="14"/>
      <c r="O71" s="35">
        <f>POWER(2,-L71)</f>
        <v>28.693796183131568</v>
      </c>
      <c r="P71" s="26">
        <f>M71/SQRT((COUNT(C69:C71)+COUNT(G69:G71)/2))</f>
        <v>6.127418004413384E-2</v>
      </c>
    </row>
    <row r="72" spans="2:16">
      <c r="B72" s="31" t="s">
        <v>133</v>
      </c>
      <c r="C72" s="30">
        <v>24.847999572753906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1" t="s">
        <v>133</v>
      </c>
      <c r="C73" s="30">
        <v>24.763999938964844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133</v>
      </c>
      <c r="C74" s="30">
        <v>24.670000076293945</v>
      </c>
      <c r="D74" s="4">
        <f>STDEV(C72:C74)</f>
        <v>8.9046554676794412E-2</v>
      </c>
      <c r="E74" s="1">
        <f>AVERAGE(C72:C74)</f>
        <v>24.760666529337566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7.3563327789306641</v>
      </c>
      <c r="L74" s="1">
        <f>K74-$K$7</f>
        <v>-4.7560002009073887</v>
      </c>
      <c r="M74" s="27">
        <f>SQRT((D74*D74)+(H74*H74))</f>
        <v>9.391271689252545E-2</v>
      </c>
      <c r="N74" s="14"/>
      <c r="O74" s="35">
        <f>POWER(2,-L74)</f>
        <v>27.020832160438346</v>
      </c>
      <c r="P74" s="26">
        <f>M74/SQRT((COUNT(C72:C74)+COUNT(G72:G74)/2))</f>
        <v>4.4270879302904791E-2</v>
      </c>
    </row>
    <row r="75" spans="2:16">
      <c r="B75" s="31" t="s">
        <v>134</v>
      </c>
      <c r="C75" s="30">
        <v>24.583000183105469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1" t="s">
        <v>134</v>
      </c>
      <c r="C76" s="30">
        <v>24.47599983215332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134</v>
      </c>
      <c r="C77" s="30">
        <v>24.572000503540039</v>
      </c>
      <c r="D77" s="4">
        <f>STDEV(C75:C77)</f>
        <v>5.8858866453471881E-2</v>
      </c>
      <c r="E77" s="1">
        <f>AVERAGE(C75:C77)</f>
        <v>24.543666839599609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6.4283332824707031</v>
      </c>
      <c r="L77" s="1">
        <f>K77-$K$7</f>
        <v>-5.6839996973673497</v>
      </c>
      <c r="M77" s="27">
        <f>SQRT((D77*D77)+(H77*H77))</f>
        <v>6.0404520953153601E-2</v>
      </c>
      <c r="N77" s="14"/>
      <c r="O77" s="35">
        <f>POWER(2,-L77)</f>
        <v>51.410805008057494</v>
      </c>
      <c r="P77" s="26">
        <f>M77/SQRT((COUNT(C75:C77)+COUNT(G75:G77)/2))</f>
        <v>2.8474964253533207E-2</v>
      </c>
    </row>
    <row r="78" spans="2:16">
      <c r="B78" s="31" t="s">
        <v>135</v>
      </c>
      <c r="C78" s="30">
        <v>26.760000228881836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1" t="s">
        <v>135</v>
      </c>
      <c r="C79" s="30">
        <v>26.320999145507813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135</v>
      </c>
      <c r="C80" s="30">
        <v>26.520999908447266</v>
      </c>
      <c r="D80" s="4">
        <f>STDEV(C78:C80)</f>
        <v>0.21978906916530302</v>
      </c>
      <c r="E80" s="1">
        <f>AVERAGE(C78:C80)</f>
        <v>26.533999760945637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7.2386665344238281</v>
      </c>
      <c r="L80" s="1">
        <f>K80-$K$7</f>
        <v>-4.8736664454142247</v>
      </c>
      <c r="M80" s="27">
        <f>SQRT((D80*D80)+(H80*H80))</f>
        <v>0.2250612760171897</v>
      </c>
      <c r="N80" s="14"/>
      <c r="O80" s="35">
        <f>POWER(2,-L80)</f>
        <v>29.317017680531482</v>
      </c>
      <c r="P80" s="26">
        <f>M80/SQRT((COUNT(C78:C80)+COUNT(G78:G80)/2))</f>
        <v>0.10609490296950143</v>
      </c>
    </row>
    <row r="81" spans="2:16">
      <c r="B81" s="31" t="s">
        <v>136</v>
      </c>
      <c r="C81" s="30">
        <v>27.680999755859375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1" t="s">
        <v>136</v>
      </c>
      <c r="C82" s="30">
        <v>27.610000610351563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136</v>
      </c>
      <c r="C83" s="30">
        <v>27.750999450683594</v>
      </c>
      <c r="D83" s="4">
        <f>STDEV(C81:C83)</f>
        <v>7.0500010535815921E-2</v>
      </c>
      <c r="E83" s="1">
        <f>AVERAGE(C81:C83)</f>
        <v>27.680666605631512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7.0773334503173828</v>
      </c>
      <c r="L83" s="1">
        <f>K83-$K$7</f>
        <v>-5.03499952952067</v>
      </c>
      <c r="M83" s="27">
        <f>SQRT((D83*D83)+(H83*H83))</f>
        <v>8.0576369874822529E-2</v>
      </c>
      <c r="N83" s="14"/>
      <c r="O83" s="35">
        <f>POWER(2,-L83)</f>
        <v>32.785807645221574</v>
      </c>
      <c r="P83" s="26">
        <f>M83/SQRT((COUNT(C81:C83)+COUNT(G81:G83)/2))</f>
        <v>3.7984065027921642E-2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22" workbookViewId="0">
      <selection activeCell="O92" activeCellId="1" sqref="O89 O92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26.086999893188477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26.277999877929688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26.118999481201172</v>
      </c>
      <c r="D7" s="4">
        <f>STDEV(C5:C8)</f>
        <v>0.10229540064925566</v>
      </c>
      <c r="E7" s="1">
        <f>AVERAGE(C5:C8)</f>
        <v>26.161333084106445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12.112332979838053</v>
      </c>
      <c r="L7" s="1">
        <f>K7-$K$7</f>
        <v>0</v>
      </c>
      <c r="M7" s="27">
        <f>SQRT((D7*D7)+(H7*H7))</f>
        <v>0.10786731913984875</v>
      </c>
      <c r="N7" s="14"/>
      <c r="O7" s="35">
        <f>POWER(2,-L7)</f>
        <v>1</v>
      </c>
      <c r="P7" s="26">
        <f>M7/SQRT((COUNT(C5:C8)+COUNT(G5:G8)/2))</f>
        <v>5.0849141888133685E-2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9</v>
      </c>
      <c r="C9" s="30">
        <v>25.601999282836914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1" t="s">
        <v>9</v>
      </c>
      <c r="C10" s="30">
        <v>25.697999954223633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9</v>
      </c>
      <c r="C11" s="30">
        <v>26.034000396728516</v>
      </c>
      <c r="D11" s="4">
        <f>STDEV(C9:C11)</f>
        <v>0.2268396602131714</v>
      </c>
      <c r="E11" s="1">
        <f>AVERAGE(C9:C11)</f>
        <v>25.777999877929688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8.4633331298828125</v>
      </c>
      <c r="L11" s="1">
        <f>K11-$K$7</f>
        <v>-3.6489998499552403</v>
      </c>
      <c r="M11" s="27">
        <f>SQRT((D11*D11)+(H11*H11))</f>
        <v>0.27783683903270645</v>
      </c>
      <c r="N11" s="14"/>
      <c r="O11" s="35">
        <f>POWER(2,-L11)</f>
        <v>12.544645960529655</v>
      </c>
      <c r="P11" s="26">
        <f>M11/SQRT((COUNT(C9:C11)+COUNT(G9:G11)/2))</f>
        <v>0.13097354196230801</v>
      </c>
    </row>
    <row r="12" spans="2:16">
      <c r="B12" s="31" t="s">
        <v>10</v>
      </c>
      <c r="C12" s="30">
        <v>27.704000473022461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1" t="s">
        <v>10</v>
      </c>
      <c r="C13" s="30">
        <v>27.239999771118164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10</v>
      </c>
      <c r="C14" s="30">
        <v>27.326000213623047</v>
      </c>
      <c r="D14" s="4">
        <f>STDEV(C12:C14)</f>
        <v>0.24683899056682185</v>
      </c>
      <c r="E14" s="1">
        <f>AVERAGE(C12:C14)</f>
        <v>27.423333485921223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8.2803332010904924</v>
      </c>
      <c r="L14" s="1">
        <f>K14-$K$7</f>
        <v>-3.8319997787475604</v>
      </c>
      <c r="M14" s="27">
        <f>SQRT((D14*D14)+(H14*H14))</f>
        <v>0.24713657740169834</v>
      </c>
      <c r="N14" s="14"/>
      <c r="O14" s="35">
        <f>POWER(2,-L14)</f>
        <v>14.24120954800069</v>
      </c>
      <c r="P14" s="26">
        <f>M14/SQRT((COUNT(C12:C14)+COUNT(G12:G14)/2))</f>
        <v>0.11650129983998332</v>
      </c>
    </row>
    <row r="15" spans="2:16">
      <c r="B15" s="31" t="s">
        <v>11</v>
      </c>
      <c r="C15" s="30">
        <v>25.232000350952148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1" t="s">
        <v>11</v>
      </c>
      <c r="C16" s="30">
        <v>25.229000091552734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</v>
      </c>
      <c r="C17" s="30">
        <v>25.163000106811523</v>
      </c>
      <c r="D17" s="4">
        <f>STDEV(C15:C17)</f>
        <v>3.9000071012263778E-2</v>
      </c>
      <c r="E17" s="1">
        <f>AVERAGE(C15:C17)</f>
        <v>25.208000183105469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7.6806666056315116</v>
      </c>
      <c r="L17" s="1">
        <f>K17-$K$7</f>
        <v>-4.4316663742065412</v>
      </c>
      <c r="M17" s="27">
        <f>SQRT((D17*D17)+(H17*H17))</f>
        <v>4.8768336576949921E-2</v>
      </c>
      <c r="N17" s="14"/>
      <c r="O17" s="35">
        <f>POWER(2,-L17)</f>
        <v>21.580649408804049</v>
      </c>
      <c r="P17" s="26">
        <f>M17/SQRT((COUNT(C15:C17)+COUNT(G15:G17)/2))</f>
        <v>2.2989614333832821E-2</v>
      </c>
    </row>
    <row r="18" spans="2:16">
      <c r="B18" s="31" t="s">
        <v>12</v>
      </c>
      <c r="C18" s="30">
        <v>32.230998992919922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1" t="s">
        <v>12</v>
      </c>
      <c r="C19" s="30">
        <v>32.258998870849609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12</v>
      </c>
      <c r="C20" s="30">
        <v>32.229999542236328</v>
      </c>
      <c r="D20" s="4">
        <f>STDEV(C18:C20)</f>
        <v>1.6461840347540176E-2</v>
      </c>
      <c r="E20" s="1">
        <f>AVERAGE(C18:C20)</f>
        <v>32.239999135335289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14.311332702636722</v>
      </c>
      <c r="L20" s="1">
        <f>K20-$K$7</f>
        <v>2.1989997227986695</v>
      </c>
      <c r="M20" s="27">
        <f>SQRT((D20*D20)+(H20*H20))</f>
        <v>1.8903237767031598E-2</v>
      </c>
      <c r="N20" s="14"/>
      <c r="O20" s="35">
        <f>POWER(2,-L20)</f>
        <v>0.21778858988174729</v>
      </c>
      <c r="P20" s="26">
        <f>M20/SQRT((COUNT(C18:C20)+COUNT(G18:G20)/2))</f>
        <v>8.9110717409664631E-3</v>
      </c>
    </row>
    <row r="21" spans="2:16">
      <c r="B21" s="31" t="s">
        <v>13</v>
      </c>
      <c r="C21" s="30">
        <v>25.011999130249023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1" t="s">
        <v>13</v>
      </c>
      <c r="C22" s="30">
        <v>25.152000427246094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13</v>
      </c>
      <c r="C23" s="30">
        <v>25.173999786376953</v>
      </c>
      <c r="D23" s="4">
        <f>STDEV(C21:C23)</f>
        <v>8.7871637013799977E-2</v>
      </c>
      <c r="E23" s="1">
        <f>AVERAGE(C21:C23)</f>
        <v>25.112666447957356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8.1373329162597656</v>
      </c>
      <c r="L23" s="1">
        <f>K23-$K$7</f>
        <v>-3.9750000635782872</v>
      </c>
      <c r="M23" s="27">
        <f>SQRT((D23*D23)+(H23*H23))</f>
        <v>0.10531246155910561</v>
      </c>
      <c r="N23" s="14"/>
      <c r="O23" s="35">
        <f>POWER(2,-L23)</f>
        <v>15.725130269716502</v>
      </c>
      <c r="P23" s="26">
        <f>M23/SQRT((COUNT(C21:C23)+COUNT(G21:G23)/2))</f>
        <v>4.9644770474594126E-2</v>
      </c>
    </row>
    <row r="24" spans="2:16">
      <c r="B24" s="31" t="s">
        <v>14</v>
      </c>
      <c r="C24" s="30">
        <v>25.929000854492188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1" t="s">
        <v>14</v>
      </c>
      <c r="C25" s="30">
        <v>25.847999572753906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14</v>
      </c>
      <c r="C26" s="30">
        <v>25.749000549316406</v>
      </c>
      <c r="D26" s="4">
        <f>STDEV(C24:C26)</f>
        <v>9.0149989968752883E-2</v>
      </c>
      <c r="E26" s="1">
        <f>AVERAGE(C24:C26)</f>
        <v>25.842000325520832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7.9376665751139299</v>
      </c>
      <c r="L26" s="1">
        <f>K26-$K$7</f>
        <v>-4.1746664047241229</v>
      </c>
      <c r="M26" s="27">
        <f>SQRT((D26*D26)+(H26*H26))</f>
        <v>0.10111542781900376</v>
      </c>
      <c r="N26" s="14"/>
      <c r="O26" s="35">
        <f>POWER(2,-L26)</f>
        <v>18.059254141447621</v>
      </c>
      <c r="P26" s="26">
        <f>M26/SQRT((COUNT(C24:C26)+COUNT(G24:G26)/2))</f>
        <v>4.7666269795597627E-2</v>
      </c>
    </row>
    <row r="27" spans="2:16">
      <c r="B27" s="31" t="s">
        <v>15</v>
      </c>
      <c r="C27" s="30">
        <v>25.423000335693359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1" t="s">
        <v>15</v>
      </c>
      <c r="C28" s="30">
        <v>25.482999801635742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15</v>
      </c>
      <c r="C29" s="30">
        <v>25.395999908447266</v>
      </c>
      <c r="D29" s="4">
        <f>STDEV(C27:C29)</f>
        <v>4.4530776622558263E-2</v>
      </c>
      <c r="E29" s="1">
        <f>AVERAGE(C27:C29)</f>
        <v>25.434000015258789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7.9180002212524414</v>
      </c>
      <c r="L29" s="1">
        <f>K29-$K$7</f>
        <v>-4.1943327585856114</v>
      </c>
      <c r="M29" s="27">
        <f>SQRT((D29*D29)+(H29*H29))</f>
        <v>9.8340335933604653E-2</v>
      </c>
      <c r="N29" s="14"/>
      <c r="O29" s="35">
        <f>POWER(2,-L29)</f>
        <v>18.30711763337866</v>
      </c>
      <c r="P29" s="26">
        <f>M29/SQRT((COUNT(C27:C29)+COUNT(G27:G29)/2))</f>
        <v>4.9170167966802326E-2</v>
      </c>
    </row>
    <row r="30" spans="2:16">
      <c r="B30" s="31" t="s">
        <v>16</v>
      </c>
      <c r="C30" s="30">
        <v>25.37299919128418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1" t="s">
        <v>16</v>
      </c>
      <c r="C31" s="30">
        <v>25.440999984741211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16</v>
      </c>
      <c r="C32" s="30">
        <v>25.461999893188477</v>
      </c>
      <c r="D32" s="4">
        <f>STDEV(C30:C32)</f>
        <v>4.6522806244244118E-2</v>
      </c>
      <c r="E32" s="1">
        <f>AVERAGE(C30:C32)</f>
        <v>25.425333023071289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7.3990001678466797</v>
      </c>
      <c r="L32" s="1">
        <f>K32-$K$7</f>
        <v>-4.7133328119913731</v>
      </c>
      <c r="M32" s="27">
        <f>SQRT((D32*D32)+(H32*H32))</f>
        <v>0.10083012935900368</v>
      </c>
      <c r="N32" s="14"/>
      <c r="O32" s="35">
        <f>POWER(2,-L32)</f>
        <v>26.233398468610087</v>
      </c>
      <c r="P32" s="26">
        <f>M32/SQRT((COUNT(C30:C32)+COUNT(G30:G32)/2))</f>
        <v>4.753177881177887E-2</v>
      </c>
    </row>
    <row r="33" spans="2:16">
      <c r="B33" s="31" t="s">
        <v>17</v>
      </c>
      <c r="C33" s="30">
        <v>24.827999114990234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1" t="s">
        <v>17</v>
      </c>
      <c r="C34" s="30">
        <v>24.819999694824219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17</v>
      </c>
      <c r="C35" s="30">
        <v>24.879999160766602</v>
      </c>
      <c r="D35" s="4">
        <f>STDEV(C33:C35)</f>
        <v>3.2577935777424308E-2</v>
      </c>
      <c r="E35" s="1">
        <f>AVERAGE(C33:C35)</f>
        <v>24.842665990193684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7.5239995320638009</v>
      </c>
      <c r="L35" s="1">
        <f>K35-$K$7</f>
        <v>-4.5883334477742519</v>
      </c>
      <c r="M35" s="27">
        <f>SQRT((D35*D35)+(H35*H35))</f>
        <v>0.22686415652489297</v>
      </c>
      <c r="N35" s="14"/>
      <c r="O35" s="35">
        <f>POWER(2,-L35)</f>
        <v>24.056143064040722</v>
      </c>
      <c r="P35" s="26">
        <f>M35/SQRT((COUNT(C33:C35)+COUNT(G33:G35)/2))</f>
        <v>0.10694478899127878</v>
      </c>
    </row>
    <row r="36" spans="2:16">
      <c r="B36" s="31" t="s">
        <v>18</v>
      </c>
      <c r="C36" s="30">
        <v>25.865999221801758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1" t="s">
        <v>18</v>
      </c>
      <c r="C37" s="30">
        <v>25.844999313354492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18</v>
      </c>
      <c r="C38" s="30">
        <v>25.541000366210938</v>
      </c>
      <c r="D38" s="4">
        <f>STDEV(C36:C38)</f>
        <v>0.1818793611870029</v>
      </c>
      <c r="E38" s="1">
        <f>AVERAGE(C36:C38)</f>
        <v>25.75066630045573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7.8489996592203788</v>
      </c>
      <c r="L38" s="1">
        <f>K38-$K$7</f>
        <v>-4.263333320617674</v>
      </c>
      <c r="M38" s="27">
        <f>SQRT((D38*D38)+(H38*H38))</f>
        <v>0.18315144806330524</v>
      </c>
      <c r="N38" s="14"/>
      <c r="O38" s="35">
        <f>POWER(2,-L38)</f>
        <v>19.203978497383808</v>
      </c>
      <c r="P38" s="26">
        <f>M38/SQRT((COUNT(C36:C38)+COUNT(G36:G38)/2))</f>
        <v>8.6338420606465946E-2</v>
      </c>
    </row>
    <row r="39" spans="2:16">
      <c r="B39" s="31" t="s">
        <v>19</v>
      </c>
      <c r="C39" s="30">
        <v>23.742000579833984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1" t="s">
        <v>19</v>
      </c>
      <c r="C40" s="30">
        <v>23.572000503540039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19</v>
      </c>
      <c r="C41" s="30">
        <v>23.636999130249023</v>
      </c>
      <c r="D41" s="4">
        <f>STDEV(C39:C41)</f>
        <v>8.5780875713397625E-2</v>
      </c>
      <c r="E41" s="1">
        <f>AVERAGE(C39:C41)</f>
        <v>23.650333404541016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7.0890000661214181</v>
      </c>
      <c r="L41" s="1">
        <f>K41-$K$7</f>
        <v>-5.0233329137166347</v>
      </c>
      <c r="M41" s="27">
        <f>SQRT((D41*D41)+(H41*H41))</f>
        <v>0.19721217874085942</v>
      </c>
      <c r="N41" s="14"/>
      <c r="O41" s="35">
        <f>POWER(2,-L41)</f>
        <v>32.521748370230739</v>
      </c>
      <c r="P41" s="26">
        <f>M41/SQRT((COUNT(C39:C41)+COUNT(G39:G41)/2))</f>
        <v>9.2966712613490127E-2</v>
      </c>
    </row>
    <row r="42" spans="2:16">
      <c r="B42" s="31" t="s">
        <v>20</v>
      </c>
      <c r="C42" s="30">
        <v>26.702999114990234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1" t="s">
        <v>20</v>
      </c>
      <c r="C43" s="30">
        <v>26.590999603271484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20</v>
      </c>
      <c r="C44" s="30">
        <v>27.076000213623047</v>
      </c>
      <c r="D44" s="4">
        <f>STDEV(C42:C44)</f>
        <v>0.25393545841658827</v>
      </c>
      <c r="E44" s="1">
        <f>AVERAGE(C42:C44)</f>
        <v>26.78999964396159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7.6846663157145194</v>
      </c>
      <c r="L44" s="1">
        <f>K44-$K$7</f>
        <v>-4.4276666641235334</v>
      </c>
      <c r="M44" s="27">
        <f>SQRT((D44*D44)+(H44*H44))</f>
        <v>0.25499127196339694</v>
      </c>
      <c r="N44" s="14"/>
      <c r="O44" s="35">
        <f>POWER(2,-L44)</f>
        <v>21.5209023396676</v>
      </c>
      <c r="P44" s="26">
        <f>M44/SQRT((COUNT(C42:C44)+COUNT(G42:G44)/2))</f>
        <v>0.12020403836580078</v>
      </c>
    </row>
    <row r="45" spans="2:16">
      <c r="B45" s="31" t="s">
        <v>21</v>
      </c>
      <c r="C45" s="30">
        <v>23.917999267578125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1" t="s">
        <v>21</v>
      </c>
      <c r="C46" s="30">
        <v>23.930999755859375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21</v>
      </c>
      <c r="C47" s="30">
        <v>23.999000549316406</v>
      </c>
      <c r="D47" s="4">
        <f>STDEV(C45:C47)</f>
        <v>4.3501586656084855E-2</v>
      </c>
      <c r="E47" s="1">
        <f>AVERAGE(C45:C47)</f>
        <v>23.949333190917969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7.0263328552246094</v>
      </c>
      <c r="L47" s="1">
        <f>K47-$K$7</f>
        <v>-5.0860001246134434</v>
      </c>
      <c r="M47" s="27">
        <f>SQRT((D47*D47)+(H47*H47))</f>
        <v>6.5149162009318223E-2</v>
      </c>
      <c r="N47" s="14"/>
      <c r="O47" s="35">
        <f>POWER(2,-L47)</f>
        <v>33.965545620182823</v>
      </c>
      <c r="P47" s="26">
        <f>M47/SQRT((COUNT(C45:C47)+COUNT(G45:G47)/2))</f>
        <v>3.0711609496939945E-2</v>
      </c>
    </row>
    <row r="48" spans="2:16">
      <c r="B48" s="31" t="s">
        <v>22</v>
      </c>
      <c r="C48" s="30">
        <v>25.569000244140625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1" t="s">
        <v>22</v>
      </c>
      <c r="C49" s="30">
        <v>25.663000106811523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22</v>
      </c>
      <c r="C50" s="30">
        <v>25.561000823974609</v>
      </c>
      <c r="D50" s="4">
        <f>STDEV(C48:C50)</f>
        <v>5.6721275556274618E-2</v>
      </c>
      <c r="E50" s="1">
        <f>AVERAGE(C48:C50)</f>
        <v>25.597667058308918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6.7246672312418596</v>
      </c>
      <c r="L50" s="1">
        <f>K50-$K$7</f>
        <v>-5.3876657485961932</v>
      </c>
      <c r="M50" s="27">
        <f>SQRT((D50*D50)+(H50*H50))</f>
        <v>8.1420259375497295E-2</v>
      </c>
      <c r="N50" s="14"/>
      <c r="O50" s="35">
        <f>POWER(2,-L50)</f>
        <v>41.864797699700766</v>
      </c>
      <c r="P50" s="26">
        <f>M50/SQRT((COUNT(C48:C50)+COUNT(G48:G50)/2))</f>
        <v>3.8381878353587813E-2</v>
      </c>
    </row>
    <row r="51" spans="2:16">
      <c r="B51" s="31" t="s">
        <v>23</v>
      </c>
      <c r="C51" s="30">
        <v>24.298000335693359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1" t="s">
        <v>23</v>
      </c>
      <c r="C52" s="30">
        <v>24.38800048828125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23</v>
      </c>
      <c r="C53" s="30">
        <v>24.507999420166016</v>
      </c>
      <c r="D53" s="4">
        <f>STDEV(C51:C53)</f>
        <v>0.10535605234843894</v>
      </c>
      <c r="E53" s="1">
        <f>AVERAGE(C51:C53)</f>
        <v>24.398000081380207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6.3426666259765625</v>
      </c>
      <c r="L53" s="1">
        <f>K53-$K$7</f>
        <v>-5.7696663538614903</v>
      </c>
      <c r="M53" s="27">
        <f>SQRT((D53*D53)+(H53*H53))</f>
        <v>0.17170971044447081</v>
      </c>
      <c r="N53" s="14"/>
      <c r="O53" s="35">
        <f>POWER(2,-L53)</f>
        <v>54.55601466934894</v>
      </c>
      <c r="P53" s="26">
        <f>M53/SQRT((COUNT(C51:C53)+COUNT(G51:G53)/2))</f>
        <v>8.094473376724258E-2</v>
      </c>
    </row>
    <row r="54" spans="2:16">
      <c r="B54" s="31" t="s">
        <v>24</v>
      </c>
      <c r="C54" s="30">
        <v>23.259000778198242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1" t="s">
        <v>24</v>
      </c>
      <c r="C55" s="30">
        <v>23.197000503540039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24</v>
      </c>
      <c r="C56" s="30">
        <v>23.184000015258789</v>
      </c>
      <c r="D56" s="4">
        <f>STDEV(C54:C56)</f>
        <v>4.0079423637621479E-2</v>
      </c>
      <c r="E56" s="1">
        <f>AVERAGE(C54:C56)</f>
        <v>23.213333765665691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6.1456667582194022</v>
      </c>
      <c r="L56" s="1">
        <f>K56-$K$7</f>
        <v>-5.9666662216186506</v>
      </c>
      <c r="M56" s="27">
        <f>SQRT((D56*D56)+(H56*H56))</f>
        <v>4.849456484481645E-2</v>
      </c>
      <c r="N56" s="14"/>
      <c r="O56" s="35">
        <f>POWER(2,-L56)</f>
        <v>62.538218687762786</v>
      </c>
      <c r="P56" s="26">
        <f>M56/SQRT((COUNT(C54:C56)+COUNT(G54:G56)/2))</f>
        <v>2.2860557101640311E-2</v>
      </c>
    </row>
    <row r="57" spans="2:16">
      <c r="B57" s="31" t="s">
        <v>25</v>
      </c>
      <c r="C57" s="30">
        <v>32.740001678466797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1" t="s">
        <v>25</v>
      </c>
      <c r="C58" s="30">
        <v>31.534000396728516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25</v>
      </c>
      <c r="C59" s="30">
        <v>33.898998260498047</v>
      </c>
      <c r="D59" s="4">
        <f>STDEV(C57:C59)</f>
        <v>1.1825767814641388</v>
      </c>
      <c r="E59" s="1">
        <f>AVERAGE(C57:C59)</f>
        <v>32.724333445231117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3.499666849772133</v>
      </c>
      <c r="L59" s="1">
        <f>K59-$K$7</f>
        <v>-8.6126661300659197</v>
      </c>
      <c r="M59" s="27">
        <f>SQRT((D59*D59)+(H59*H59))</f>
        <v>1.1837500650433193</v>
      </c>
      <c r="N59" s="14"/>
      <c r="O59" s="38">
        <f>POWER(2,-L59)</f>
        <v>391.44508804004346</v>
      </c>
      <c r="P59" s="26">
        <f>M59/SQRT((COUNT(C57:C59)+COUNT(G57:G59)/2))</f>
        <v>0.55802513214809857</v>
      </c>
    </row>
    <row r="60" spans="2:16">
      <c r="B60" s="31" t="s">
        <v>26</v>
      </c>
      <c r="C60" s="30">
        <v>23.49799919128418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1" t="s">
        <v>26</v>
      </c>
      <c r="C61" s="30">
        <v>23.420000076293945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26</v>
      </c>
      <c r="C62" s="30">
        <v>23.433000564575195</v>
      </c>
      <c r="D62" s="4">
        <f>STDEV(C60:C62)</f>
        <v>4.1788547292419369E-2</v>
      </c>
      <c r="E62" s="1">
        <f>AVERAGE(C60:C62)</f>
        <v>23.450333277384441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7.1056664784749373</v>
      </c>
      <c r="L62" s="1">
        <f>K62-$K$7</f>
        <v>-5.0066665013631155</v>
      </c>
      <c r="M62" s="27">
        <f>SQRT((D62*D62)+(H62*H62))</f>
        <v>5.7415738945015678E-2</v>
      </c>
      <c r="N62" s="14"/>
      <c r="O62" s="35">
        <f>POWER(2,-L62)</f>
        <v>32.148209897333565</v>
      </c>
      <c r="P62" s="26">
        <f>M62/SQRT((COUNT(C60:C62)+COUNT(G60:G62)/2))</f>
        <v>2.7066038903238093E-2</v>
      </c>
    </row>
    <row r="63" spans="2:16">
      <c r="B63" s="31" t="s">
        <v>27</v>
      </c>
      <c r="C63" s="30">
        <v>25.330999374389648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1" t="s">
        <v>27</v>
      </c>
      <c r="C64" s="30">
        <v>25.207000732421875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27</v>
      </c>
      <c r="C65" s="30">
        <v>24.948999404907227</v>
      </c>
      <c r="D65" s="4">
        <f>STDEV(C63:C65)</f>
        <v>0.19487787838112514</v>
      </c>
      <c r="E65" s="1">
        <f>AVERAGE(C63:C65)</f>
        <v>25.162333170572918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6.9236666361490897</v>
      </c>
      <c r="L65" s="1">
        <f>K65-$K$7</f>
        <v>-5.1886663436889631</v>
      </c>
      <c r="M65" s="27">
        <f>SQRT((D65*D65)+(H65*H65))</f>
        <v>0.19488386652381021</v>
      </c>
      <c r="N65" s="14"/>
      <c r="O65" s="35">
        <f>POWER(2,-L65)</f>
        <v>36.470709062967536</v>
      </c>
      <c r="P65" s="26">
        <f>M65/SQRT((COUNT(C63:C65)+COUNT(G63:G65)/2))</f>
        <v>9.1869135708560146E-2</v>
      </c>
    </row>
    <row r="66" spans="2:16">
      <c r="B66" s="31" t="s">
        <v>28</v>
      </c>
      <c r="C66" s="30">
        <v>23.104000091552734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1" t="s">
        <v>28</v>
      </c>
      <c r="C67" s="30">
        <v>22.47599983215332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28</v>
      </c>
      <c r="C68" s="30">
        <v>23.044000625610352</v>
      </c>
      <c r="D68" s="4">
        <f>STDEV(C66:C68)</f>
        <v>0.34655667239456112</v>
      </c>
      <c r="E68" s="1">
        <f>AVERAGE(C66:C68)</f>
        <v>22.874666849772137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6.9900000890096035</v>
      </c>
      <c r="L68" s="1">
        <f>K68-$K$7</f>
        <v>-5.1223328908284493</v>
      </c>
      <c r="M68" s="27">
        <f>SQRT((D68*D68)+(H68*H68))</f>
        <v>0.34772954605821754</v>
      </c>
      <c r="N68" s="14"/>
      <c r="O68" s="35">
        <f>POWER(2,-L68)</f>
        <v>34.831794375991294</v>
      </c>
      <c r="P68" s="26">
        <f>M68/SQRT((COUNT(C66:C68)+COUNT(G66:G68)/2))</f>
        <v>0.16392128002445702</v>
      </c>
    </row>
    <row r="69" spans="2:16">
      <c r="B69" s="31" t="s">
        <v>29</v>
      </c>
      <c r="C69" s="30">
        <v>25.840000152587891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1" t="s">
        <v>29</v>
      </c>
      <c r="C70" s="30">
        <v>25.936000823974609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29</v>
      </c>
      <c r="C71" s="30">
        <v>26.093999862670898</v>
      </c>
      <c r="D71" s="4">
        <f>STDEV(C69:C71)</f>
        <v>0.12825474510903695</v>
      </c>
      <c r="E71" s="1">
        <f>AVERAGE(C69:C71)</f>
        <v>25.956666946411133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7.2463340759277344</v>
      </c>
      <c r="L71" s="1">
        <f>K71-$K$7</f>
        <v>-4.8659989039103184</v>
      </c>
      <c r="M71" s="27">
        <f>SQRT((D71*D71)+(H71*H71))</f>
        <v>0.13255789033331969</v>
      </c>
      <c r="N71" s="14"/>
      <c r="O71" s="35">
        <f>POWER(2,-L71)</f>
        <v>29.161618824797266</v>
      </c>
      <c r="P71" s="26">
        <f>M71/SQRT((COUNT(C69:C71)+COUNT(G69:G71)/2))</f>
        <v>6.2488388769648705E-2</v>
      </c>
    </row>
    <row r="72" spans="2:16">
      <c r="B72" s="31" t="s">
        <v>30</v>
      </c>
      <c r="C72" s="30">
        <v>29.83799934387207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1" t="s">
        <v>30</v>
      </c>
      <c r="C73" s="30">
        <v>30.624000549316406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30</v>
      </c>
      <c r="C74" s="30">
        <v>30.222999572753906</v>
      </c>
      <c r="D74" s="4">
        <f>STDEV(C72:C74)</f>
        <v>0.39302774592528011</v>
      </c>
      <c r="E74" s="1">
        <f>AVERAGE(C72:C74)</f>
        <v>30.228333155314129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9.232666015625</v>
      </c>
      <c r="L74" s="1">
        <f>K74-$K$7</f>
        <v>-2.8796669642130528</v>
      </c>
      <c r="M74" s="27">
        <f>SQRT((D74*D74)+(H74*H74))</f>
        <v>0.39486092507618009</v>
      </c>
      <c r="N74" s="14"/>
      <c r="O74" s="35">
        <f>POWER(2,-L74)</f>
        <v>7.3598020514515845</v>
      </c>
      <c r="P74" s="26">
        <f>M74/SQRT((COUNT(C72:C74)+COUNT(G72:G74)/2))</f>
        <v>0.18613922516464015</v>
      </c>
    </row>
    <row r="75" spans="2:16">
      <c r="B75" s="31" t="s">
        <v>31</v>
      </c>
      <c r="C75" s="30">
        <v>25.483999252319336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1" t="s">
        <v>31</v>
      </c>
      <c r="C76" s="30">
        <v>25.711999893188477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31</v>
      </c>
      <c r="C77" s="30">
        <v>25.545999526977539</v>
      </c>
      <c r="D77" s="4">
        <f>STDEV(C75:C77)</f>
        <v>0.1178872680972496</v>
      </c>
      <c r="E77" s="1">
        <f>AVERAGE(C75:C77)</f>
        <v>25.580666224161785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7.3423328399658203</v>
      </c>
      <c r="L77" s="1">
        <f>K77-$K$7</f>
        <v>-4.7700001398722325</v>
      </c>
      <c r="M77" s="27">
        <f>SQRT((D77*D77)+(H77*H77))</f>
        <v>0.12904175071478016</v>
      </c>
      <c r="N77" s="14"/>
      <c r="O77" s="35">
        <f>POWER(2,-L77)</f>
        <v>27.284319181844982</v>
      </c>
      <c r="P77" s="26">
        <f>M77/SQRT((COUNT(C75:C77)+COUNT(G75:G77)/2))</f>
        <v>6.0830864657736718E-2</v>
      </c>
    </row>
    <row r="78" spans="2:16">
      <c r="B78" s="31" t="s">
        <v>32</v>
      </c>
      <c r="C78" s="30">
        <v>26.351999282836914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1" t="s">
        <v>32</v>
      </c>
      <c r="C79" s="30">
        <v>26.468999862670898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32</v>
      </c>
      <c r="C80" s="30">
        <v>26.096000671386719</v>
      </c>
      <c r="D80" s="4">
        <f>STDEV(C78:C80)</f>
        <v>0.19076723226841744</v>
      </c>
      <c r="E80" s="1">
        <f>AVERAGE(C78:C80)</f>
        <v>26.305666605631512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7.5333328247070312</v>
      </c>
      <c r="L80" s="1">
        <f>K80-$K$7</f>
        <v>-4.5790001551310215</v>
      </c>
      <c r="M80" s="27">
        <f>SQRT((D80*D80)+(H80*H80))</f>
        <v>0.20040575743002426</v>
      </c>
      <c r="N80" s="14"/>
      <c r="O80" s="35">
        <f>POWER(2,-L80)</f>
        <v>23.90101788384105</v>
      </c>
      <c r="P80" s="26">
        <f>M80/SQRT((COUNT(C78:C80)+COUNT(G78:G80)/2))</f>
        <v>9.447218004506433E-2</v>
      </c>
    </row>
    <row r="81" spans="2:16">
      <c r="B81" s="31" t="s">
        <v>33</v>
      </c>
      <c r="C81" s="30">
        <v>25.309999465942383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1" t="s">
        <v>33</v>
      </c>
      <c r="C82" s="30">
        <v>25.443000793457031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33</v>
      </c>
      <c r="C83" s="30">
        <v>25.458999633789063</v>
      </c>
      <c r="D83" s="4">
        <f>STDEV(C81:C83)</f>
        <v>8.1798905892201401E-2</v>
      </c>
      <c r="E83" s="1">
        <f>AVERAGE(C81:C83)</f>
        <v>25.40399996439616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6.6123332977294922</v>
      </c>
      <c r="L83" s="1">
        <f>K83-$K$7</f>
        <v>-5.4999996821085606</v>
      </c>
      <c r="M83" s="27">
        <f>SQRT((D83*D83)+(H83*H83))</f>
        <v>0.17484677894819964</v>
      </c>
      <c r="N83" s="14"/>
      <c r="O83" s="35">
        <f>POWER(2,-L83)</f>
        <v>45.254824024238623</v>
      </c>
      <c r="P83" s="26">
        <f>M83/SQRT((COUNT(C81:C83)+COUNT(G81:G83)/2))</f>
        <v>8.2423562041931506E-2</v>
      </c>
    </row>
    <row r="84" spans="2:16">
      <c r="B84" s="31" t="s">
        <v>34</v>
      </c>
      <c r="C84" s="30">
        <v>24.812000274658203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1" t="s">
        <v>34</v>
      </c>
      <c r="C85" s="30">
        <v>24.926000595092773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1" t="s">
        <v>34</v>
      </c>
      <c r="C86" s="30">
        <v>24.721000671386719</v>
      </c>
      <c r="D86" s="4">
        <f>STDEV(C84:C86)</f>
        <v>0.10271479086467253</v>
      </c>
      <c r="E86" s="1">
        <f>AVERAGE(C84:C86)</f>
        <v>24.819667180379231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7.5791667302449532</v>
      </c>
      <c r="L86" s="1">
        <f>K86-$K$7</f>
        <v>-4.5331662495930996</v>
      </c>
      <c r="M86" s="27">
        <f>SQRT((D86*D86)+(H86*H86))</f>
        <v>0.10273669763334474</v>
      </c>
      <c r="N86" s="14"/>
      <c r="O86" s="35">
        <f>POWER(2,-L86)</f>
        <v>23.153626138423288</v>
      </c>
      <c r="P86" s="26">
        <f>M86/SQRT((COUNT(C84:C86)+COUNT(G84:G86)/2))</f>
        <v>5.136834881667237E-2</v>
      </c>
    </row>
    <row r="87" spans="2:16">
      <c r="B87" s="31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1" t="s">
        <v>35</v>
      </c>
      <c r="C88" s="30">
        <v>34.206001281738281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1" t="s">
        <v>35</v>
      </c>
      <c r="C89" s="30">
        <v>34.067001342773438</v>
      </c>
      <c r="D89" s="4">
        <f>STDEV(C87:C89)</f>
        <v>9.8287799426557229E-2</v>
      </c>
      <c r="E89" s="1">
        <f>AVERAGE(C87:C89)</f>
        <v>34.136501312255859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1.7591673533121721</v>
      </c>
      <c r="L89" s="1">
        <f>K89-$K$7</f>
        <v>-10.353165626525881</v>
      </c>
      <c r="M89" s="27">
        <f>SQRT((D89*D89)+(H89*H89))</f>
        <v>2.2533702177509549</v>
      </c>
      <c r="N89" s="14"/>
      <c r="O89" s="38">
        <f>POWER(2,-L89)</f>
        <v>1308.0170458093371</v>
      </c>
      <c r="P89" s="26">
        <f>M89/SQRT((COUNT(C87:C89)+COUNT(G87:G89)/2))</f>
        <v>1.2044770457691807</v>
      </c>
    </row>
    <row r="90" spans="2:16">
      <c r="B90" s="31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1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1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38" t="e">
        <f>POWER(2,-L92)</f>
        <v>#DIV/0!</v>
      </c>
      <c r="P92" s="26" t="e">
        <f>M92/SQRT((COUNT(C90:C92)+COUNT(G90:G92)/2))</f>
        <v>#DIV/0!</v>
      </c>
    </row>
    <row r="93" spans="2:16">
      <c r="B93" s="31" t="s">
        <v>37</v>
      </c>
      <c r="C93" s="30">
        <v>25.488000869750977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1" t="s">
        <v>37</v>
      </c>
      <c r="C94" s="30">
        <v>25.461000442504883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1" t="s">
        <v>37</v>
      </c>
      <c r="C95" s="30">
        <v>25.545999526977539</v>
      </c>
      <c r="D95" s="4">
        <f>STDEV(C93:C95)</f>
        <v>4.3431385872326721E-2</v>
      </c>
      <c r="E95" s="1">
        <f>AVERAGE(C93:C95)</f>
        <v>25.498333613077801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7.2469997406005859</v>
      </c>
      <c r="L95" s="1">
        <f>K95-$K$7</f>
        <v>-4.8653332392374669</v>
      </c>
      <c r="M95" s="27">
        <f>SQRT((D95*D95)+(H95*H95))</f>
        <v>4.4984568690289252E-2</v>
      </c>
      <c r="N95" s="14"/>
      <c r="O95" s="35">
        <f>POWER(2,-L95)</f>
        <v>29.148166652825608</v>
      </c>
      <c r="P95" s="26">
        <f>M95/SQRT((COUNT(C93:C95)+COUNT(G93:G95)/2))</f>
        <v>2.1205929046437054E-2</v>
      </c>
    </row>
    <row r="96" spans="2:16">
      <c r="B96" s="31" t="s">
        <v>38</v>
      </c>
      <c r="C96" s="30">
        <v>24.850000381469727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1" t="s">
        <v>38</v>
      </c>
      <c r="C97" s="30">
        <v>24.76099967956543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1" t="s">
        <v>38</v>
      </c>
      <c r="C98" s="30">
        <v>24.857999801635742</v>
      </c>
      <c r="D98" s="4">
        <f>STDEV(C96:C98)</f>
        <v>5.3842578170232365E-2</v>
      </c>
      <c r="E98" s="1">
        <f>AVERAGE(C96:C98)</f>
        <v>24.822999954223633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7.468666712443035</v>
      </c>
      <c r="L98" s="1">
        <f>K98-$K$7</f>
        <v>-4.6436662673950178</v>
      </c>
      <c r="M98" s="27">
        <f>SQRT((D98*D98)+(H98*H98))</f>
        <v>5.7169563302922E-2</v>
      </c>
      <c r="N98" s="14"/>
      <c r="O98" s="35">
        <f>POWER(2,-L98)</f>
        <v>24.996709112567334</v>
      </c>
      <c r="P98" s="26">
        <f>M98/SQRT((COUNT(C96:C98)+COUNT(G96:G98)/2))</f>
        <v>2.6949990592646498E-2</v>
      </c>
    </row>
    <row r="99" spans="2:16">
      <c r="B99" s="31" t="s">
        <v>39</v>
      </c>
      <c r="C99" s="30">
        <v>26.312999725341797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1" t="s">
        <v>39</v>
      </c>
      <c r="C100" s="30">
        <v>26.402999877929687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39</v>
      </c>
      <c r="C101" s="30">
        <v>26.438999176025391</v>
      </c>
      <c r="D101" s="4">
        <f>STDEV(C99:C101)</f>
        <v>6.4899715589764928E-2</v>
      </c>
      <c r="E101" s="1">
        <f>AVERAGE(C99:C101)</f>
        <v>26.384999593098957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7.4393329620361328</v>
      </c>
      <c r="L101" s="1">
        <f>K101-$K$7</f>
        <v>-4.67300001780192</v>
      </c>
      <c r="M101" s="27">
        <f>SQRT((D101*D101)+(H101*H101))</f>
        <v>7.4359441487495015E-2</v>
      </c>
      <c r="N101" s="14"/>
      <c r="O101" s="35">
        <f>POWER(2,-L101)</f>
        <v>25.510159564075952</v>
      </c>
      <c r="P101" s="26">
        <f>M101/SQRT((COUNT(C99:C101)+COUNT(G99:G101)/2))</f>
        <v>3.5053376880701349E-2</v>
      </c>
    </row>
    <row r="102" spans="2:16">
      <c r="B102" s="31" t="s">
        <v>40</v>
      </c>
      <c r="C102" s="30">
        <v>26.89900016784668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1" t="s">
        <v>40</v>
      </c>
      <c r="C103" s="30">
        <v>26.804000854492188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1" t="s">
        <v>40</v>
      </c>
      <c r="C104" s="30">
        <v>26.500999450683594</v>
      </c>
      <c r="D104" s="4">
        <f>STDEV(C102:C104)</f>
        <v>0.2078618495981302</v>
      </c>
      <c r="E104" s="1">
        <f>AVERAGE(C102:C104)</f>
        <v>26.73466682434082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9.0656668345133475</v>
      </c>
      <c r="L104" s="1">
        <f>K104-$K$7</f>
        <v>-3.0466661453247053</v>
      </c>
      <c r="M104" s="27">
        <f>SQRT((D104*D104)+(H104*H104))</f>
        <v>0.21133516291068641</v>
      </c>
      <c r="N104" s="14"/>
      <c r="O104" s="35">
        <f>POWER(2,-L104)</f>
        <v>8.2630027352204376</v>
      </c>
      <c r="P104" s="26">
        <f>M104/SQRT((COUNT(C102:C104)+COUNT(G102:G104)/2))</f>
        <v>9.9624351198206743E-2</v>
      </c>
    </row>
    <row r="105" spans="2:16">
      <c r="B105" s="31" t="s">
        <v>41</v>
      </c>
      <c r="C105" s="30">
        <v>26.511999130249023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1" t="s">
        <v>41</v>
      </c>
      <c r="C106" s="30">
        <v>26.732000350952148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1" t="s">
        <v>41</v>
      </c>
      <c r="C107" s="30">
        <v>26.495000839233398</v>
      </c>
      <c r="D107" s="4">
        <f>STDEV(C105:C107)</f>
        <v>0.13219823975331071</v>
      </c>
      <c r="E107" s="1">
        <f>AVERAGE(C105:C107)</f>
        <v>26.579666773478191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7.7663332621256522</v>
      </c>
      <c r="L107" s="1">
        <f>K107-$K$7</f>
        <v>-4.3459997177124006</v>
      </c>
      <c r="M107" s="27">
        <f>SQRT((D107*D107)+(H107*H107))</f>
        <v>0.13370747136101374</v>
      </c>
      <c r="N107" s="14"/>
      <c r="O107" s="35">
        <f>POWER(2,-L107)</f>
        <v>20.336503049710707</v>
      </c>
      <c r="P107" s="26">
        <f>M107/SQRT((COUNT(C105:C107)+COUNT(G105:G107)/2))</f>
        <v>6.3030306463119287E-2</v>
      </c>
    </row>
    <row r="108" spans="2:16">
      <c r="B108" s="31" t="s">
        <v>42</v>
      </c>
      <c r="C108" s="30">
        <v>26.062000274658203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1" t="s">
        <v>42</v>
      </c>
      <c r="C109" s="30">
        <v>26.058000564575195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1" t="s">
        <v>42</v>
      </c>
      <c r="C110" s="30">
        <v>25.809999465942383</v>
      </c>
      <c r="D110" s="4">
        <f>STDEV(C108:C110)</f>
        <v>0.14435197158176583</v>
      </c>
      <c r="E110" s="1">
        <f>AVERAGE(C108:C110)</f>
        <v>25.976666768391926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7.2853336334228516</v>
      </c>
      <c r="L110" s="1">
        <f>K110-$K$7</f>
        <v>-4.8269993464152012</v>
      </c>
      <c r="M110" s="27">
        <f>SQRT((D110*D110)+(H110*H110))</f>
        <v>0.15949253083263357</v>
      </c>
      <c r="N110" s="14"/>
      <c r="O110" s="35">
        <f>POWER(2,-L110)</f>
        <v>28.383868906108678</v>
      </c>
      <c r="P110" s="26">
        <f>M110/SQRT((COUNT(C108:C110)+COUNT(G108:G110)/2))</f>
        <v>7.5185500066906483E-2</v>
      </c>
    </row>
    <row r="111" spans="2:16">
      <c r="B111" s="31" t="s">
        <v>43</v>
      </c>
      <c r="C111" s="30">
        <v>28.229999542236328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1" t="s">
        <v>43</v>
      </c>
      <c r="C112" s="30"/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1" t="s">
        <v>43</v>
      </c>
      <c r="C113" s="30">
        <v>27.988000869750977</v>
      </c>
      <c r="D113" s="4">
        <f>STDEV(C111:C113)</f>
        <v>0.17111890235253446</v>
      </c>
      <c r="E113" s="1">
        <f>AVERAGE(C111:C113)</f>
        <v>28.109000205993652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6.8090003331502267</v>
      </c>
      <c r="L113" s="1">
        <f>K113-$K$7</f>
        <v>-5.3033326466878261</v>
      </c>
      <c r="M113" s="27">
        <f>SQRT((D113*D113)+(H113*H113))</f>
        <v>0.18037383741323643</v>
      </c>
      <c r="N113" s="14"/>
      <c r="O113" s="35">
        <f>POWER(2,-L113)</f>
        <v>39.487733193921407</v>
      </c>
      <c r="P113" s="26">
        <f>M113/SQRT((COUNT(C111:C113)+COUNT(G111:G113)/2))</f>
        <v>9.6413871591142578E-2</v>
      </c>
    </row>
    <row r="114" spans="2:16">
      <c r="B114" s="31" t="s">
        <v>44</v>
      </c>
      <c r="C114" s="30">
        <v>24.665000915527344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1" t="s">
        <v>44</v>
      </c>
      <c r="C115" s="30">
        <v>25.221000671386719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1" t="s">
        <v>44</v>
      </c>
      <c r="C116" s="30">
        <v>24.504999160766602</v>
      </c>
      <c r="D116" s="4">
        <f>STDEV(C114:C116)</f>
        <v>0.37580900584665755</v>
      </c>
      <c r="E116" s="1">
        <f>AVERAGE(C114:C116)</f>
        <v>24.797000249226887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7.1513334910074846</v>
      </c>
      <c r="L116" s="1">
        <f>K116-$K$7</f>
        <v>-4.9609994888305682</v>
      </c>
      <c r="M116" s="27">
        <f>SQRT((D116*D116)+(H116*H116))</f>
        <v>0.39116966623830057</v>
      </c>
      <c r="N116" s="14"/>
      <c r="O116" s="35">
        <f>POWER(2,-L116)</f>
        <v>31.146528937359008</v>
      </c>
      <c r="P116" s="26">
        <f>M116/SQRT((COUNT(C114:C116)+COUNT(G114:G116)/2))</f>
        <v>0.1843991490610539</v>
      </c>
    </row>
    <row r="117" spans="2:16">
      <c r="B117" s="31" t="s">
        <v>45</v>
      </c>
      <c r="C117" s="30">
        <v>26.280000686645508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1" t="s">
        <v>45</v>
      </c>
      <c r="C118" s="30">
        <v>26.180000305175781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1" t="s">
        <v>45</v>
      </c>
      <c r="C119" s="30">
        <v>26.297000885009766</v>
      </c>
      <c r="D119" s="4">
        <f>STDEV(C117:C119)</f>
        <v>6.3216847332552492E-2</v>
      </c>
      <c r="E119" s="1">
        <f>AVERAGE(C117:C119)</f>
        <v>26.252333958943684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7.4390004475911446</v>
      </c>
      <c r="L119" s="1">
        <f>K119-$K$7</f>
        <v>-4.6733325322469081</v>
      </c>
      <c r="M119" s="27">
        <f>SQRT((D119*D119)+(H119*H119))</f>
        <v>7.0019354627719896E-2</v>
      </c>
      <c r="N119" s="14"/>
      <c r="O119" s="35">
        <f>POWER(2,-L119)</f>
        <v>25.516039860266577</v>
      </c>
      <c r="P119" s="26">
        <f>M119/SQRT((COUNT(C117:C119)+COUNT(G117:G119)/2))</f>
        <v>3.3007440314377606E-2</v>
      </c>
    </row>
    <row r="120" spans="2:16">
      <c r="B120" s="31" t="s">
        <v>46</v>
      </c>
      <c r="C120" s="30">
        <v>26.531000137329102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1" t="s">
        <v>46</v>
      </c>
      <c r="C121" s="30">
        <v>26.666000366210938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1" t="s">
        <v>46</v>
      </c>
      <c r="C122" s="30">
        <v>26.777000427246094</v>
      </c>
      <c r="D122" s="4">
        <f>STDEV(C120:C122)</f>
        <v>0.12319511488366784</v>
      </c>
      <c r="E122" s="1">
        <f>AVERAGE(C120:C122)</f>
        <v>26.658000310262043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8.3066673278808594</v>
      </c>
      <c r="L122" s="1">
        <f>K122-$K$7</f>
        <v>-3.8056656519571934</v>
      </c>
      <c r="M122" s="27">
        <f>SQRT((D122*D122)+(H122*H122))</f>
        <v>0.12662283557441592</v>
      </c>
      <c r="N122" s="14"/>
      <c r="O122" s="35">
        <f>POWER(2,-L122)</f>
        <v>13.983616814210608</v>
      </c>
      <c r="P122" s="26">
        <f>M122/SQRT((COUNT(C120:C122)+COUNT(G120:G122)/2))</f>
        <v>5.9690577125159142E-2</v>
      </c>
    </row>
    <row r="123" spans="2:16">
      <c r="B123" s="31" t="s">
        <v>47</v>
      </c>
      <c r="C123" s="30">
        <v>27.579999923706055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1" t="s">
        <v>47</v>
      </c>
      <c r="C124" s="30">
        <v>27.531000137329102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1" t="s">
        <v>47</v>
      </c>
      <c r="C125" s="30">
        <v>27.924999237060547</v>
      </c>
      <c r="D125" s="4">
        <f>STDEV(C123:C125)</f>
        <v>0.2147327004552376</v>
      </c>
      <c r="E125" s="1">
        <f>AVERAGE(C123:C125)</f>
        <v>27.678666432698567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7.8173338572184221</v>
      </c>
      <c r="L125" s="1">
        <f>K125-$K$7</f>
        <v>-4.2949991226196307</v>
      </c>
      <c r="M125" s="27">
        <f>SQRT((D125*D125)+(H125*H125))</f>
        <v>0.21681896498573086</v>
      </c>
      <c r="N125" s="14"/>
      <c r="O125" s="35">
        <f>POWER(2,-L125)</f>
        <v>19.630147697909702</v>
      </c>
      <c r="P125" s="26">
        <f>M125/SQRT((COUNT(C123:C125)+COUNT(G123:G125)/2))</f>
        <v>0.10220944028750595</v>
      </c>
    </row>
    <row r="126" spans="2:16">
      <c r="B126" s="31" t="s">
        <v>48</v>
      </c>
      <c r="C126" s="30">
        <v>25.059000015258789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1" t="s">
        <v>48</v>
      </c>
      <c r="C127" s="30">
        <v>25.031000137329102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1" t="s">
        <v>48</v>
      </c>
      <c r="C128" s="30">
        <v>25.038000106811523</v>
      </c>
      <c r="D128" s="4">
        <f>STDEV(C126:C128)</f>
        <v>1.457159846885816E-2</v>
      </c>
      <c r="E128" s="1">
        <f>AVERAGE(C126:C128)</f>
        <v>25.042666753133137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7.9073333740234375</v>
      </c>
      <c r="L128" s="1">
        <f>K128-$K$7</f>
        <v>-4.2049996058146153</v>
      </c>
      <c r="M128" s="27">
        <f>SQRT((D128*D128)+(H128*H128))</f>
        <v>2.3846884057819893E-2</v>
      </c>
      <c r="N128" s="14"/>
      <c r="O128" s="35">
        <f>POWER(2,-L128)</f>
        <v>18.442976509634551</v>
      </c>
      <c r="P128" s="26">
        <f>M128/SQRT((COUNT(C126:C128)+COUNT(G126:G128)/2))</f>
        <v>1.124152895163588E-2</v>
      </c>
    </row>
    <row r="129" spans="2:16">
      <c r="B129" s="31" t="s">
        <v>49</v>
      </c>
      <c r="C129" s="30">
        <v>26.357000350952148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1" t="s">
        <v>49</v>
      </c>
      <c r="C130" s="30">
        <v>26.47599983215332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1" t="s">
        <v>49</v>
      </c>
      <c r="C131" s="30">
        <v>26.481000900268555</v>
      </c>
      <c r="D131" s="4">
        <f t="shared" ref="D131" si="0">STDEV(C129:C131)</f>
        <v>7.0192620028998023E-2</v>
      </c>
      <c r="E131" s="1">
        <f t="shared" ref="E131" si="1">AVERAGE(C129:C131)</f>
        <v>26.438000361124676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7.1206671396891288</v>
      </c>
      <c r="L131" s="1">
        <f t="shared" ref="L131" si="5">K131-$K$7</f>
        <v>-4.991665840148924</v>
      </c>
      <c r="M131" s="27">
        <f t="shared" ref="M131" si="6">SQRT((D131*D131)+(H131*H131))</f>
        <v>0.16931480628439985</v>
      </c>
      <c r="N131" s="14"/>
      <c r="O131" s="35">
        <f t="shared" ref="O131" si="7">POWER(2,-L131)</f>
        <v>31.815675335005423</v>
      </c>
      <c r="P131" s="26">
        <f t="shared" ref="P131" si="8">M131/SQRT((COUNT(C129:C131)+COUNT(G129:G131)/2))</f>
        <v>7.9815765119323881E-2</v>
      </c>
    </row>
    <row r="132" spans="2:16">
      <c r="B132" s="31" t="s">
        <v>50</v>
      </c>
      <c r="C132" s="30">
        <v>25.868000030517578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1" t="s">
        <v>50</v>
      </c>
      <c r="C133" s="30">
        <v>25.739999771118164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1" t="s">
        <v>50</v>
      </c>
      <c r="C134" s="30">
        <v>25.625</v>
      </c>
      <c r="D134" s="4">
        <f t="shared" ref="D134" si="9">STDEV(C132:C134)</f>
        <v>0.12155796189136228</v>
      </c>
      <c r="E134" s="1">
        <f t="shared" ref="E134" si="10">AVERAGE(C132:C134)</f>
        <v>25.744333267211914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8.8743336995442696</v>
      </c>
      <c r="L134" s="1">
        <f t="shared" ref="L134" si="14">K134-$K$7</f>
        <v>-3.2379992802937831</v>
      </c>
      <c r="M134" s="27">
        <f t="shared" ref="M134" si="15">SQRT((D134*D134)+(H134*H134))</f>
        <v>0.1217593510965391</v>
      </c>
      <c r="N134" s="14"/>
      <c r="O134" s="35">
        <f t="shared" ref="O134" si="16">POWER(2,-L134)</f>
        <v>9.4348480313982339</v>
      </c>
      <c r="P134" s="26">
        <f t="shared" ref="P134" si="17">M134/SQRT((COUNT(C132:C134)+COUNT(G132:G134)/2))</f>
        <v>5.7397908555490998E-2</v>
      </c>
    </row>
    <row r="135" spans="2:16">
      <c r="B135" s="31" t="s">
        <v>51</v>
      </c>
      <c r="C135" s="30">
        <v>26.577999114990234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1" t="s">
        <v>51</v>
      </c>
      <c r="C136" s="30">
        <v>26.624000549316406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1" t="s">
        <v>51</v>
      </c>
      <c r="C137" s="30">
        <v>27.028999328613281</v>
      </c>
      <c r="D137" s="4">
        <f t="shared" ref="D137" si="18">STDEV(C135:C137)</f>
        <v>0.24817377509841873</v>
      </c>
      <c r="E137" s="1">
        <f t="shared" ref="E137" si="19">AVERAGE(C135:C137)</f>
        <v>26.743666330973308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7.9209995269775391</v>
      </c>
      <c r="L137" s="1">
        <f t="shared" ref="L137" si="23">K137-$K$7</f>
        <v>-4.1913334528605137</v>
      </c>
      <c r="M137" s="27">
        <f t="shared" ref="M137" si="24">SQRT((D137*D137)+(H137*H137))</f>
        <v>0.2592924251361457</v>
      </c>
      <c r="N137" s="14"/>
      <c r="O137" s="35">
        <f t="shared" ref="O137" si="25">POWER(2,-L137)</f>
        <v>18.269097397458026</v>
      </c>
      <c r="P137" s="26">
        <f t="shared" ref="P137" si="26">M137/SQRT((COUNT(C135:C137)+COUNT(G135:G137)/2))</f>
        <v>0.12223162141604924</v>
      </c>
    </row>
    <row r="138" spans="2:16">
      <c r="B138" s="31" t="s">
        <v>52</v>
      </c>
      <c r="C138" s="30">
        <v>24.408000946044922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1" t="s">
        <v>52</v>
      </c>
      <c r="C139" s="30">
        <v>24.357999801635742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1" t="s">
        <v>52</v>
      </c>
      <c r="C140" s="30">
        <v>24.23900032043457</v>
      </c>
      <c r="D140" s="4">
        <f t="shared" ref="D140" si="27">STDEV(C138:C140)</f>
        <v>8.6816091466449835E-2</v>
      </c>
      <c r="E140" s="1">
        <f t="shared" ref="E140" si="28">AVERAGE(C138:C140)</f>
        <v>24.33500035603841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7.669333775838215</v>
      </c>
      <c r="L140" s="1">
        <f t="shared" ref="L140" si="32">K140-$K$7</f>
        <v>-4.4429992039998378</v>
      </c>
      <c r="M140" s="27">
        <f t="shared" ref="M140" si="33">SQRT((D140*D140)+(H140*H140))</f>
        <v>0.10815428145807139</v>
      </c>
      <c r="N140" s="14"/>
      <c r="O140" s="35">
        <f t="shared" ref="O140" si="34">POWER(2,-L140)</f>
        <v>21.750839869581537</v>
      </c>
      <c r="P140" s="26">
        <f t="shared" ref="P140" si="35">M140/SQRT((COUNT(C138:C140)+COUNT(G138:G140)/2))</f>
        <v>5.0984417222240515E-2</v>
      </c>
    </row>
    <row r="141" spans="2:16">
      <c r="B141" s="31" t="s">
        <v>53</v>
      </c>
      <c r="C141" s="30">
        <v>26.861000061035156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1" t="s">
        <v>53</v>
      </c>
      <c r="C142" s="30">
        <v>26.954999923706055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1" t="s">
        <v>53</v>
      </c>
      <c r="C143" s="30">
        <v>27.131000518798828</v>
      </c>
      <c r="D143" s="4">
        <f t="shared" ref="D143" si="36">STDEV(C141:C143)</f>
        <v>0.13705985970112386</v>
      </c>
      <c r="E143" s="1">
        <f t="shared" ref="E143" si="37">AVERAGE(C141:C143)</f>
        <v>26.982333501180012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7.2820002237955705</v>
      </c>
      <c r="L143" s="1">
        <f t="shared" ref="L143" si="41">K143-$K$7</f>
        <v>-4.8303327560424822</v>
      </c>
      <c r="M143" s="27">
        <f t="shared" ref="M143" si="42">SQRT((D143*D143)+(H143*H143))</f>
        <v>0.13770529537009868</v>
      </c>
      <c r="N143" s="14"/>
      <c r="O143" s="35">
        <f t="shared" ref="O143" si="43">POWER(2,-L143)</f>
        <v>28.449526893089956</v>
      </c>
      <c r="P143" s="26">
        <f t="shared" ref="P143" si="44">M143/SQRT((COUNT(C141:C143)+COUNT(G141:G143)/2))</f>
        <v>6.491489877432885E-2</v>
      </c>
    </row>
    <row r="144" spans="2:16">
      <c r="B144" s="31" t="s">
        <v>54</v>
      </c>
      <c r="C144" s="30">
        <v>24.788000106811523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1" t="s">
        <v>54</v>
      </c>
      <c r="C145" s="30">
        <v>25.052000045776367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1" t="s">
        <v>54</v>
      </c>
      <c r="C146" s="30">
        <v>25.075000762939453</v>
      </c>
      <c r="D146" s="4">
        <f t="shared" ref="D146" si="45">STDEV(C144:C146)</f>
        <v>0.15947537813172866</v>
      </c>
      <c r="E146" s="1">
        <f t="shared" ref="E146" si="46">AVERAGE(C144:C146)</f>
        <v>24.971666971842449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8.116667429606121</v>
      </c>
      <c r="L146" s="1">
        <f t="shared" ref="L146" si="50">K146-$K$7</f>
        <v>-3.9956655502319318</v>
      </c>
      <c r="M146" s="27">
        <f t="shared" ref="M146" si="51">SQRT((D146*D146)+(H146*H146))</f>
        <v>0.16361966790935858</v>
      </c>
      <c r="N146" s="14"/>
      <c r="O146" s="35">
        <f t="shared" ref="O146" si="52">POWER(2,-L146)</f>
        <v>15.952001553474163</v>
      </c>
      <c r="P146" s="26">
        <f t="shared" ref="P146" si="53">M146/SQRT((COUNT(C144:C146)+COUNT(G144:G146)/2))</f>
        <v>7.7131051142798931E-2</v>
      </c>
    </row>
    <row r="147" spans="2:16">
      <c r="B147" s="31" t="s">
        <v>55</v>
      </c>
      <c r="C147" s="30">
        <v>26.374000549316406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1" t="s">
        <v>55</v>
      </c>
      <c r="C148" s="30">
        <v>26.302999496459961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1" t="s">
        <v>55</v>
      </c>
      <c r="C149" s="30">
        <v>26.561000823974609</v>
      </c>
      <c r="D149" s="4">
        <f t="shared" ref="D149" si="54">STDEV(C147:C149)</f>
        <v>0.13327599010342414</v>
      </c>
      <c r="E149" s="1">
        <f t="shared" ref="E149" si="55">AVERAGE(C147:C149)</f>
        <v>26.41266695658366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7.5266666412353516</v>
      </c>
      <c r="L149" s="1">
        <f t="shared" ref="L149" si="59">K149-$K$7</f>
        <v>-4.5856663386027012</v>
      </c>
      <c r="M149" s="27">
        <f t="shared" ref="M149" si="60">SQRT((D149*D149)+(H149*H149))</f>
        <v>0.18449241863965507</v>
      </c>
      <c r="N149" s="14"/>
      <c r="O149" s="35">
        <f t="shared" ref="O149" si="61">POWER(2,-L149)</f>
        <v>24.011711574426997</v>
      </c>
      <c r="P149" s="26">
        <f t="shared" ref="P149" si="62">M149/SQRT((COUNT(C147:C149)+COUNT(G147:G149)/2))</f>
        <v>8.6970560198405003E-2</v>
      </c>
    </row>
    <row r="150" spans="2:16">
      <c r="B150" s="31" t="s">
        <v>56</v>
      </c>
      <c r="C150" s="30">
        <v>25.548000335693359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1" t="s">
        <v>56</v>
      </c>
      <c r="C151" s="30">
        <v>25.406999588012695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1" t="s">
        <v>56</v>
      </c>
      <c r="C152" s="30">
        <v>25.761999130249023</v>
      </c>
      <c r="D152" s="4">
        <f t="shared" ref="D152" si="63">STDEV(C150:C152)</f>
        <v>0.17874626798249221</v>
      </c>
      <c r="E152" s="1">
        <f t="shared" ref="E152" si="64">AVERAGE(C150:C152)</f>
        <v>25.572333017985027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7.9156659444173201</v>
      </c>
      <c r="L152" s="1">
        <f t="shared" ref="L152" si="68">K152-$K$7</f>
        <v>-4.1966670354207327</v>
      </c>
      <c r="M152" s="27">
        <f t="shared" ref="M152" si="69">SQRT((D152*D152)+(H152*H152))</f>
        <v>0.197546312219717</v>
      </c>
      <c r="N152" s="14"/>
      <c r="O152" s="35">
        <f t="shared" ref="O152" si="70">POWER(2,-L152)</f>
        <v>18.336762478411362</v>
      </c>
      <c r="P152" s="26">
        <f t="shared" ref="P152" si="71">M152/SQRT((COUNT(C150:C152)+COUNT(G150:G152)/2))</f>
        <v>9.3124224645971226E-2</v>
      </c>
    </row>
    <row r="153" spans="2:16">
      <c r="B153" s="31" t="s">
        <v>57</v>
      </c>
      <c r="C153" s="30">
        <v>24.853000640869141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1" t="s">
        <v>57</v>
      </c>
      <c r="C154" s="30">
        <v>24.753000259399414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1" t="s">
        <v>57</v>
      </c>
      <c r="C155" s="30">
        <v>24.982000350952148</v>
      </c>
      <c r="D155" s="4">
        <f t="shared" ref="D155" si="72">STDEV(C153:C155)</f>
        <v>0.11480566436864198</v>
      </c>
      <c r="E155" s="1">
        <f t="shared" ref="E155" si="73">AVERAGE(C153:C155)</f>
        <v>24.862667083740234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6.8716672261555978</v>
      </c>
      <c r="L155" s="1">
        <f t="shared" ref="L155" si="77">K155-$K$7</f>
        <v>-5.240665753682455</v>
      </c>
      <c r="M155" s="27">
        <f t="shared" ref="M155" si="78">SQRT((D155*D155)+(H155*H155))</f>
        <v>0.1150970538847063</v>
      </c>
      <c r="N155" s="14"/>
      <c r="O155" s="35">
        <f t="shared" ref="O155" si="79">POWER(2,-L155)</f>
        <v>37.809208778040208</v>
      </c>
      <c r="P155" s="26">
        <f t="shared" ref="P155" si="80">M155/SQRT((COUNT(C153:C155)+COUNT(G153:G155)/2))</f>
        <v>5.4257271530979527E-2</v>
      </c>
    </row>
    <row r="156" spans="2:16">
      <c r="B156" s="31" t="s">
        <v>58</v>
      </c>
      <c r="C156" s="30">
        <v>26.316999435424805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1" t="s">
        <v>58</v>
      </c>
      <c r="C157" s="30">
        <v>26.211000442504883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1" t="s">
        <v>58</v>
      </c>
      <c r="C158" s="30">
        <v>26.108999252319336</v>
      </c>
      <c r="D158" s="4">
        <f t="shared" ref="D158" si="81">STDEV(C156:C158)</f>
        <v>0.10400649456581568</v>
      </c>
      <c r="E158" s="1">
        <f t="shared" ref="E158" si="82">AVERAGE(C156:C158)</f>
        <v>26.21233304341634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8.0736668904622384</v>
      </c>
      <c r="L158" s="1">
        <f t="shared" ref="L158" si="86">K158-$K$7</f>
        <v>-4.0386660893758144</v>
      </c>
      <c r="M158" s="27">
        <f t="shared" ref="M158" si="87">SQRT((D158*D158)+(H158*H158))</f>
        <v>0.10426736327764913</v>
      </c>
      <c r="N158" s="14"/>
      <c r="O158" s="35">
        <f t="shared" ref="O158" si="88">POWER(2,-L158)</f>
        <v>16.434618810335859</v>
      </c>
      <c r="P158" s="26">
        <f t="shared" ref="P158" si="89">M158/SQRT((COUNT(C156:C158)+COUNT(G156:G158)/2))</f>
        <v>4.9152106420044604E-2</v>
      </c>
    </row>
    <row r="159" spans="2:16">
      <c r="B159" s="31" t="s">
        <v>59</v>
      </c>
      <c r="C159" s="30">
        <v>29.759000778198242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1" t="s">
        <v>59</v>
      </c>
      <c r="C160" s="30">
        <v>29.582000732421875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1" t="s">
        <v>59</v>
      </c>
      <c r="C161" s="30">
        <v>29.485000610351563</v>
      </c>
      <c r="D161" s="4">
        <f t="shared" ref="D161" si="90">STDEV(C159:C161)</f>
        <v>0.1389329165859674</v>
      </c>
      <c r="E161" s="1">
        <f t="shared" ref="E161" si="91">AVERAGE(C159:C161)</f>
        <v>29.608667373657227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6.5503342946370431</v>
      </c>
      <c r="L161" s="1">
        <f t="shared" ref="L161" si="95">K161-$K$7</f>
        <v>-5.5619986852010097</v>
      </c>
      <c r="M161" s="27">
        <f t="shared" ref="M161" si="96">SQRT((D161*D161)+(H161*H161))</f>
        <v>0.16636355116791343</v>
      </c>
      <c r="N161" s="14"/>
      <c r="O161" s="35">
        <f t="shared" ref="O161" si="97">POWER(2,-L161)</f>
        <v>47.242017927855159</v>
      </c>
      <c r="P161" s="26">
        <f t="shared" ref="P161" si="98">M161/SQRT((COUNT(C159:C161)+COUNT(G159:G161)/2))</f>
        <v>7.8424530115404512E-2</v>
      </c>
    </row>
    <row r="162" spans="2:16">
      <c r="B162" s="31" t="s">
        <v>60</v>
      </c>
      <c r="C162" s="30">
        <v>24.954999923706055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1" t="s">
        <v>60</v>
      </c>
      <c r="C163" s="30">
        <v>24.614999771118164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1" t="s">
        <v>60</v>
      </c>
      <c r="C164" s="30">
        <v>24.895000457763672</v>
      </c>
      <c r="D164" s="4">
        <f t="shared" ref="D164" si="99">STDEV(C162:C164)</f>
        <v>0.18147562930740679</v>
      </c>
      <c r="E164" s="1">
        <f t="shared" ref="E164" si="100">AVERAGE(C162:C164)</f>
        <v>24.821666717529297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8.1563339233398437</v>
      </c>
      <c r="L164" s="1">
        <f t="shared" ref="L164" si="104">K164-$K$7</f>
        <v>-3.955999056498209</v>
      </c>
      <c r="M164" s="27">
        <f t="shared" ref="M164" si="105">SQRT((D164*D164)+(H164*H164))</f>
        <v>0.18224632886799033</v>
      </c>
      <c r="N164" s="14"/>
      <c r="O164" s="35">
        <f t="shared" ref="O164" si="106">POWER(2,-L164)</f>
        <v>15.519380416013028</v>
      </c>
      <c r="P164" s="26">
        <f t="shared" ref="P164" si="107">M164/SQRT((COUNT(C162:C164)+COUNT(G162:G164)/2))</f>
        <v>8.591174332593976E-2</v>
      </c>
    </row>
    <row r="165" spans="2:16">
      <c r="B165" s="31" t="s">
        <v>61</v>
      </c>
      <c r="C165" s="30">
        <v>25.843999862670898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1" t="s">
        <v>61</v>
      </c>
      <c r="C166" s="30">
        <v>26.106000900268555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1" t="s">
        <v>61</v>
      </c>
      <c r="C167" s="30">
        <v>25.965999603271484</v>
      </c>
      <c r="D167" s="4">
        <f t="shared" ref="D167" si="108">STDEV(C165:C167)</f>
        <v>0.13110354913179673</v>
      </c>
      <c r="E167" s="1">
        <f t="shared" ref="E167" si="109">AVERAGE(C165:C167)</f>
        <v>25.972000122070312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8.0626665751139335</v>
      </c>
      <c r="L167" s="1">
        <f t="shared" ref="L167" si="113">K167-$K$7</f>
        <v>-4.0496664047241193</v>
      </c>
      <c r="M167" s="27">
        <f t="shared" ref="M167" si="114">SQRT((D167*D167)+(H167*H167))</f>
        <v>0.13760274051228985</v>
      </c>
      <c r="N167" s="14"/>
      <c r="O167" s="35">
        <f t="shared" ref="O167" si="115">POWER(2,-L167)</f>
        <v>16.56040906496813</v>
      </c>
      <c r="P167" s="26">
        <f t="shared" ref="P167" si="116">M167/SQRT((COUNT(C165:C167)+COUNT(G165:G167)/2))</f>
        <v>6.4866553950728684E-2</v>
      </c>
    </row>
    <row r="168" spans="2:16">
      <c r="B168" s="31" t="s">
        <v>62</v>
      </c>
      <c r="C168" s="30">
        <v>24.319999694824219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1" t="s">
        <v>62</v>
      </c>
      <c r="C169" s="30">
        <v>24.517000198364258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1" t="s">
        <v>62</v>
      </c>
      <c r="C170" s="30">
        <v>24.370000839233398</v>
      </c>
      <c r="D170" s="4">
        <f t="shared" ref="D170" si="117">STDEV(C168:C170)</f>
        <v>0.10240290069307929</v>
      </c>
      <c r="E170" s="1">
        <f t="shared" ref="E170" si="118">AVERAGE(C168:C170)</f>
        <v>24.402333577473957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7.5370000203450509</v>
      </c>
      <c r="L170" s="1">
        <f t="shared" ref="L170" si="122">K170-$K$7</f>
        <v>-4.5753329594930019</v>
      </c>
      <c r="M170" s="27">
        <f t="shared" ref="M170" si="123">SQRT((D170*D170)+(H170*H170))</f>
        <v>0.10367595543844571</v>
      </c>
      <c r="N170" s="14"/>
      <c r="O170" s="35">
        <f t="shared" ref="O170" si="124">POWER(2,-L170)</f>
        <v>23.840340885791349</v>
      </c>
      <c r="P170" s="26">
        <f t="shared" ref="P170" si="125">M170/SQRT((COUNT(C168:C170)+COUNT(G168:G170)/2))</f>
        <v>4.8873314091012858E-2</v>
      </c>
    </row>
    <row r="171" spans="2:16">
      <c r="B171" s="31" t="s">
        <v>63</v>
      </c>
      <c r="C171" s="30">
        <v>24.583000183105469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1" t="s">
        <v>63</v>
      </c>
      <c r="C172" s="30">
        <v>24.650999069213867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1" t="s">
        <v>63</v>
      </c>
      <c r="C173" s="30">
        <v>24.509000778198242</v>
      </c>
      <c r="D173" s="4">
        <f t="shared" ref="D173" si="126">STDEV(C171:C173)</f>
        <v>7.1020273032851619E-2</v>
      </c>
      <c r="E173" s="1">
        <f t="shared" ref="E173" si="127">AVERAGE(C171:C173)</f>
        <v>24.581000010172527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6.8103326161702498</v>
      </c>
      <c r="L173" s="1">
        <f t="shared" ref="L173" si="131">K173-$K$7</f>
        <v>-5.302000363667803</v>
      </c>
      <c r="M173" s="27">
        <f t="shared" ref="M173" si="132">SQRT((D173*D173)+(H173*H173))</f>
        <v>7.7911619542639879E-2</v>
      </c>
      <c r="N173" s="14"/>
      <c r="O173" s="35">
        <f t="shared" ref="O173" si="133">POWER(2,-L173)</f>
        <v>39.451284359535386</v>
      </c>
      <c r="P173" s="26">
        <f t="shared" ref="P173" si="134">M173/SQRT((COUNT(C171:C173)+COUNT(G171:G173)/2))</f>
        <v>3.6727889674551331E-2</v>
      </c>
    </row>
    <row r="174" spans="2:16">
      <c r="B174" s="31" t="s">
        <v>64</v>
      </c>
      <c r="C174" s="30">
        <v>24.416000366210937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1" t="s">
        <v>64</v>
      </c>
      <c r="C175" s="30">
        <v>24.392000198364258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1" t="s">
        <v>64</v>
      </c>
      <c r="C176" s="30">
        <v>24.552000045776367</v>
      </c>
      <c r="D176" s="4">
        <f t="shared" ref="D176" si="135">STDEV(C174:C176)</f>
        <v>8.6286221447832795E-2</v>
      </c>
      <c r="E176" s="1">
        <f t="shared" ref="E176" si="136">AVERAGE(C174:C176)</f>
        <v>24.453333536783855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7.7276668548583984</v>
      </c>
      <c r="L176" s="1">
        <f t="shared" ref="L176" si="140">K176-$K$7</f>
        <v>-4.3846661249796544</v>
      </c>
      <c r="M176" s="27">
        <f t="shared" ref="M176" si="141">SQRT((D176*D176)+(H176*H176))</f>
        <v>0.10366111270549246</v>
      </c>
      <c r="N176" s="14"/>
      <c r="O176" s="35">
        <f t="shared" ref="O176" si="142">POWER(2,-L176)</f>
        <v>20.888921825107321</v>
      </c>
      <c r="P176" s="26">
        <f t="shared" ref="P176" si="143">M176/SQRT((COUNT(C174:C176)+COUNT(G174:G176)/2))</f>
        <v>4.88663171595978E-2</v>
      </c>
    </row>
    <row r="177" spans="2:16">
      <c r="B177" s="31" t="s">
        <v>65</v>
      </c>
      <c r="C177" s="30">
        <v>25.583000183105469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1" t="s">
        <v>65</v>
      </c>
      <c r="C178" s="30">
        <v>25.743999481201172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1" t="s">
        <v>65</v>
      </c>
      <c r="C179" s="30">
        <v>25.679000854492188</v>
      </c>
      <c r="D179" s="4">
        <f t="shared" ref="D179" si="144">STDEV(C177:C179)</f>
        <v>8.0995601082264265E-2</v>
      </c>
      <c r="E179" s="1">
        <f t="shared" ref="E179" si="145">AVERAGE(C177:C179)</f>
        <v>25.668666839599609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7.6723333994547538</v>
      </c>
      <c r="L179" s="1">
        <f t="shared" ref="L179" si="149">K179-$K$7</f>
        <v>-4.439999580383299</v>
      </c>
      <c r="M179" s="27">
        <f t="shared" ref="M179" si="150">SQRT((D179*D179)+(H179*H179))</f>
        <v>8.6259031936894201E-2</v>
      </c>
      <c r="N179" s="14"/>
      <c r="O179" s="35">
        <f t="shared" ref="O179" si="151">POWER(2,-L179)</f>
        <v>21.705662925936643</v>
      </c>
      <c r="P179" s="26">
        <f t="shared" ref="P179" si="152">M179/SQRT((COUNT(C177:C179)+COUNT(G177:G179)/2))</f>
        <v>4.0662897614109912E-2</v>
      </c>
    </row>
    <row r="180" spans="2:16">
      <c r="B180" s="31" t="s">
        <v>66</v>
      </c>
      <c r="C180" s="30">
        <v>23.291999816894531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1" t="s">
        <v>66</v>
      </c>
      <c r="C181" s="30">
        <v>23.218000411987305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1" t="s">
        <v>66</v>
      </c>
      <c r="C182" s="30">
        <v>23.197000503540039</v>
      </c>
      <c r="D182" s="4">
        <f t="shared" ref="D182" si="153">STDEV(C180:C182)</f>
        <v>4.9902868353168837E-2</v>
      </c>
      <c r="E182" s="1">
        <f t="shared" ref="E182" si="154">AVERAGE(C180:C182)</f>
        <v>23.235666910807293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6.6231667200724296</v>
      </c>
      <c r="L182" s="1">
        <f t="shared" ref="L182" si="158">K182-$K$7</f>
        <v>-5.4891662597656232</v>
      </c>
      <c r="M182" s="27">
        <f t="shared" ref="M182" si="159">SQRT((D182*D182)+(H182*H182))</f>
        <v>5.1017798126446572E-2</v>
      </c>
      <c r="N182" s="14"/>
      <c r="O182" s="35">
        <f t="shared" ref="O182" si="160">POWER(2,-L182)</f>
        <v>44.916271197833908</v>
      </c>
      <c r="P182" s="26">
        <f t="shared" ref="P182" si="161">M182/SQRT((COUNT(C180:C182)+COUNT(G180:G182)/2))</f>
        <v>2.5508899063223286E-2</v>
      </c>
    </row>
    <row r="183" spans="2:16">
      <c r="B183" s="31" t="s">
        <v>67</v>
      </c>
      <c r="C183" s="30">
        <v>25.60099983215332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1" t="s">
        <v>67</v>
      </c>
      <c r="C184" s="30">
        <v>25.319999694824219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1" t="s">
        <v>67</v>
      </c>
      <c r="C185" s="30">
        <v>25.538000106811523</v>
      </c>
      <c r="D185" s="4">
        <f t="shared" ref="D185" si="162">STDEV(C183:C185)</f>
        <v>0.14745294288842931</v>
      </c>
      <c r="E185" s="1">
        <f t="shared" ref="E185" si="163">AVERAGE(C183:C185)</f>
        <v>25.48633321126302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6.793999354044594</v>
      </c>
      <c r="L185" s="1">
        <f t="shared" ref="L185" si="167">K185-$K$7</f>
        <v>-5.3183336257934588</v>
      </c>
      <c r="M185" s="27">
        <f t="shared" ref="M185" si="168">SQRT((D185*D185)+(H185*H185))</f>
        <v>0.15818566731110445</v>
      </c>
      <c r="N185" s="14"/>
      <c r="O185" s="35">
        <f t="shared" ref="O185" si="169">POWER(2,-L185)</f>
        <v>39.900464203293048</v>
      </c>
      <c r="P185" s="26">
        <f t="shared" ref="P185" si="170">M185/SQRT((COUNT(C183:C185)+COUNT(G183:G185)/2))</f>
        <v>7.456943869480076E-2</v>
      </c>
    </row>
    <row r="186" spans="2:16">
      <c r="B186" s="31" t="s">
        <v>68</v>
      </c>
      <c r="C186" s="30">
        <v>24.940999984741211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1" t="s">
        <v>68</v>
      </c>
      <c r="C187" s="30">
        <v>24.763999938964844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1" t="s">
        <v>68</v>
      </c>
      <c r="C188" s="30">
        <v>24.875</v>
      </c>
      <c r="D188" s="4">
        <f t="shared" ref="D188" si="171">STDEV(C186:C188)</f>
        <v>8.9448334939305013E-2</v>
      </c>
      <c r="E188" s="1">
        <f t="shared" ref="E188" si="172">AVERAGE(C186:C188)</f>
        <v>24.859999974568684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7.7000001271565743</v>
      </c>
      <c r="L188" s="1">
        <f t="shared" ref="L188" si="176">K188-$K$7</f>
        <v>-4.4123328526814785</v>
      </c>
      <c r="M188" s="27">
        <f t="shared" ref="M188" si="177">SQRT((D188*D188)+(H188*H188))</f>
        <v>9.2179263652411331E-2</v>
      </c>
      <c r="N188" s="14"/>
      <c r="O188" s="35">
        <f t="shared" ref="O188" si="178">POWER(2,-L188)</f>
        <v>21.293376811159423</v>
      </c>
      <c r="P188" s="26">
        <f t="shared" ref="P188" si="179">M188/SQRT((COUNT(C186:C188)+COUNT(G186:G188)/2))</f>
        <v>4.3453721608935132E-2</v>
      </c>
    </row>
    <row r="189" spans="2:16">
      <c r="B189" s="31" t="s">
        <v>69</v>
      </c>
      <c r="C189" s="30">
        <v>26.152000427246094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1" t="s">
        <v>69</v>
      </c>
      <c r="C190" s="30">
        <v>25.85099983215332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1" t="s">
        <v>69</v>
      </c>
      <c r="C191" s="30">
        <v>26.096000671386719</v>
      </c>
      <c r="D191" s="4">
        <f t="shared" ref="D191" si="180">STDEV(C189:C191)</f>
        <v>0.16008473908505608</v>
      </c>
      <c r="E191" s="1">
        <f t="shared" ref="E191" si="181">AVERAGE(C189:C191)</f>
        <v>26.033000310262043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7.9366671244303362</v>
      </c>
      <c r="L191" s="1">
        <f t="shared" ref="L191" si="185">K191-$K$7</f>
        <v>-4.1756658554077166</v>
      </c>
      <c r="M191" s="27">
        <f t="shared" ref="M191" si="186">SQRT((D191*D191)+(H191*H191))</f>
        <v>0.16015448736768143</v>
      </c>
      <c r="N191" s="14"/>
      <c r="O191" s="35">
        <f t="shared" ref="O191" si="187">POWER(2,-L191)</f>
        <v>18.071769320896735</v>
      </c>
      <c r="P191" s="26">
        <f t="shared" ref="P191" si="188">M191/SQRT((COUNT(C189:C191)+COUNT(G189:G191)/2))</f>
        <v>7.5497549370095202E-2</v>
      </c>
    </row>
    <row r="192" spans="2:16">
      <c r="B192" s="31" t="s">
        <v>70</v>
      </c>
      <c r="C192" s="30">
        <v>23.749000549316406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1" t="s">
        <v>70</v>
      </c>
      <c r="C193" s="30">
        <v>23.725000381469727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1" t="s">
        <v>70</v>
      </c>
      <c r="C194" s="30">
        <v>23.722999572753906</v>
      </c>
      <c r="D194" s="4">
        <f t="shared" ref="D194" si="189">STDEV(C192:C194)</f>
        <v>1.4468713801335709E-2</v>
      </c>
      <c r="E194" s="1">
        <f t="shared" ref="E194" si="190">AVERAGE(C192:C194)</f>
        <v>23.732333501180012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6.8360004425048828</v>
      </c>
      <c r="L194" s="1">
        <f t="shared" ref="L194" si="194">K194-$K$7</f>
        <v>-5.27633253733317</v>
      </c>
      <c r="M194" s="27">
        <f t="shared" ref="M194" si="195">SQRT((D194*D194)+(H194*H194))</f>
        <v>2.382571731993444E-2</v>
      </c>
      <c r="N194" s="14"/>
      <c r="O194" s="35">
        <f t="shared" ref="O194" si="196">POWER(2,-L194)</f>
        <v>38.755590716571909</v>
      </c>
      <c r="P194" s="26">
        <f t="shared" ref="P194" si="197">M194/SQRT((COUNT(C192:C194)+COUNT(G192:G194)/2))</f>
        <v>1.123155085570628E-2</v>
      </c>
    </row>
    <row r="195" spans="2:16">
      <c r="B195" s="31" t="s">
        <v>71</v>
      </c>
      <c r="C195" s="30">
        <v>25.329000473022461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1" t="s">
        <v>71</v>
      </c>
      <c r="C196" s="30">
        <v>25.489999771118164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1" t="s">
        <v>71</v>
      </c>
      <c r="C197" s="30">
        <v>25.533000946044922</v>
      </c>
      <c r="D197" s="4">
        <f t="shared" ref="D197" si="198">STDEV(C195:C197)</f>
        <v>0.10753764304169534</v>
      </c>
      <c r="E197" s="1">
        <f t="shared" ref="E197" si="199">AVERAGE(C195:C197)</f>
        <v>25.450667063395183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7.6490008036295585</v>
      </c>
      <c r="L197" s="1">
        <f t="shared" ref="L197" si="203">K197-$K$7</f>
        <v>-4.4633321762084943</v>
      </c>
      <c r="M197" s="27">
        <f t="shared" ref="M197" si="204">SQRT((D197*D197)+(H197*H197))</f>
        <v>0.16459200550252212</v>
      </c>
      <c r="N197" s="14"/>
      <c r="O197" s="35">
        <f t="shared" ref="O197" si="205">POWER(2,-L197)</f>
        <v>22.059561010721939</v>
      </c>
      <c r="P197" s="26">
        <f t="shared" ref="P197" si="206">M197/SQRT((COUNT(C195:C197)+COUNT(G195:G197)/2))</f>
        <v>7.7589415479951296E-2</v>
      </c>
    </row>
    <row r="198" spans="2:16">
      <c r="B198" s="31" t="s">
        <v>72</v>
      </c>
      <c r="C198" s="30">
        <v>25.142999649047852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1" t="s">
        <v>72</v>
      </c>
      <c r="C199" s="30">
        <v>24.913999557495117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1" t="s">
        <v>72</v>
      </c>
      <c r="C200" s="30">
        <v>24.809999465942383</v>
      </c>
      <c r="D200" s="4">
        <f t="shared" ref="D200" si="207">STDEV(C198:C200)</f>
        <v>0.17036538328087711</v>
      </c>
      <c r="E200" s="1">
        <f t="shared" ref="E200" si="208">AVERAGE(C198:C200)</f>
        <v>24.955666224161785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6.7301661173502616</v>
      </c>
      <c r="L200" s="1">
        <f t="shared" ref="L200" si="212">K200-$K$7</f>
        <v>-5.3821668624877912</v>
      </c>
      <c r="M200" s="27">
        <f t="shared" ref="M200" si="213">SQRT((D200*D200)+(H200*H200))</f>
        <v>0.17040208086049527</v>
      </c>
      <c r="N200" s="14"/>
      <c r="O200" s="35">
        <f t="shared" ref="O200" si="214">POWER(2,-L200)</f>
        <v>41.70553217350033</v>
      </c>
      <c r="P200" s="26">
        <f t="shared" ref="P200" si="215">M200/SQRT((COUNT(C198:C200)+COUNT(G198:G200)/2))</f>
        <v>8.5201040430247635E-2</v>
      </c>
    </row>
    <row r="201" spans="2:16">
      <c r="B201" s="31" t="s">
        <v>73</v>
      </c>
      <c r="C201" s="30">
        <v>25.809000015258789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1" t="s">
        <v>73</v>
      </c>
      <c r="C202" s="30">
        <v>25.687000274658203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1" t="s">
        <v>73</v>
      </c>
      <c r="C203" s="30">
        <v>25.716999053955078</v>
      </c>
      <c r="D203" s="4">
        <f t="shared" ref="D203" si="216">STDEV(C201:C203)</f>
        <v>6.3571534964845952E-2</v>
      </c>
      <c r="E203" s="1">
        <f t="shared" ref="E203" si="217">AVERAGE(C201:C203)</f>
        <v>25.737666447957356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6.8006661732991525</v>
      </c>
      <c r="L203" s="1">
        <f t="shared" ref="L203" si="221">K203-$K$7</f>
        <v>-5.3116668065389003</v>
      </c>
      <c r="M203" s="27">
        <f t="shared" ref="M203" si="222">SQRT((D203*D203)+(H203*H203))</f>
        <v>6.6395196700742801E-2</v>
      </c>
      <c r="N203" s="14"/>
      <c r="O203" s="35">
        <f t="shared" ref="O203" si="223">POWER(2,-L203)</f>
        <v>39.716506058734836</v>
      </c>
      <c r="P203" s="26">
        <f t="shared" ref="P203" si="224">M203/SQRT((COUNT(C201:C203)+COUNT(G201:G203)/2))</f>
        <v>3.1298995883539953E-2</v>
      </c>
    </row>
    <row r="204" spans="2:16">
      <c r="B204" s="31" t="s">
        <v>74</v>
      </c>
      <c r="C204" s="30">
        <v>25.204000473022461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1" t="s">
        <v>74</v>
      </c>
      <c r="C205" s="30">
        <v>25.120000839233398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1" t="s">
        <v>74</v>
      </c>
      <c r="C206" s="30">
        <v>25.077999114990234</v>
      </c>
      <c r="D206" s="4">
        <f t="shared" ref="D206" si="225">STDEV(C204:C206)</f>
        <v>6.4156612470397723E-2</v>
      </c>
      <c r="E206" s="1">
        <f t="shared" ref="E206" si="226">AVERAGE(C204:C206)</f>
        <v>25.134000142415363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6.9660002390543596</v>
      </c>
      <c r="L206" s="1">
        <f t="shared" ref="L206" si="230">K206-$K$7</f>
        <v>-5.1463327407836932</v>
      </c>
      <c r="M206" s="27">
        <f t="shared" ref="M206" si="231">SQRT((D206*D206)+(H206*H206))</f>
        <v>6.9246490510453992E-2</v>
      </c>
      <c r="N206" s="14"/>
      <c r="O206" s="35">
        <f t="shared" ref="O206" si="232">POWER(2,-L206)</f>
        <v>35.416082663438587</v>
      </c>
      <c r="P206" s="26">
        <f t="shared" ref="P206" si="233">M206/SQRT((COUNT(C204:C206)+COUNT(G204:G206)/2))</f>
        <v>3.2643108675541287E-2</v>
      </c>
    </row>
    <row r="207" spans="2:16">
      <c r="B207" s="31" t="s">
        <v>75</v>
      </c>
      <c r="C207" s="30">
        <v>26.815999984741211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1" t="s">
        <v>75</v>
      </c>
      <c r="C208" s="30">
        <v>26.815999984741211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1" t="s">
        <v>75</v>
      </c>
      <c r="C209" s="30">
        <v>26.966999053955078</v>
      </c>
      <c r="D209" s="4">
        <f t="shared" ref="D209" si="234">STDEV(C207:C209)</f>
        <v>8.7179353258009157E-2</v>
      </c>
      <c r="E209" s="1">
        <f t="shared" ref="E209" si="235">AVERAGE(C207:C209)</f>
        <v>26.8663330078125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7.3279997507731132</v>
      </c>
      <c r="L209" s="1">
        <f t="shared" ref="L209" si="239">K209-$K$7</f>
        <v>-4.7843332290649396</v>
      </c>
      <c r="M209" s="27">
        <f t="shared" ref="M209" si="240">SQRT((D209*D209)+(H209*H209))</f>
        <v>0.10400250146210756</v>
      </c>
      <c r="N209" s="14"/>
      <c r="O209" s="35">
        <f t="shared" ref="O209" si="241">POWER(2,-L209)</f>
        <v>27.556738258680596</v>
      </c>
      <c r="P209" s="26">
        <f t="shared" ref="P209" si="242">M209/SQRT((COUNT(C207:C209)+COUNT(G207:G209)/2))</f>
        <v>4.9027249362813392E-2</v>
      </c>
    </row>
    <row r="210" spans="2:16">
      <c r="B210" s="31" t="s">
        <v>76</v>
      </c>
      <c r="C210" s="30">
        <v>24.281000137329102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1" t="s">
        <v>76</v>
      </c>
      <c r="C211" s="30">
        <v>24.280000686645508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1" t="s">
        <v>76</v>
      </c>
      <c r="C212" s="30">
        <v>24.136999130249023</v>
      </c>
      <c r="D212" s="4">
        <f t="shared" ref="D212" si="243">STDEV(C210:C212)</f>
        <v>8.2852010711431084E-2</v>
      </c>
      <c r="E212" s="1">
        <f t="shared" ref="E212" si="244">AVERAGE(C210:C212)</f>
        <v>24.232666651407879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6.4613335927327498</v>
      </c>
      <c r="L212" s="1">
        <f t="shared" ref="L212" si="248">K212-$K$7</f>
        <v>-5.650999387105303</v>
      </c>
      <c r="M212" s="27">
        <f t="shared" ref="M212" si="249">SQRT((D212*D212)+(H212*H212))</f>
        <v>0.24706063622722579</v>
      </c>
      <c r="N212" s="14"/>
      <c r="O212" s="35">
        <f t="shared" ref="O212" si="250">POWER(2,-L212)</f>
        <v>50.248178248359913</v>
      </c>
      <c r="P212" s="26">
        <f t="shared" ref="P212" si="251">M212/SQRT((COUNT(C210:C212)+COUNT(G210:G212)/2))</f>
        <v>0.11646550082702278</v>
      </c>
    </row>
    <row r="213" spans="2:16">
      <c r="B213" s="31" t="s">
        <v>77</v>
      </c>
      <c r="C213" s="30">
        <v>25.113000869750977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1" t="s">
        <v>77</v>
      </c>
      <c r="C214" s="30">
        <v>25.25200080871582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1" t="s">
        <v>77</v>
      </c>
      <c r="C215" s="30">
        <v>25.408000946044922</v>
      </c>
      <c r="D215" s="4">
        <f t="shared" ref="D215" si="252">STDEV(C213:C215)</f>
        <v>0.14758165586795355</v>
      </c>
      <c r="E215" s="1">
        <f t="shared" ref="E215" si="253">AVERAGE(C213:C215)</f>
        <v>25.257667541503906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6.8460013071695975</v>
      </c>
      <c r="L215" s="1">
        <f t="shared" ref="L215" si="257">K215-$K$7</f>
        <v>-5.2663316726684553</v>
      </c>
      <c r="M215" s="27">
        <f t="shared" ref="M215" si="258">SQRT((D215*D215)+(H215*H215))</f>
        <v>0.14849470616787425</v>
      </c>
      <c r="N215" s="14"/>
      <c r="O215" s="35">
        <f t="shared" ref="O215" si="259">POWER(2,-L215)</f>
        <v>38.48786322953746</v>
      </c>
      <c r="P215" s="26">
        <f t="shared" ref="P215" si="260">M215/SQRT((COUNT(C213:C215)+COUNT(G213:G215)/2))</f>
        <v>7.0001075801071816E-2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opLeftCell="A91" workbookViewId="0">
      <selection activeCell="O68" sqref="O68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26.086999893188477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26.277999877929688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26.118999481201172</v>
      </c>
      <c r="D7" s="4">
        <f>STDEV(C5:C8)</f>
        <v>0.10229540064925566</v>
      </c>
      <c r="E7" s="1">
        <f>AVERAGE(C5:C8)</f>
        <v>26.161333084106445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12.112332979838053</v>
      </c>
      <c r="L7" s="1">
        <f>K7-$K$7</f>
        <v>0</v>
      </c>
      <c r="M7" s="27">
        <f>SQRT((D7*D7)+(H7*H7))</f>
        <v>0.10786731913984875</v>
      </c>
      <c r="N7" s="14"/>
      <c r="O7" s="35">
        <f>POWER(2,-L7)</f>
        <v>1</v>
      </c>
      <c r="P7" s="26">
        <f>M7/SQRT((COUNT(C5:C8)+COUNT(G5:G8)/2))</f>
        <v>5.0849141888133685E-2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80</v>
      </c>
      <c r="C9" s="30">
        <v>26.802999496459961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1" t="s">
        <v>80</v>
      </c>
      <c r="C10" s="30">
        <v>26.673000335693359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80</v>
      </c>
      <c r="C11" s="30">
        <v>26.861000061035156</v>
      </c>
      <c r="D11" s="4">
        <f>STDEV(C9:C11)</f>
        <v>9.6270230791293238E-2</v>
      </c>
      <c r="E11" s="1">
        <f>AVERAGE(C9:C11)</f>
        <v>26.77899996439616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7.106667200724285</v>
      </c>
      <c r="L11" s="1">
        <f>K11-$K$7</f>
        <v>-5.0056657791137678</v>
      </c>
      <c r="M11" s="27">
        <f>SQRT((D11*D11)+(H11*H11))</f>
        <v>0.10566117434096978</v>
      </c>
      <c r="N11" s="14"/>
      <c r="O11" s="35">
        <f>POWER(2,-L11)</f>
        <v>32.12591809430635</v>
      </c>
      <c r="P11" s="26">
        <f>M11/SQRT((COUNT(C9:C11)+COUNT(G9:G11)/2))</f>
        <v>4.9809155256422516E-2</v>
      </c>
    </row>
    <row r="12" spans="2:16">
      <c r="B12" s="31" t="s">
        <v>81</v>
      </c>
      <c r="C12" s="30">
        <v>27.379999160766602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1" t="s">
        <v>81</v>
      </c>
      <c r="C13" s="30">
        <v>27.673999786376953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81</v>
      </c>
      <c r="C14" s="30">
        <v>27.451999664306641</v>
      </c>
      <c r="D14" s="4">
        <f>STDEV(C12:C14)</f>
        <v>0.15324517097803927</v>
      </c>
      <c r="E14" s="1">
        <f>AVERAGE(C12:C14)</f>
        <v>27.501999537150066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7.1746667226155623</v>
      </c>
      <c r="L14" s="1">
        <f>K14-$K$7</f>
        <v>-4.9376662572224905</v>
      </c>
      <c r="M14" s="27">
        <f>SQRT((D14*D14)+(H14*H14))</f>
        <v>0.15383894642697646</v>
      </c>
      <c r="N14" s="14"/>
      <c r="O14" s="35">
        <f>POWER(2,-L14)</f>
        <v>30.646836542523303</v>
      </c>
      <c r="P14" s="26">
        <f>M14/SQRT((COUNT(C12:C14)+COUNT(G12:G14)/2))</f>
        <v>7.2520374819406042E-2</v>
      </c>
    </row>
    <row r="15" spans="2:16">
      <c r="B15" s="31" t="s">
        <v>82</v>
      </c>
      <c r="C15" s="30">
        <v>25.858999252319336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1" t="s">
        <v>82</v>
      </c>
      <c r="C16" s="30">
        <v>26.044000625610352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82</v>
      </c>
      <c r="C17" s="30">
        <v>26.076999664306641</v>
      </c>
      <c r="D17" s="4">
        <f>STDEV(C15:C17)</f>
        <v>0.11750079737394371</v>
      </c>
      <c r="E17" s="1">
        <f>AVERAGE(C15:C17)</f>
        <v>25.993333180745442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5.9423325856526681</v>
      </c>
      <c r="L17" s="1">
        <f>K17-$K$7</f>
        <v>-6.1700003941853847</v>
      </c>
      <c r="M17" s="27">
        <f>SQRT((D17*D17)+(H17*H17))</f>
        <v>0.12759079052301114</v>
      </c>
      <c r="N17" s="14"/>
      <c r="O17" s="35">
        <f>POWER(2,-L17)</f>
        <v>72.00376269356029</v>
      </c>
      <c r="P17" s="26">
        <f>M17/SQRT((COUNT(C15:C17)+COUNT(G15:G17)/2))</f>
        <v>6.0146875463848982E-2</v>
      </c>
    </row>
    <row r="18" spans="2:16">
      <c r="B18" s="31" t="s">
        <v>83</v>
      </c>
      <c r="C18" s="30">
        <v>25.153999328613281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1" t="s">
        <v>83</v>
      </c>
      <c r="C19" s="30">
        <v>25.36199951171875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83</v>
      </c>
      <c r="C20" s="30">
        <v>25.329000473022461</v>
      </c>
      <c r="D20" s="4">
        <f>STDEV(C18:C20)</f>
        <v>0.11178730791948183</v>
      </c>
      <c r="E20" s="1">
        <f>AVERAGE(C18:C20)</f>
        <v>25.281666437784832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7.0024224377848299</v>
      </c>
      <c r="L20" s="1">
        <f>K20-$K$7</f>
        <v>-5.1099105420532229</v>
      </c>
      <c r="M20" s="27">
        <f>SQRT((D20*D20)+(H20*H20))</f>
        <v>0.13010735674390267</v>
      </c>
      <c r="N20" s="14"/>
      <c r="O20" s="35">
        <f>POWER(2,-L20)</f>
        <v>34.533162185882659</v>
      </c>
      <c r="P20" s="26">
        <f>M20/SQRT((COUNT(C18:C20)+COUNT(G18:G20)/2))</f>
        <v>6.1333196157247249E-2</v>
      </c>
    </row>
    <row r="21" spans="2:16">
      <c r="B21" s="31" t="s">
        <v>84</v>
      </c>
      <c r="C21" s="30">
        <v>26.562999725341797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1" t="s">
        <v>84</v>
      </c>
      <c r="C22" s="30">
        <v>26.416000366210938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84</v>
      </c>
      <c r="C23" s="30">
        <v>26.561000823974609</v>
      </c>
      <c r="D23" s="4">
        <f>STDEV(C21:C23)</f>
        <v>8.4299011405070762E-2</v>
      </c>
      <c r="E23" s="1">
        <f>AVERAGE(C21:C23)</f>
        <v>26.513333638509113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7.5993334452311174</v>
      </c>
      <c r="L23" s="1">
        <f>K23-$K$7</f>
        <v>-4.5129995346069354</v>
      </c>
      <c r="M23" s="27">
        <f>SQRT((D23*D23)+(H23*H23))</f>
        <v>9.4854199156602342E-2</v>
      </c>
      <c r="N23" s="14"/>
      <c r="O23" s="35">
        <f>POWER(2,-L23)</f>
        <v>22.832224726131322</v>
      </c>
      <c r="P23" s="26">
        <f>M23/SQRT((COUNT(C21:C23)+COUNT(G21:G23)/2))</f>
        <v>4.4714698298435211E-2</v>
      </c>
    </row>
    <row r="24" spans="2:16">
      <c r="B24" s="31" t="s">
        <v>85</v>
      </c>
      <c r="C24" s="30">
        <v>26.686000823974609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1" t="s">
        <v>85</v>
      </c>
      <c r="C25" s="30">
        <v>26.98699951171875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85</v>
      </c>
      <c r="C26" s="30">
        <v>26.445999145507813</v>
      </c>
      <c r="D26" s="4">
        <f>STDEV(C24:C26)</f>
        <v>0.27107268764759479</v>
      </c>
      <c r="E26" s="1">
        <f>AVERAGE(C24:C26)</f>
        <v>26.706333160400391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7.3806667327880859</v>
      </c>
      <c r="L26" s="1">
        <f>K26-$K$7</f>
        <v>-4.7316662470499669</v>
      </c>
      <c r="M26" s="27">
        <f>SQRT((D26*D26)+(H26*H26))</f>
        <v>0.27177330060092353</v>
      </c>
      <c r="N26" s="14"/>
      <c r="O26" s="35">
        <f>POWER(2,-L26)</f>
        <v>26.568893614269264</v>
      </c>
      <c r="P26" s="26">
        <f>M26/SQRT((COUNT(C24:C26)+COUNT(G24:G26)/2))</f>
        <v>0.12811516253357538</v>
      </c>
    </row>
    <row r="27" spans="2:16">
      <c r="B27" s="31" t="s">
        <v>86</v>
      </c>
      <c r="C27" s="30">
        <v>26.423000335693359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1" t="s">
        <v>86</v>
      </c>
      <c r="C28" s="30">
        <v>26.25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86</v>
      </c>
      <c r="C29" s="30">
        <v>26.180999755859375</v>
      </c>
      <c r="D29" s="4">
        <f>STDEV(C27:C29)</f>
        <v>0.12466918256026328</v>
      </c>
      <c r="E29" s="1">
        <f>AVERAGE(C27:C29)</f>
        <v>26.284666697184246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6.4663333892822266</v>
      </c>
      <c r="L29" s="1">
        <f>K29-$K$7</f>
        <v>-5.6459995905558262</v>
      </c>
      <c r="M29" s="27">
        <f>SQRT((D29*D29)+(H29*H29))</f>
        <v>0.12743524472305667</v>
      </c>
      <c r="N29" s="14"/>
      <c r="O29" s="35">
        <f>POWER(2,-L29)</f>
        <v>50.074339819782949</v>
      </c>
      <c r="P29" s="26">
        <f>M29/SQRT((COUNT(C27:C29)+COUNT(G27:G29)/2))</f>
        <v>6.0073550470560386E-2</v>
      </c>
    </row>
    <row r="30" spans="2:16">
      <c r="B30" s="31" t="s">
        <v>87</v>
      </c>
      <c r="C30" s="30">
        <v>25.746000289916992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1" t="s">
        <v>87</v>
      </c>
      <c r="C31" s="30">
        <v>25.631000518798828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87</v>
      </c>
      <c r="C32" s="30">
        <v>25.591999053955078</v>
      </c>
      <c r="D32" s="4">
        <f>STDEV(C30:C32)</f>
        <v>8.0065017636694824E-2</v>
      </c>
      <c r="E32" s="1">
        <f>AVERAGE(C30:C32)</f>
        <v>25.656333287556965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7.4206663767496721</v>
      </c>
      <c r="L32" s="1">
        <f>K32-$K$7</f>
        <v>-4.6916666030883807</v>
      </c>
      <c r="M32" s="27">
        <f>SQRT((D32*D32)+(H32*H32))</f>
        <v>8.0142000125768678E-2</v>
      </c>
      <c r="N32" s="14"/>
      <c r="O32" s="35">
        <f>POWER(2,-L32)</f>
        <v>25.842372198750986</v>
      </c>
      <c r="P32" s="26">
        <f>M32/SQRT((COUNT(C30:C32)+COUNT(G30:G32)/2))</f>
        <v>3.7779301164522786E-2</v>
      </c>
    </row>
    <row r="33" spans="2:16">
      <c r="B33" s="31" t="s">
        <v>88</v>
      </c>
      <c r="C33" s="30">
        <v>24.648000717163086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1" t="s">
        <v>88</v>
      </c>
      <c r="C34" s="30">
        <v>24.823999404907227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88</v>
      </c>
      <c r="C35" s="30">
        <v>24.795999526977539</v>
      </c>
      <c r="D35" s="4">
        <f>STDEV(C33:C35)</f>
        <v>9.4571999871554277E-2</v>
      </c>
      <c r="E35" s="1">
        <f>AVERAGE(C33:C35)</f>
        <v>24.755999883015949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6.9750003814697266</v>
      </c>
      <c r="L35" s="1">
        <f>K35-$K$7</f>
        <v>-5.1373325983683262</v>
      </c>
      <c r="M35" s="27">
        <f>SQRT((D35*D35)+(H35*H35))</f>
        <v>0.12109003314972576</v>
      </c>
      <c r="N35" s="14"/>
      <c r="O35" s="35">
        <f>POWER(2,-L35)</f>
        <v>35.195829876124144</v>
      </c>
      <c r="P35" s="26">
        <f>M35/SQRT((COUNT(C33:C35)+COUNT(G33:G35)/2))</f>
        <v>5.7082389049516617E-2</v>
      </c>
    </row>
    <row r="36" spans="2:16">
      <c r="B36" s="31" t="s">
        <v>89</v>
      </c>
      <c r="C36" s="30">
        <v>24.926000595092773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1" t="s">
        <v>89</v>
      </c>
      <c r="C37" s="30">
        <v>25.040000915527344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89</v>
      </c>
      <c r="C38" s="30">
        <v>24.961999893188477</v>
      </c>
      <c r="D38" s="4">
        <f>STDEV(C36:C38)</f>
        <v>5.8275469408200199E-2</v>
      </c>
      <c r="E38" s="1">
        <f>AVERAGE(C36:C38)</f>
        <v>24.976000467936199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7.1433340708414725</v>
      </c>
      <c r="L38" s="1">
        <f>K38-$K$7</f>
        <v>-4.9689989089965803</v>
      </c>
      <c r="M38" s="27">
        <f>SQRT((D38*D38)+(H38*H38))</f>
        <v>0.17721278465029539</v>
      </c>
      <c r="N38" s="14"/>
      <c r="O38" s="35">
        <f>POWER(2,-L38)</f>
        <v>31.319709127932381</v>
      </c>
      <c r="P38" s="26">
        <f>M38/SQRT((COUNT(C36:C38)+COUNT(G36:G38)/2))</f>
        <v>8.3538907826116796E-2</v>
      </c>
    </row>
    <row r="39" spans="2:16">
      <c r="B39" s="31" t="s">
        <v>90</v>
      </c>
      <c r="C39" s="30">
        <v>26.277000427246094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1" t="s">
        <v>90</v>
      </c>
      <c r="C40" s="30">
        <v>26.232000350952148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90</v>
      </c>
      <c r="C41" s="30">
        <v>26.25200080871582</v>
      </c>
      <c r="D41" s="4">
        <f>STDEV(C39:C41)</f>
        <v>2.2546271324679949E-2</v>
      </c>
      <c r="E41" s="1">
        <f>AVERAGE(C39:C41)</f>
        <v>26.25366719563802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7.2926673889160156</v>
      </c>
      <c r="L41" s="1">
        <f>K41-$K$7</f>
        <v>-4.8196655909220372</v>
      </c>
      <c r="M41" s="27">
        <f>SQRT((D41*D41)+(H41*H41))</f>
        <v>8.2857029692047099E-2</v>
      </c>
      <c r="N41" s="14"/>
      <c r="O41" s="35">
        <f>POWER(2,-L41)</f>
        <v>28.23994925175888</v>
      </c>
      <c r="P41" s="26">
        <f>M41/SQRT((COUNT(C39:C41)+COUNT(G39:G41)/2))</f>
        <v>3.9059178376147752E-2</v>
      </c>
    </row>
    <row r="42" spans="2:16">
      <c r="B42" s="31" t="s">
        <v>91</v>
      </c>
      <c r="C42" s="30">
        <v>26.228000640869141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1" t="s">
        <v>91</v>
      </c>
      <c r="C43" s="30">
        <v>25.96299934387207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91</v>
      </c>
      <c r="C44" s="30">
        <v>26.423000335693359</v>
      </c>
      <c r="D44" s="4">
        <f>STDEV(C42:C44)</f>
        <v>0.23088650923046689</v>
      </c>
      <c r="E44" s="1">
        <f>AVERAGE(C42:C44)</f>
        <v>26.204666773478191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7.263333638509117</v>
      </c>
      <c r="L44" s="1">
        <f>K44-$K$7</f>
        <v>-4.8489993413289358</v>
      </c>
      <c r="M44" s="27">
        <f>SQRT((D44*D44)+(H44*H44))</f>
        <v>0.2336105743475998</v>
      </c>
      <c r="N44" s="14"/>
      <c r="O44" s="35">
        <f>POWER(2,-L44)</f>
        <v>28.820018197178761</v>
      </c>
      <c r="P44" s="26">
        <f>M44/SQRT((COUNT(C42:C44)+COUNT(G42:G44)/2))</f>
        <v>0.11012508085204797</v>
      </c>
    </row>
    <row r="45" spans="2:16">
      <c r="B45" s="31" t="s">
        <v>92</v>
      </c>
      <c r="C45" s="30">
        <v>24.709999084472656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1" t="s">
        <v>92</v>
      </c>
      <c r="C46" s="30">
        <v>24.722999572753906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92</v>
      </c>
      <c r="C47" s="30">
        <v>24.629999160766602</v>
      </c>
      <c r="D47" s="4">
        <f>STDEV(C45:C47)</f>
        <v>5.0362150335236701E-2</v>
      </c>
      <c r="E47" s="1">
        <f>AVERAGE(C45:C47)</f>
        <v>24.687665939331055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6.8003330230712891</v>
      </c>
      <c r="L47" s="1">
        <f>K47-$K$7</f>
        <v>-5.3119999567667637</v>
      </c>
      <c r="M47" s="27">
        <f>SQRT((D47*D47)+(H47*H47))</f>
        <v>5.2694229995517504E-2</v>
      </c>
      <c r="N47" s="14"/>
      <c r="O47" s="35">
        <f>POWER(2,-L47)</f>
        <v>39.725678538376329</v>
      </c>
      <c r="P47" s="26">
        <f>M47/SQRT((COUNT(C45:C47)+COUNT(G45:G47)/2))</f>
        <v>2.4840298239489338E-2</v>
      </c>
    </row>
    <row r="48" spans="2:16">
      <c r="B48" s="31" t="s">
        <v>93</v>
      </c>
      <c r="C48" s="30">
        <v>24.933000564575195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1" t="s">
        <v>93</v>
      </c>
      <c r="C49" s="30">
        <v>25.041999816894531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93</v>
      </c>
      <c r="C50" s="30">
        <v>25.198999404907227</v>
      </c>
      <c r="D50" s="4">
        <f>STDEV(C48:C50)</f>
        <v>0.13371928974554356</v>
      </c>
      <c r="E50" s="1">
        <f>AVERAGE(C48:C50)</f>
        <v>25.057999928792317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6.7980003356933594</v>
      </c>
      <c r="L50" s="1">
        <f>K50-$K$7</f>
        <v>-5.3143326441446934</v>
      </c>
      <c r="M50" s="27">
        <f>SQRT((D50*D50)+(H50*H50))</f>
        <v>0.22751684343736411</v>
      </c>
      <c r="N50" s="14"/>
      <c r="O50" s="35">
        <f>POWER(2,-L50)</f>
        <v>39.789962772801225</v>
      </c>
      <c r="P50" s="26">
        <f>M50/SQRT((COUNT(C48:C50)+COUNT(G48:G50)/2))</f>
        <v>0.10725246855247882</v>
      </c>
    </row>
    <row r="51" spans="2:16">
      <c r="B51" s="31" t="s">
        <v>94</v>
      </c>
      <c r="C51" s="30">
        <v>25.468999862670898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1" t="s">
        <v>94</v>
      </c>
      <c r="C52" s="30">
        <v>25.503999710083008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94</v>
      </c>
      <c r="C53" s="30">
        <v>25.426000595092773</v>
      </c>
      <c r="D53" s="4">
        <f>STDEV(C51:C53)</f>
        <v>3.9067864608451824E-2</v>
      </c>
      <c r="E53" s="1">
        <f>AVERAGE(C51:C53)</f>
        <v>25.466333389282227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6.978666941324871</v>
      </c>
      <c r="L53" s="1">
        <f>K53-$K$7</f>
        <v>-5.1336660385131818</v>
      </c>
      <c r="M53" s="27">
        <f>SQRT((D53*D53)+(H53*H53))</f>
        <v>7.7914229620134723E-2</v>
      </c>
      <c r="N53" s="14"/>
      <c r="O53" s="35">
        <f>POWER(2,-L53)</f>
        <v>35.106494453854857</v>
      </c>
      <c r="P53" s="26">
        <f>M53/SQRT((COUNT(C51:C53)+COUNT(G51:G53)/2))</f>
        <v>3.6729120076882019E-2</v>
      </c>
    </row>
    <row r="54" spans="2:16">
      <c r="B54" s="31" t="s">
        <v>95</v>
      </c>
      <c r="C54" s="30">
        <v>26.596000671386719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1" t="s">
        <v>95</v>
      </c>
      <c r="C55" s="30">
        <v>26.455999374389648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95</v>
      </c>
      <c r="C56" s="30">
        <v>26.798999786376953</v>
      </c>
      <c r="D56" s="4">
        <f>STDEV(C54:C56)</f>
        <v>0.17246172834897133</v>
      </c>
      <c r="E56" s="1">
        <f>AVERAGE(C54:C56)</f>
        <v>26.616999944051106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6.8390000661214181</v>
      </c>
      <c r="L56" s="1">
        <f>K56-$K$7</f>
        <v>-5.2733329137166347</v>
      </c>
      <c r="M56" s="27">
        <f>SQRT((D56*D56)+(H56*H56))</f>
        <v>0.18074293894905891</v>
      </c>
      <c r="N56" s="14"/>
      <c r="O56" s="35">
        <f>POWER(2,-L56)</f>
        <v>38.675094554206545</v>
      </c>
      <c r="P56" s="26">
        <f>M56/SQRT((COUNT(C54:C56)+COUNT(G54:G56)/2))</f>
        <v>8.520303852164382E-2</v>
      </c>
    </row>
    <row r="57" spans="2:16">
      <c r="B57" s="31" t="s">
        <v>96</v>
      </c>
      <c r="C57" s="30">
        <v>25.829999923706055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1" t="s">
        <v>96</v>
      </c>
      <c r="C58" s="30">
        <v>25.538999557495117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96</v>
      </c>
      <c r="C59" s="30">
        <v>25.488000869750977</v>
      </c>
      <c r="D59" s="4">
        <f>STDEV(C57:C59)</f>
        <v>0.18450177604968102</v>
      </c>
      <c r="E59" s="1">
        <f>AVERAGE(C57:C59)</f>
        <v>25.619000116984051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8.0066668192545585</v>
      </c>
      <c r="L59" s="1">
        <f>K59-$K$7</f>
        <v>-4.1056661605834943</v>
      </c>
      <c r="M59" s="27">
        <f>SQRT((D59*D59)+(H59*H59))</f>
        <v>0.20302053607821716</v>
      </c>
      <c r="N59" s="14"/>
      <c r="O59" s="35">
        <f>POWER(2,-L59)</f>
        <v>17.215857788670714</v>
      </c>
      <c r="P59" s="26">
        <f>M59/SQRT((COUNT(C57:C59)+COUNT(G57:G59)/2))</f>
        <v>9.5704798520690332E-2</v>
      </c>
    </row>
    <row r="60" spans="2:16">
      <c r="B60" s="31" t="s">
        <v>97</v>
      </c>
      <c r="C60" s="30">
        <v>26.180999755859375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1" t="s">
        <v>97</v>
      </c>
      <c r="C61" s="30">
        <v>26.139999389648438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97</v>
      </c>
      <c r="C62" s="30">
        <v>26.253999710083008</v>
      </c>
      <c r="D62" s="4">
        <f>STDEV(C60:C62)</f>
        <v>5.7743825651562351E-2</v>
      </c>
      <c r="E62" s="1">
        <f>AVERAGE(C60:C62)</f>
        <v>26.191666285196941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7.977332433064781</v>
      </c>
      <c r="L62" s="1">
        <f>K62-$K$7</f>
        <v>-4.1350005467732718</v>
      </c>
      <c r="M62" s="27">
        <f>SQRT((D62*D62)+(H62*H62))</f>
        <v>6.1030103374976184E-2</v>
      </c>
      <c r="N62" s="14"/>
      <c r="O62" s="35">
        <f>POWER(2,-L62)</f>
        <v>17.569491679329637</v>
      </c>
      <c r="P62" s="26">
        <f>M62/SQRT((COUNT(C60:C62)+COUNT(G60:G62)/2))</f>
        <v>2.8769866635307777E-2</v>
      </c>
    </row>
    <row r="63" spans="2:16">
      <c r="B63" s="31" t="s">
        <v>98</v>
      </c>
      <c r="C63" s="30">
        <v>25.187999725341797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1" t="s">
        <v>98</v>
      </c>
      <c r="C64" s="30">
        <v>25.214000701904297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98</v>
      </c>
      <c r="C65" s="30">
        <v>25.166000366210937</v>
      </c>
      <c r="D65" s="4">
        <f>STDEV(C63:C65)</f>
        <v>2.4027951816746641E-2</v>
      </c>
      <c r="E65" s="1">
        <f>AVERAGE(C63:C65)</f>
        <v>25.189333597819012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6.882666905721031</v>
      </c>
      <c r="L65" s="1">
        <f>K65-$K$7</f>
        <v>-5.2296660741170218</v>
      </c>
      <c r="M65" s="27">
        <f>SQRT((D65*D65)+(H65*H65))</f>
        <v>3.8648633334545324E-2</v>
      </c>
      <c r="N65" s="14"/>
      <c r="O65" s="35">
        <f>POWER(2,-L65)</f>
        <v>37.522032528691106</v>
      </c>
      <c r="P65" s="26">
        <f>M65/SQRT((COUNT(C63:C65)+COUNT(G63:G65)/2))</f>
        <v>1.8219140476299633E-2</v>
      </c>
    </row>
    <row r="66" spans="2:16">
      <c r="B66" s="31" t="s">
        <v>99</v>
      </c>
      <c r="C66" s="30">
        <v>24.28700065612793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1" t="s">
        <v>99</v>
      </c>
      <c r="C67" s="30"/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99</v>
      </c>
      <c r="C68" s="30">
        <v>24.108999252319336</v>
      </c>
      <c r="D68" s="4">
        <f>STDEV(C66:C68)</f>
        <v>0.12586599969378159</v>
      </c>
      <c r="E68" s="1">
        <f>AVERAGE(C66:C68)</f>
        <v>24.197999954223633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6.2046661376953125</v>
      </c>
      <c r="L68" s="1">
        <f>K68-$K$7</f>
        <v>-5.9076668421427403</v>
      </c>
      <c r="M68" s="27">
        <f>SQRT((D68*D68)+(H68*H68))</f>
        <v>0.12654078757054674</v>
      </c>
      <c r="N68" s="14"/>
      <c r="O68" s="35">
        <f>POWER(2,-L68)</f>
        <v>60.032291872388846</v>
      </c>
      <c r="P68" s="26">
        <f>M68/SQRT((COUNT(C66:C68)+COUNT(G66:G68)/2))</f>
        <v>6.7638896077361191E-2</v>
      </c>
    </row>
    <row r="69" spans="2:16">
      <c r="B69" s="31" t="s">
        <v>100</v>
      </c>
      <c r="C69" s="30">
        <v>25.052999496459961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1" t="s">
        <v>100</v>
      </c>
      <c r="C70" s="30">
        <v>24.827999114990234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100</v>
      </c>
      <c r="C71" s="30">
        <v>25.163999557495117</v>
      </c>
      <c r="D71" s="4">
        <f>STDEV(C69:C71)</f>
        <v>0.17119310859124751</v>
      </c>
      <c r="E71" s="1">
        <f>AVERAGE(C69:C71)</f>
        <v>25.014999389648438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6.8106657663981132</v>
      </c>
      <c r="L71" s="1">
        <f>K71-$K$7</f>
        <v>-5.3016672134399396</v>
      </c>
      <c r="M71" s="27">
        <f>SQRT((D71*D71)+(H71*H71))</f>
        <v>0.17230044177520257</v>
      </c>
      <c r="N71" s="14"/>
      <c r="O71" s="35">
        <f>POWER(2,-L71)</f>
        <v>39.442175236269698</v>
      </c>
      <c r="P71" s="26">
        <f>M71/SQRT((COUNT(C69:C71)+COUNT(G69:G71)/2))</f>
        <v>8.1223207187122434E-2</v>
      </c>
    </row>
    <row r="72" spans="2:16">
      <c r="B72" s="31" t="s">
        <v>101</v>
      </c>
      <c r="C72" s="30">
        <v>24.631999969482422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1" t="s">
        <v>101</v>
      </c>
      <c r="C73" s="30">
        <v>24.599000930786133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101</v>
      </c>
      <c r="C74" s="30">
        <v>24.593000411987305</v>
      </c>
      <c r="D74" s="4">
        <f>STDEV(C72:C74)</f>
        <v>2.0999635971246516E-2</v>
      </c>
      <c r="E74" s="1">
        <f>AVERAGE(C72:C74)</f>
        <v>24.608000437418621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6.7943337758382185</v>
      </c>
      <c r="L74" s="1">
        <f>K74-$K$7</f>
        <v>-5.3179992039998343</v>
      </c>
      <c r="M74" s="27">
        <f>SQRT((D74*D74)+(H74*H74))</f>
        <v>7.1855797370306479E-2</v>
      </c>
      <c r="N74" s="14"/>
      <c r="O74" s="35">
        <f>POWER(2,-L74)</f>
        <v>39.891216207007155</v>
      </c>
      <c r="P74" s="26">
        <f>M74/SQRT((COUNT(C72:C74)+COUNT(G72:G74)/2))</f>
        <v>3.3873147725406803E-2</v>
      </c>
    </row>
    <row r="75" spans="2:16">
      <c r="B75" s="31" t="s">
        <v>102</v>
      </c>
      <c r="C75" s="30">
        <v>26.836999893188477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1" t="s">
        <v>102</v>
      </c>
      <c r="C76" s="30">
        <v>26.719999313354492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102</v>
      </c>
      <c r="C77" s="30">
        <v>26.784000396728516</v>
      </c>
      <c r="D77" s="4">
        <f>STDEV(C75:C77)</f>
        <v>5.8586433269638263E-2</v>
      </c>
      <c r="E77" s="1">
        <f>AVERAGE(C75:C77)</f>
        <v>26.780333201090496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6.8693332672119141</v>
      </c>
      <c r="L77" s="1">
        <f>K77-$K$7</f>
        <v>-5.2429997126261387</v>
      </c>
      <c r="M77" s="27">
        <f>SQRT((D77*D77)+(H77*H77))</f>
        <v>6.6282624478328792E-2</v>
      </c>
      <c r="N77" s="14"/>
      <c r="O77" s="35">
        <f>POWER(2,-L77)</f>
        <v>37.870425152581333</v>
      </c>
      <c r="P77" s="26">
        <f>M77/SQRT((COUNT(C75:C77)+COUNT(G75:G77)/2))</f>
        <v>3.1245928828978493E-2</v>
      </c>
    </row>
    <row r="78" spans="2:16">
      <c r="B78" s="31" t="s">
        <v>103</v>
      </c>
      <c r="C78" s="30">
        <v>25.899999618530273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1" t="s">
        <v>103</v>
      </c>
      <c r="C79" s="30">
        <v>26.215999603271484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103</v>
      </c>
      <c r="C80" s="30">
        <v>25.863000869750977</v>
      </c>
      <c r="D80" s="4">
        <f>STDEV(C78:C80)</f>
        <v>0.19400730382933248</v>
      </c>
      <c r="E80" s="1">
        <f>AVERAGE(C78:C80)</f>
        <v>25.993000030517578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7.5740000406901054</v>
      </c>
      <c r="L80" s="1">
        <f>K80-$K$7</f>
        <v>-4.5383329391479474</v>
      </c>
      <c r="M80" s="27">
        <f>SQRT((D80*D80)+(H80*H80))</f>
        <v>0.19834285410006749</v>
      </c>
      <c r="N80" s="14"/>
      <c r="O80" s="35">
        <f>POWER(2,-L80)</f>
        <v>23.236694327205228</v>
      </c>
      <c r="P80" s="26">
        <f>M80/SQRT((COUNT(C78:C80)+COUNT(G78:G80)/2))</f>
        <v>9.3499718089367842E-2</v>
      </c>
    </row>
    <row r="81" spans="2:16">
      <c r="B81" s="31" t="s">
        <v>104</v>
      </c>
      <c r="C81" s="30">
        <v>26.524999618530273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1" t="s">
        <v>104</v>
      </c>
      <c r="C82" s="30">
        <v>26.650999069213867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104</v>
      </c>
      <c r="C83" s="30">
        <v>26.669000625610352</v>
      </c>
      <c r="D83" s="4">
        <f>STDEV(C81:C83)</f>
        <v>7.8460401525589002E-2</v>
      </c>
      <c r="E83" s="1">
        <f>AVERAGE(C81:C83)</f>
        <v>26.614999771118164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7.97533353169759</v>
      </c>
      <c r="L83" s="1">
        <f>K83-$K$7</f>
        <v>-4.1369994481404628</v>
      </c>
      <c r="M83" s="27">
        <f>SQRT((D83*D83)+(H83*H83))</f>
        <v>0.17692486923357001</v>
      </c>
      <c r="N83" s="14"/>
      <c r="O83" s="35">
        <f>POWER(2,-L83)</f>
        <v>17.593851659033469</v>
      </c>
      <c r="P83" s="26">
        <f>M83/SQRT((COUNT(C81:C83)+COUNT(G81:G83)/2))</f>
        <v>8.3403183197067021E-2</v>
      </c>
    </row>
    <row r="84" spans="2:16">
      <c r="B84" s="31" t="s">
        <v>105</v>
      </c>
      <c r="C84" s="30">
        <v>27.058000564575195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1" t="s">
        <v>105</v>
      </c>
      <c r="C85" s="30">
        <v>26.896999359130859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1" t="s">
        <v>105</v>
      </c>
      <c r="C86" s="30">
        <v>26.940000534057617</v>
      </c>
      <c r="D86" s="4">
        <f>STDEV(C84:C86)</f>
        <v>8.336115842301324E-2</v>
      </c>
      <c r="E86" s="1">
        <f>AVERAGE(C84:C86)</f>
        <v>26.965000152587891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7.6256669362386056</v>
      </c>
      <c r="L86" s="1">
        <f>K86-$K$7</f>
        <v>-4.4866660435994472</v>
      </c>
      <c r="M86" s="27">
        <f>SQRT((D86*D86)+(H86*H86))</f>
        <v>8.9058674795766887E-2</v>
      </c>
      <c r="N86" s="14"/>
      <c r="O86" s="35">
        <f>POWER(2,-L86)</f>
        <v>22.419248955829779</v>
      </c>
      <c r="P86" s="26">
        <f>M86/SQRT((COUNT(C84:C86)+COUNT(G84:G86)/2))</f>
        <v>4.1982661914382824E-2</v>
      </c>
    </row>
    <row r="87" spans="2:16">
      <c r="B87" s="31" t="s">
        <v>106</v>
      </c>
      <c r="C87" s="30">
        <v>25.201999664306641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1" t="s">
        <v>106</v>
      </c>
      <c r="C88" s="30">
        <v>25.197000503540039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1" t="s">
        <v>106</v>
      </c>
      <c r="C89" s="30">
        <v>25.243999481201172</v>
      </c>
      <c r="D89" s="4">
        <f>STDEV(C87:C89)</f>
        <v>2.5813046212900891E-2</v>
      </c>
      <c r="E89" s="1">
        <f>AVERAGE(C87:C89)</f>
        <v>25.214333216349285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7.2179997762044295</v>
      </c>
      <c r="L89" s="1">
        <f>K89-$K$7</f>
        <v>-4.8943332036336233</v>
      </c>
      <c r="M89" s="27">
        <f>SQRT((D89*D89)+(H89*H89))</f>
        <v>6.3218867346260504E-2</v>
      </c>
      <c r="N89" s="14"/>
      <c r="O89" s="35">
        <f>POWER(2,-L89)</f>
        <v>29.740009510483596</v>
      </c>
      <c r="P89" s="26">
        <f>M89/SQRT((COUNT(C87:C89)+COUNT(G87:G89)/2))</f>
        <v>2.9801659866315736E-2</v>
      </c>
    </row>
    <row r="90" spans="2:16">
      <c r="B90" s="31" t="s">
        <v>107</v>
      </c>
      <c r="C90" s="30">
        <v>25.301000595092773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1" t="s">
        <v>107</v>
      </c>
      <c r="C91" s="30">
        <v>25.41200065612793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1" t="s">
        <v>107</v>
      </c>
      <c r="C92" s="30">
        <v>25.427999496459961</v>
      </c>
      <c r="D92" s="4">
        <f>STDEV(C90:C92)</f>
        <v>6.9168510887362214E-2</v>
      </c>
      <c r="E92" s="1">
        <f>AVERAGE(C90:C92)</f>
        <v>25.380333582560223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7.3120002746582031</v>
      </c>
      <c r="L92" s="1">
        <f>K92-$K$7</f>
        <v>-4.8003327051798497</v>
      </c>
      <c r="M92" s="27">
        <f>SQRT((D92*D92)+(H92*H92))</f>
        <v>0.17092310746193823</v>
      </c>
      <c r="N92" s="14"/>
      <c r="O92" s="35">
        <f>POWER(2,-L92)</f>
        <v>27.864043113482502</v>
      </c>
      <c r="P92" s="26">
        <f>M92/SQRT((COUNT(C90:C92)+COUNT(G90:G92)/2))</f>
        <v>8.0573925565209009E-2</v>
      </c>
    </row>
    <row r="93" spans="2:16">
      <c r="B93" s="31" t="s">
        <v>108</v>
      </c>
      <c r="C93" s="30">
        <v>27.336999893188477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1" t="s">
        <v>108</v>
      </c>
      <c r="C94" s="30">
        <v>27.406999588012695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1" t="s">
        <v>108</v>
      </c>
      <c r="C95" s="30">
        <v>27.561000823974609</v>
      </c>
      <c r="D95" s="4">
        <f>STDEV(C93:C95)</f>
        <v>0.11459548780117446</v>
      </c>
      <c r="E95" s="1">
        <f>AVERAGE(C93:C95)</f>
        <v>27.435000101725262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7.1253337860107422</v>
      </c>
      <c r="L95" s="1">
        <f>K95-$K$7</f>
        <v>-4.9869991938273106</v>
      </c>
      <c r="M95" s="27">
        <f>SQRT((D95*D95)+(H95*H95))</f>
        <v>0.12919145215787084</v>
      </c>
      <c r="N95" s="14"/>
      <c r="O95" s="35">
        <f>POWER(2,-L95)</f>
        <v>31.712928303377733</v>
      </c>
      <c r="P95" s="26">
        <f>M95/SQRT((COUNT(C93:C95)+COUNT(G93:G95)/2))</f>
        <v>6.0901434594778606E-2</v>
      </c>
    </row>
    <row r="96" spans="2:16">
      <c r="B96" s="31" t="s">
        <v>109</v>
      </c>
      <c r="C96" s="30">
        <v>28.261999130249023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1" t="s">
        <v>109</v>
      </c>
      <c r="C97" s="30">
        <v>27.836999893188477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1" t="s">
        <v>109</v>
      </c>
      <c r="C98" s="30">
        <v>27.753999710083008</v>
      </c>
      <c r="D98" s="4">
        <f>STDEV(C96:C98)</f>
        <v>0.27251201587763108</v>
      </c>
      <c r="E98" s="1">
        <f>AVERAGE(C96:C98)</f>
        <v>27.950999577840168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7.5909989674886056</v>
      </c>
      <c r="L98" s="1">
        <f>K98-$K$7</f>
        <v>-4.5213340123494472</v>
      </c>
      <c r="M98" s="27">
        <f>SQRT((D98*D98)+(H98*H98))</f>
        <v>0.30058240687927301</v>
      </c>
      <c r="N98" s="14"/>
      <c r="O98" s="35">
        <f>POWER(2,-L98)</f>
        <v>22.964508674869172</v>
      </c>
      <c r="P98" s="26">
        <f>M98/SQRT((COUNT(C96:C98)+COUNT(G96:G98)/2))</f>
        <v>0.14169590547313862</v>
      </c>
    </row>
    <row r="99" spans="2:16">
      <c r="B99" s="31" t="s">
        <v>110</v>
      </c>
      <c r="C99" s="30">
        <v>26.701999664306641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1" t="s">
        <v>110</v>
      </c>
      <c r="C100" s="30">
        <v>26.530000686645508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110</v>
      </c>
      <c r="C101" s="30">
        <v>26.670000076293945</v>
      </c>
      <c r="D101" s="4">
        <f>STDEV(C99:C101)</f>
        <v>9.1476272926728677E-2</v>
      </c>
      <c r="E101" s="1">
        <f>AVERAGE(C99:C101)</f>
        <v>26.634000142415363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6.5533332824707031</v>
      </c>
      <c r="L101" s="1">
        <f>K101-$K$7</f>
        <v>-5.5589996973673497</v>
      </c>
      <c r="M101" s="27">
        <f>SQRT((D101*D101)+(H101*H101))</f>
        <v>9.44101408191933E-2</v>
      </c>
      <c r="N101" s="14"/>
      <c r="O101" s="35">
        <f>POWER(2,-L101)</f>
        <v>47.143916056795689</v>
      </c>
      <c r="P101" s="26">
        <f>M101/SQRT((COUNT(C99:C101)+COUNT(G99:G101)/2))</f>
        <v>4.4505367190685638E-2</v>
      </c>
    </row>
    <row r="102" spans="2:16">
      <c r="B102" s="31" t="s">
        <v>111</v>
      </c>
      <c r="C102" s="30">
        <v>26.149999618530273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1" t="s">
        <v>111</v>
      </c>
      <c r="C103" s="30">
        <v>26.309999465942383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1" t="s">
        <v>111</v>
      </c>
      <c r="C104" s="30">
        <v>26.280000686645508</v>
      </c>
      <c r="D104" s="4">
        <f>STDEV(C102:C104)</f>
        <v>8.5049157983586865E-2</v>
      </c>
      <c r="E104" s="1">
        <f>AVERAGE(C102:C104)</f>
        <v>26.246666590372723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6.6280002593994141</v>
      </c>
      <c r="L104" s="1">
        <f>K104-$K$7</f>
        <v>-5.4843327204386387</v>
      </c>
      <c r="M104" s="27">
        <f>SQRT((D104*D104)+(H104*H104))</f>
        <v>0.10822982555660075</v>
      </c>
      <c r="N104" s="14"/>
      <c r="O104" s="35">
        <f>POWER(2,-L104)</f>
        <v>44.766037590351196</v>
      </c>
      <c r="P104" s="26">
        <f>M104/SQRT((COUNT(C102:C104)+COUNT(G102:G104)/2))</f>
        <v>5.1020029051806338E-2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2014-01-04T10:37:04Z</dcterms:modified>
</cp:coreProperties>
</file>