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<sst xmlns="http://schemas.openxmlformats.org/spreadsheetml/2006/main" count="428" uniqueCount="138">
  <si>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</si>
  <si>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</si>
  <si>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</si>
  <si>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</si>
  <si>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</si>
  <si>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</si>
  <si>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</si>
  <si>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</si>
  <si>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</si>
  <si>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</si>
  <si>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</si>
  <si>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</si>
  <si>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</si>
  <si>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</si>
  <si>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</si>
  <si>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</si>
  <si>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</si>
  <si>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</si>
  <si>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</si>
  <si>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</si>
  <si>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</si>
  <si>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</si>
  <si>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</si>
  <si>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</si>
  <si>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</si>
  <si>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</si>
  <si>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</si>
  <si>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</si>
  <si>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</si>
  <si>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</si>
  <si>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</si>
  <si>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</si>
  <si>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</si>
  <si>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</si>
  <si>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</si>
  <si>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</si>
  <si>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</si>
  <si>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</si>
  <si>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</si>
  <si>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</si>
  <si>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</si>
  <si>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</si>
  <si>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</si>
  <si>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</si>
  <si>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</si>
  <si>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</si>
  <si>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</si>
  <si>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</si>
  <si>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</si>
  <si>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</si>
  <si>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</si>
  <si>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</si>
  <si>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</si>
  <si>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</si>
  <si>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</si>
  <si>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</si>
  <si>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</si>
  <si>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</si>
  <si>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</si>
  <si>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</si>
  <si>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</si>
  <si>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</si>
  <si>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</si>
  <si>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</si>
  <si>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</si>
  <si>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</si>
  <si>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</si>
  <si>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</si>
  <si>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</si>
  <si>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</si>
  <si>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</si>
  <si>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</si>
  <si>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</si>
  <si>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</si>
  <si>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</si>
  <si>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</si>
  <si>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</si>
  <si>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</si>
  <si>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</si>
  <si>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</si>
  <si>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</si>
  <si>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</si>
  <si>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</si>
  <si>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</si>
  <si>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</si>
  <si>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</si>
  <si>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</si>
  <si>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</si>
  <si>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</si>
  <si>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</si>
  <si>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</si>
  <si>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</si>
  <si>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</si>
  <si>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</si>
  <si>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</si>
  <si>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</si>
  <si>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</si>
  <si>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</si>
  <si>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</si>
  <si>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</si>
  <si>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</si>
  <si>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</si>
  <si>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</si>
  <si>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</si>
  <si>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</si>
  <si>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</si>
  <si>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</si>
  <si>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</si>
  <si>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</si>
  <si>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</si>
  <si>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</si>
  <si>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</si>
  <si>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</si>
  <si>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</si>
  <si>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</si>
  <si>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</si>
  <si>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</si>
  <si>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</si>
  <si>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</si>
  <si>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</si>
  <si>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</si>
  <si>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</si>
  <si>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</si>
  <si>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</si>
  <si>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</si>
  <si>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</si>
  <si>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</si>
  <si>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</si>
  <si>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</si>
  <si>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</si>
  <si>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</si>
  <si>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</si>
  <si>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</si>
  <si>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</si>
  <si>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</si>
  <si>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</si>
  <si>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</si>
  <si>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IL20RA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</si>
</sst>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11" sqref="O11:O8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24.559000015258789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24.517000198364258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24.562000274658203</v>
      </c>
      <c r="D7" s="4">
        <f>STDEV(C5:C8)</f>
        <v>2.5159468204829054E-2</v>
      </c>
      <c r="E7" s="1">
        <f>AVERAGE(C5:C8)</f>
        <v>24.546000162760418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10.497000058492025</v>
      </c>
      <c r="L7" s="1">
        <f>K7-$K$7</f>
        <v>0</v>
      </c>
      <c r="M7" s="27">
        <f>SQRT((D7*D7)+(H7*H7))</f>
        <v>4.247361986899692E-2</v>
      </c>
      <c r="N7" s="14"/>
      <c r="O7" s="35">
        <f>POWER(2,-L7)</f>
        <v>1</v>
      </c>
      <c r="P7" s="26">
        <f>M7/SQRT((COUNT(C5:C8)+COUNT(G5:G8)/2))</f>
        <v>2.0022256420604938E-2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26.648000717163086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26.49799919128418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s="30">
        <v>26.673000335693359</v>
      </c>
      <c r="D11" s="4">
        <f>STDEV(C9:C11)</f>
        <v>9.4649211334257757E-2</v>
      </c>
      <c r="E11" s="1">
        <f>AVERAGE(C9:C11)</f>
        <v>26.606333414713543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7.2663332621256522</v>
      </c>
      <c r="L11" s="1">
        <f>K11-$K$7</f>
        <v>-3.2306667963663731</v>
      </c>
      <c r="M11" s="27">
        <f>SQRT((D11*D11)+(H11*H11))</f>
        <v>0.10174223332269924</v>
      </c>
      <c r="N11" s="14"/>
      <c r="O11" s="35">
        <f>POWER(2,-L11)</f>
        <v>9.3870171582795034</v>
      </c>
      <c r="P11" s="26">
        <f>M11/SQRT((COUNT(C9:C11)+COUNT(G9:G11)/2))</f>
        <v>4.7961748743696374E-2</v>
      </c>
    </row>
    <row r="12" spans="2:16">
      <c r="B12" s="36" t="s">
        <v>113</v>
      </c>
      <c r="C12" s="30">
        <v>25.649999618530273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6" t="s">
        <v>113</v>
      </c>
      <c r="C13" s="30">
        <v>25.597999572753906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113</v>
      </c>
      <c r="C14" s="30">
        <v>25.711999893188477</v>
      </c>
      <c r="D14" s="4">
        <f>STDEV(C12:C14)</f>
        <v>5.7073215956380124E-2</v>
      </c>
      <c r="E14" s="1">
        <f>AVERAGE(C12:C14)</f>
        <v>25.653333028157551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8.0346666971842424</v>
      </c>
      <c r="L14" s="1">
        <f>K14-$K$7</f>
        <v>-2.4623333613077829</v>
      </c>
      <c r="M14" s="27">
        <f>SQRT((D14*D14)+(H14*H14))</f>
        <v>6.0180315128482591E-2</v>
      </c>
      <c r="N14" s="14"/>
      <c r="O14" s="35">
        <f>POWER(2,-L14)</f>
        <v>5.5110734736272109</v>
      </c>
      <c r="P14" s="26">
        <f>M14/SQRT((COUNT(C12:C14)+COUNT(G12:G14)/2))</f>
        <v>2.8369272614195612E-2</v>
      </c>
    </row>
    <row r="15" spans="2:16">
      <c r="B15" s="36" t="s">
        <v>114</v>
      </c>
      <c r="C15" s="30">
        <v>25.187000274658203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6" t="s">
        <v>114</v>
      </c>
      <c r="C16" s="30">
        <v>25.177999496459961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114</v>
      </c>
      <c r="C17" s="30">
        <v>25.254999160766602</v>
      </c>
      <c r="D17" s="4">
        <f>STDEV(C15:C17)</f>
        <v>4.2098714991260403E-2</v>
      </c>
      <c r="E17" s="1">
        <f>AVERAGE(C15:C17)</f>
        <v>25.206666310628254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7.3033332824707031</v>
      </c>
      <c r="L17" s="1">
        <f>K17-$K$7</f>
        <v>-3.1936667760213222</v>
      </c>
      <c r="M17" s="27">
        <f>SQRT((D17*D17)+(H17*H17))</f>
        <v>4.6028789530605768E-2</v>
      </c>
      <c r="N17" s="14"/>
      <c r="O17" s="35">
        <f>POWER(2,-L17)</f>
        <v>9.1493342899795422</v>
      </c>
      <c r="P17" s="26">
        <f>M17/SQRT((COUNT(C15:C17)+COUNT(G15:G17)/2))</f>
        <v>2.1698179471266472E-2</v>
      </c>
    </row>
    <row r="18" spans="2:16">
      <c r="B18" s="36" t="s">
        <v>115</v>
      </c>
      <c r="C18" s="30">
        <v>24.764999389648438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24.854000091552734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24.729999542236328</v>
      </c>
      <c r="D20" s="4">
        <f>STDEV(C18:C20)</f>
        <v>6.3929975349464652E-2</v>
      </c>
      <c r="E20" s="1">
        <f>AVERAGE(C18:C20)</f>
        <v>24.782999674479168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8.4883327484130859</v>
      </c>
      <c r="L20" s="1">
        <f>K20-$K$7</f>
        <v>-2.0086673100789394</v>
      </c>
      <c r="M20" s="27">
        <f>SQRT((D20*D20)+(H20*H20))</f>
        <v>7.4641683055678698E-2</v>
      </c>
      <c r="N20" s="14"/>
      <c r="O20" s="35">
        <f>POWER(2,-L20)</f>
        <v>4.0241032163873705</v>
      </c>
      <c r="P20" s="26">
        <f>M20/SQRT((COUNT(C18:C20)+COUNT(G18:G20)/2))</f>
        <v>3.5186426831898286E-2</v>
      </c>
    </row>
    <row r="21" spans="2:16">
      <c r="B21" s="36" t="s">
        <v>116</v>
      </c>
      <c r="C21" s="30">
        <v>25.649999618530273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25.700000762939453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25.805000305175781</v>
      </c>
      <c r="D23" s="4">
        <f>STDEV(C21:C23)</f>
        <v>7.910987209007167E-2</v>
      </c>
      <c r="E23" s="1">
        <f>AVERAGE(C21:C23)</f>
        <v>25.718333562215168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9.3866672515869141</v>
      </c>
      <c r="L23" s="1">
        <f>K23-$K$7</f>
        <v>-1.1103328069051113</v>
      </c>
      <c r="M23" s="27">
        <f>SQRT((D23*D23)+(H23*H23))</f>
        <v>0.19966886659169181</v>
      </c>
      <c r="N23" s="14"/>
      <c r="O23" s="35">
        <f>POWER(2,-L23)</f>
        <v>2.1589544521801312</v>
      </c>
      <c r="P23" s="26">
        <f>M23/SQRT((COUNT(C21:C23)+COUNT(G21:G23)/2))</f>
        <v>9.4124806372544917E-2</v>
      </c>
    </row>
    <row r="24" spans="2:16">
      <c r="B24" s="36" t="s">
        <v>117</v>
      </c>
      <c r="C24" s="30">
        <v>26.665000915527344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6" t="s">
        <v>117</v>
      </c>
      <c r="C25" s="30">
        <v>26.635000228881836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117</v>
      </c>
      <c r="C26" s="30">
        <v>27.274999618530273</v>
      </c>
      <c r="D26" s="4">
        <f>STDEV(C24:C26)</f>
        <v>0.36115501695136187</v>
      </c>
      <c r="E26" s="1">
        <f>AVERAGE(C24:C26)</f>
        <v>26.858333587646484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8.8743330637613944</v>
      </c>
      <c r="L26" s="1">
        <f>K26-$K$7</f>
        <v>-1.6226669947306309</v>
      </c>
      <c r="M26" s="27">
        <f>SQRT((D26*D26)+(H26*H26))</f>
        <v>0.36655691835131299</v>
      </c>
      <c r="N26" s="14"/>
      <c r="O26" s="35">
        <f>POWER(2,-L26)</f>
        <v>3.0794378139447538</v>
      </c>
      <c r="P26" s="26">
        <f>M26/SQRT((COUNT(C24:C26)+COUNT(G24:G26)/2))</f>
        <v>0.17279658843803805</v>
      </c>
    </row>
    <row r="27" spans="2:16">
      <c r="B27" s="36" t="s">
        <v>118</v>
      </c>
      <c r="C27" t="s">
        <v>79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6" t="s">
        <v>118</v>
      </c>
      <c r="C28" s="30">
        <v>31.070999145507812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118</v>
      </c>
      <c r="C29" s="30">
        <v>31.443000793457031</v>
      </c>
      <c r="D29" s="4">
        <f>STDEV(C27:C29)</f>
        <v>0.26304488787746333</v>
      </c>
      <c r="E29" s="1">
        <f>AVERAGE(C27:C29)</f>
        <v>31.256999969482422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13.694332758585613</v>
      </c>
      <c r="L29" s="1">
        <f>K29-$K$7</f>
        <v>3.1973327000935878</v>
      </c>
      <c r="M29" s="27">
        <f>SQRT((D29*D29)+(H29*H29))</f>
        <v>0.26467140736026579</v>
      </c>
      <c r="N29" s="14"/>
      <c r="O29" s="35">
        <f>POWER(2,-L29)</f>
        <v>0.10902019416086978</v>
      </c>
      <c r="P29" s="26">
        <f>M29/SQRT((COUNT(C27:C29)+COUNT(G27:G29)/2))</f>
        <v>0.14147281805962764</v>
      </c>
    </row>
    <row r="30" spans="2:16">
      <c r="B30" s="36" t="s">
        <v>119</v>
      </c>
      <c r="C30" s="30">
        <v>26.221000671386719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6" t="s">
        <v>119</v>
      </c>
      <c r="C31" s="30">
        <v>25.98699951171875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119</v>
      </c>
      <c r="C32" s="30">
        <v>26.180999755859375</v>
      </c>
      <c r="D32" s="4">
        <f>STDEV(C30:C32)</f>
        <v>0.12516170253955614</v>
      </c>
      <c r="E32" s="1">
        <f>AVERAGE(C30:C32)</f>
        <v>26.129666646321613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7.8276666005452462</v>
      </c>
      <c r="L32" s="1">
        <f>K32-$K$7</f>
        <v>-2.6693334579467791</v>
      </c>
      <c r="M32" s="27">
        <f>SQRT((D32*D32)+(H32*H32))</f>
        <v>0.12763397944614718</v>
      </c>
      <c r="N32" s="14"/>
      <c r="O32" s="35">
        <f>POWER(2,-L32)</f>
        <v>6.3613521715872228</v>
      </c>
      <c r="P32" s="26">
        <f>M32/SQRT((COUNT(C30:C32)+COUNT(G30:G32)/2))</f>
        <v>6.0167234917463404E-2</v>
      </c>
    </row>
    <row r="33" spans="2:16">
      <c r="B33" s="36" t="s">
        <v>120</v>
      </c>
      <c r="C33" s="30">
        <v>26.322999954223633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26.465999603271484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s="30">
        <v>26.254999160766602</v>
      </c>
      <c r="D35" s="4">
        <f>STDEV(C33:C35)</f>
        <v>0.10769880398272064</v>
      </c>
      <c r="E35" s="1">
        <f>AVERAGE(C33:C35)</f>
        <v>26.347999572753906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7.6816660563151054</v>
      </c>
      <c r="L35" s="1">
        <f>K35-$K$7</f>
        <v>-2.81533400217692</v>
      </c>
      <c r="M35" s="27">
        <f>SQRT((D35*D35)+(H35*H35))</f>
        <v>0.11874463337278515</v>
      </c>
      <c r="N35" s="14"/>
      <c r="O35" s="35">
        <f>POWER(2,-L35)</f>
        <v>7.0388219952145361</v>
      </c>
      <c r="P35" s="26">
        <f>M35/SQRT((COUNT(C33:C35)+COUNT(G33:G35)/2))</f>
        <v>5.5976756991604537E-2</v>
      </c>
    </row>
    <row r="36" spans="2:16">
      <c r="B36" s="36" t="s">
        <v>121</v>
      </c>
      <c r="C36" s="30">
        <v>25.431999206542969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6" t="s">
        <v>121</v>
      </c>
      <c r="C37" s="30">
        <v>25.441999435424805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121</v>
      </c>
      <c r="C38" s="30">
        <v>25.599000930786133</v>
      </c>
      <c r="D38" s="4">
        <f>STDEV(C36:C38)</f>
        <v>9.3665228361055508E-2</v>
      </c>
      <c r="E38" s="1">
        <f>AVERAGE(C36:C38)</f>
        <v>25.490999857584637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6.9746659596761091</v>
      </c>
      <c r="L38" s="1">
        <f>K38-$K$7</f>
        <v>-3.5223340988159162</v>
      </c>
      <c r="M38" s="27">
        <f>SQRT((D38*D38)+(H38*H38))</f>
        <v>0.10173751794954836</v>
      </c>
      <c r="N38" s="14"/>
      <c r="O38" s="35">
        <f>POWER(2,-L38)</f>
        <v>11.490216677288831</v>
      </c>
      <c r="P38" s="26">
        <f>M38/SQRT((COUNT(C36:C38)+COUNT(G36:G38)/2))</f>
        <v>4.7959525895475828E-2</v>
      </c>
    </row>
    <row r="39" spans="2:16">
      <c r="B39" s="36" t="s">
        <v>122</v>
      </c>
      <c r="C39" s="30">
        <v>27.666999816894531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6" t="s">
        <v>122</v>
      </c>
      <c r="C40" s="30">
        <v>27.995000839233398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122</v>
      </c>
      <c r="C41" s="30">
        <v>27.903999328613281</v>
      </c>
      <c r="D41" s="4">
        <f>STDEV(C39:C41)</f>
        <v>0.16932941964575601</v>
      </c>
      <c r="E41" s="1">
        <f>AVERAGE(C39:C41)</f>
        <v>27.85533332824707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8.0830001831054687</v>
      </c>
      <c r="L41" s="1">
        <f>K41-$K$7</f>
        <v>-2.4139998753865566</v>
      </c>
      <c r="M41" s="27">
        <f>SQRT((D41*D41)+(H41*H41))</f>
        <v>0.17865816380042451</v>
      </c>
      <c r="N41" s="14"/>
      <c r="O41" s="35">
        <f>POWER(2,-L41)</f>
        <v>5.3294988400301699</v>
      </c>
      <c r="P41" s="26">
        <f>M41/SQRT((COUNT(C39:C41)+COUNT(G39:G41)/2))</f>
        <v>8.4220266091744767E-2</v>
      </c>
    </row>
    <row r="42" spans="2:16">
      <c r="B42" s="36" t="s">
        <v>123</v>
      </c>
      <c r="C42" s="30">
        <v>25.634000778198242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6" t="s">
        <v>123</v>
      </c>
      <c r="C43" s="30">
        <v>25.504999160766602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123</v>
      </c>
      <c r="C44" s="30">
        <v>25.381999969482422</v>
      </c>
      <c r="D44" s="4">
        <f>STDEV(C42:C44)</f>
        <v>0.12601231814784949</v>
      </c>
      <c r="E44" s="1">
        <f>AVERAGE(C42:C44)</f>
        <v>25.506999969482422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7.4036668141682931</v>
      </c>
      <c r="L44" s="1">
        <f>K44-$K$7</f>
        <v>-3.0933332443237322</v>
      </c>
      <c r="M44" s="27">
        <f>SQRT((D44*D44)+(H44*H44))</f>
        <v>0.24414843659516269</v>
      </c>
      <c r="N44" s="14"/>
      <c r="O44" s="35">
        <f>POWER(2,-L44)</f>
        <v>8.5346574170021832</v>
      </c>
      <c r="P44" s="26">
        <f>M44/SQRT((COUNT(C42:C44)+COUNT(G42:G44)/2))</f>
        <v>0.11509267675502226</v>
      </c>
    </row>
    <row r="45" spans="2:16">
      <c r="B45" s="36" t="s">
        <v>124</v>
      </c>
      <c r="C45" s="30">
        <v>26.846000671386719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6" t="s">
        <v>124</v>
      </c>
      <c r="C46" s="30">
        <v>26.749000549316406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124</v>
      </c>
      <c r="C47" s="30">
        <v>26.711999893188477</v>
      </c>
      <c r="D47" s="4">
        <f>STDEV(C45:C47)</f>
        <v>6.9202939235853425E-2</v>
      </c>
      <c r="E47" s="1">
        <f>AVERAGE(C45:C47)</f>
        <v>26.769000371297199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6.8993339538574219</v>
      </c>
      <c r="L47" s="1">
        <f>K47-$K$7</f>
        <v>-3.5976661046346035</v>
      </c>
      <c r="M47" s="27">
        <f>SQRT((D47*D47)+(H47*H47))</f>
        <v>8.07551276430927E-2</v>
      </c>
      <c r="N47" s="14"/>
      <c r="O47" s="35">
        <f>POWER(2,-L47)</f>
        <v>12.106132192843205</v>
      </c>
      <c r="P47" s="26">
        <f>M47/SQRT((COUNT(C45:C47)+COUNT(G45:G47)/2))</f>
        <v>3.8068332248010713E-2</v>
      </c>
    </row>
    <row r="48" spans="2:16">
      <c r="B48" s="36" t="s">
        <v>125</v>
      </c>
      <c r="C48" s="30">
        <v>31.809000015258789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6" t="s">
        <v>125</v>
      </c>
      <c r="C49" s="30">
        <v>32.312999725341797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125</v>
      </c>
      <c r="C50" s="30"/>
      <c r="D50" s="4">
        <f>STDEV(C48:C50)</f>
        <v>0.35638161271574881</v>
      </c>
      <c r="E50" s="1">
        <f>AVERAGE(C48:C50)</f>
        <v>32.060999870300293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13.360666592915852</v>
      </c>
      <c r="L50" s="1">
        <f>K50-$K$7</f>
        <v>2.8636665344238263</v>
      </c>
      <c r="M50" s="27">
        <f>SQRT((D50*D50)+(H50*H50))</f>
        <v>0.36132132763965735</v>
      </c>
      <c r="N50" s="14"/>
      <c r="O50" s="35">
        <f>POWER(2,-L50)</f>
        <v>0.13738852961152584</v>
      </c>
      <c r="P50" s="26">
        <f>M50/SQRT((COUNT(C48:C50)+COUNT(G48:G50)/2))</f>
        <v>0.19313437350884163</v>
      </c>
    </row>
    <row r="51" spans="2:16">
      <c r="B51" s="36" t="s">
        <v>126</v>
      </c>
      <c r="C51" s="30">
        <v>26.674999237060547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6" t="s">
        <v>126</v>
      </c>
      <c r="C52" s="30">
        <v>26.714000701904297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126</v>
      </c>
      <c r="C53" s="30">
        <v>26.621999740600586</v>
      </c>
      <c r="D53" s="4">
        <f>STDEV(C51:C53)</f>
        <v>4.6177624028986515E-2</v>
      </c>
      <c r="E53" s="1">
        <f>AVERAGE(C51:C53)</f>
        <v>26.670333226521809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7.2463334401448556</v>
      </c>
      <c r="L53" s="1">
        <f>K53-$K$7</f>
        <v>-3.2506666183471697</v>
      </c>
      <c r="M53" s="27">
        <f>SQRT((D53*D53)+(H53*H53))</f>
        <v>5.4086791667521089E-2</v>
      </c>
      <c r="N53" s="14"/>
      <c r="O53" s="35">
        <f>POWER(2,-L53)</f>
        <v>9.5180538601230289</v>
      </c>
      <c r="P53" s="26">
        <f>M53/SQRT((COUNT(C51:C53)+COUNT(G51:G53)/2))</f>
        <v>2.5496758107152146E-2</v>
      </c>
    </row>
    <row r="54" spans="2:16">
      <c r="B54" s="36" t="s">
        <v>127</v>
      </c>
      <c r="C54" s="30">
        <v>29.275999069213867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>
        <v>28.695999145507813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127</v>
      </c>
      <c r="C56" s="30">
        <v>29.275999069213867</v>
      </c>
      <c r="D56" s="4">
        <f>STDEV(C54:C56)</f>
        <v>0.3348631120815399</v>
      </c>
      <c r="E56" s="1">
        <f>AVERAGE(C54:C56)</f>
        <v>29.082665761311848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7.3229986826578752</v>
      </c>
      <c r="L56" s="1">
        <f>K56-$K$7</f>
        <v>-3.1740013758341501</v>
      </c>
      <c r="M56" s="27">
        <f>SQRT((D56*D56)+(H56*H56))</f>
        <v>0.33895370339059477</v>
      </c>
      <c r="N56" s="14"/>
      <c r="O56" s="35">
        <f>POWER(2,-L56)</f>
        <v>9.0254657068335575</v>
      </c>
      <c r="P56" s="26">
        <f>M56/SQRT((COUNT(C54:C56)+COUNT(G54:G56)/2))</f>
        <v>0.15978430811718883</v>
      </c>
    </row>
    <row r="57" spans="2:16">
      <c r="B57" s="36" t="s">
        <v>128</v>
      </c>
      <c r="C57" s="30">
        <v>26.218000411987305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6" t="s">
        <v>128</v>
      </c>
      <c r="C58" s="30">
        <v>25.808000564575195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128</v>
      </c>
      <c r="C59" s="30">
        <v>26.267999649047852</v>
      </c>
      <c r="D59" s="4">
        <f>STDEV(C57:C59)</f>
        <v>0.25238824467491183</v>
      </c>
      <c r="E59" s="1">
        <f>AVERAGE(C57:C59)</f>
        <v>26.098000208536785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6.5953337351481132</v>
      </c>
      <c r="L59" s="1">
        <f>K59-$K$7</f>
        <v>-3.9016663233439122</v>
      </c>
      <c r="M59" s="27">
        <f>SQRT((D59*D59)+(H59*H59))</f>
        <v>0.25546459054782333</v>
      </c>
      <c r="N59" s="14"/>
      <c r="O59" s="35">
        <f>POWER(2,-L59)</f>
        <v>14.94578038514066</v>
      </c>
      <c r="P59" s="26">
        <f>M59/SQRT((COUNT(C57:C59)+COUNT(G57:G59)/2))</f>
        <v>0.12042716288627379</v>
      </c>
    </row>
    <row r="60" spans="2:16">
      <c r="B60" s="36" t="s">
        <v>129</v>
      </c>
      <c r="C60" s="30">
        <v>25.322999954223633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s="30">
        <v>25.211000442504883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s="30">
        <v>24.735000610351563</v>
      </c>
      <c r="D62" s="4">
        <f>STDEV(C60:C62)</f>
        <v>0.31221332430178783</v>
      </c>
      <c r="E62" s="1">
        <f>AVERAGE(C60:C62)</f>
        <v>25.089667002360027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6.9406668345133475</v>
      </c>
      <c r="L62" s="1">
        <f>K62-$K$7</f>
        <v>-3.5563332239786778</v>
      </c>
      <c r="M62" s="27">
        <f>SQRT((D62*D62)+(H62*H62))</f>
        <v>0.31305940787906311</v>
      </c>
      <c r="N62" s="14"/>
      <c r="O62" s="35">
        <f>POWER(2,-L62)</f>
        <v>11.764215596577152</v>
      </c>
      <c r="P62" s="26">
        <f>M62/SQRT((COUNT(C60:C62)+COUNT(G60:G62)/2))</f>
        <v>0.14757762015035389</v>
      </c>
    </row>
    <row r="63" spans="2:16">
      <c r="B63" s="36" t="s">
        <v>130</v>
      </c>
      <c r="C63" s="30">
        <v>26.228000640869141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26.236000061035156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s="30">
        <v>26.274999618530273</v>
      </c>
      <c r="D65" s="4">
        <f>STDEV(C63:C65)</f>
        <v>2.5145775354252085E-2</v>
      </c>
      <c r="E65" s="1">
        <f>AVERAGE(C63:C65)</f>
        <v>26.246333440144856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7.8936665852864571</v>
      </c>
      <c r="L65" s="1">
        <f>K65-$K$7</f>
        <v>-2.6033334732055682</v>
      </c>
      <c r="M65" s="27">
        <f>SQRT((D65*D65)+(H65*H65))</f>
        <v>3.942895144673661E-2</v>
      </c>
      <c r="N65" s="14"/>
      <c r="O65" s="35">
        <f>POWER(2,-L65)</f>
        <v>6.076891246109402</v>
      </c>
      <c r="P65" s="26">
        <f>M65/SQRT((COUNT(C63:C65)+COUNT(G63:G65)/2))</f>
        <v>1.8586985962041728E-2</v>
      </c>
    </row>
    <row r="66" spans="2:16">
      <c r="B66" s="36" t="s">
        <v>131</v>
      </c>
      <c r="C66" s="30">
        <v>25.801000595092773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s="30">
        <v>25.733999252319336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s="30">
        <v>25.729999542236328</v>
      </c>
      <c r="D68" s="4">
        <f>STDEV(C66:C68)</f>
        <v>3.988802477125919E-2</v>
      </c>
      <c r="E68" s="1">
        <f>AVERAGE(C66:C68)</f>
        <v>25.75499979654948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6.8433335622151716</v>
      </c>
      <c r="L68" s="1">
        <f>K68-$K$7</f>
        <v>-3.6536664962768537</v>
      </c>
      <c r="M68" s="27">
        <f>SQRT((D68*D68)+(H68*H68))</f>
        <v>4.3271169616177801E-2</v>
      </c>
      <c r="N68" s="14"/>
      <c r="O68" s="35">
        <f>POWER(2,-L68)</f>
        <v>12.585289483667422</v>
      </c>
      <c r="P68" s="26">
        <f>M68/SQRT((COUNT(C66:C68)+COUNT(G66:G68)/2))</f>
        <v>2.0398224976981748E-2</v>
      </c>
    </row>
    <row r="69" spans="2:16">
      <c r="B69" s="36" t="s">
        <v>132</v>
      </c>
      <c r="C69" s="30">
        <v>25.291999816894531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25.172000885009766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s="30">
        <v>25.179000854492188</v>
      </c>
      <c r="D71" s="4">
        <f>STDEV(C69:C71)</f>
        <v>6.7351699719019414E-2</v>
      </c>
      <c r="E71" s="1">
        <f>AVERAGE(C69:C71)</f>
        <v>25.21433385213216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6.5320002237955705</v>
      </c>
      <c r="L71" s="1">
        <f>K71-$K$7</f>
        <v>-3.9649998346964548</v>
      </c>
      <c r="M71" s="27">
        <f>SQRT((D71*D71)+(H71*H71))</f>
        <v>8.9724998746570472E-2</v>
      </c>
      <c r="N71" s="14"/>
      <c r="O71" s="35">
        <f>POWER(2,-L71)</f>
        <v>15.616506383085088</v>
      </c>
      <c r="P71" s="26">
        <f>M71/SQRT((COUNT(C69:C71)+COUNT(G69:G71)/2))</f>
        <v>4.2296770037102978E-2</v>
      </c>
    </row>
    <row r="72" spans="2:16">
      <c r="B72" s="36" t="s">
        <v>133</v>
      </c>
      <c r="C72" s="30">
        <v>23.520999908447266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23.50200080871582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>
        <v>23.492000579833984</v>
      </c>
      <c r="D74" s="4">
        <f>STDEV(C72:C74)</f>
        <v>1.4730531945110828E-2</v>
      </c>
      <c r="E74" s="1">
        <f>AVERAGE(C72:C74)</f>
        <v>23.505000432332356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6.1006666819254534</v>
      </c>
      <c r="L74" s="1">
        <f>K74-$K$7</f>
        <v>-4.396333376566572</v>
      </c>
      <c r="M74" s="27">
        <f>SQRT((D74*D74)+(H74*H74))</f>
        <v>3.3276088497812169E-2</v>
      </c>
      <c r="N74" s="14"/>
      <c r="O74" s="35">
        <f>POWER(2,-L74)</f>
        <v>21.058538024751289</v>
      </c>
      <c r="P74" s="26">
        <f>M74/SQRT((COUNT(C72:C74)+COUNT(G72:G74)/2))</f>
        <v>1.5686498552111107E-2</v>
      </c>
    </row>
    <row r="75" spans="2:16">
      <c r="B75" s="36" t="s">
        <v>134</v>
      </c>
      <c r="C75" s="30">
        <v>23.500999450683594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>
        <v>23.600000381469727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23.493999481201172</v>
      </c>
      <c r="D77" s="4">
        <f>STDEV(C75:C77)</f>
        <v>5.928233959482871E-2</v>
      </c>
      <c r="E77" s="1">
        <f>AVERAGE(C75:C77)</f>
        <v>23.531666437784832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5.4163328806559257</v>
      </c>
      <c r="L77" s="1">
        <f>K77-$K$7</f>
        <v>-5.0806671778360997</v>
      </c>
      <c r="M77" s="27">
        <f>SQRT((D77*D77)+(H77*H77))</f>
        <v>6.0817232584432272E-2</v>
      </c>
      <c r="N77" s="14"/>
      <c r="O77" s="35">
        <f>POWER(2,-L77)</f>
        <v>33.840223173590921</v>
      </c>
      <c r="P77" s="26">
        <f>M77/SQRT((COUNT(C75:C77)+COUNT(G75:G77)/2))</f>
        <v>2.8669518382301015E-2</v>
      </c>
    </row>
    <row r="78" spans="2:16">
      <c r="B78" s="36" t="s">
        <v>135</v>
      </c>
      <c r="C78" s="30">
        <v>26.173999786376953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26.159000396728516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s="30">
        <v>25.965000152587891</v>
      </c>
      <c r="D80" s="4">
        <f>STDEV(C78:C80)</f>
        <v>0.11657753023947195</v>
      </c>
      <c r="E80" s="1">
        <f>AVERAGE(C78:C80)</f>
        <v>26.099333445231121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6.8040002187093123</v>
      </c>
      <c r="L80" s="1">
        <f>K80-$K$7</f>
        <v>-3.6929998397827131</v>
      </c>
      <c r="M80" s="27">
        <f>SQRT((D80*D80)+(H80*H80))</f>
        <v>0.12623653827109757</v>
      </c>
      <c r="N80" s="14"/>
      <c r="O80" s="35">
        <f>POWER(2,-L80)</f>
        <v>12.933132464610818</v>
      </c>
      <c r="P80" s="26">
        <f>M80/SQRT((COUNT(C78:C80)+COUNT(G78:G80)/2))</f>
        <v>5.9508474830005487E-2</v>
      </c>
    </row>
    <row r="81" spans="2:16">
      <c r="B81" s="36" t="s">
        <v>136</v>
      </c>
      <c r="C81" s="30">
        <v>26.521999359130859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26.235000610351563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s="30">
        <v>25.993999481201172</v>
      </c>
      <c r="D83" s="4">
        <f>STDEV(C81:C83)</f>
        <v>0.26433365820050087</v>
      </c>
      <c r="E83" s="1">
        <f>AVERAGE(C81:C83)</f>
        <v>26.250333150227863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5.6469999949137346</v>
      </c>
      <c r="L83" s="1">
        <f>K83-$K$7</f>
        <v>-4.8500000635782907</v>
      </c>
      <c r="M83" s="27">
        <f>SQRT((D83*D83)+(H83*H83))</f>
        <v>0.2671976473592409</v>
      </c>
      <c r="N83" s="14"/>
      <c r="O83" s="35">
        <f>POWER(2,-L83)</f>
        <v>28.840016074500461</v>
      </c>
      <c r="P83" s="26">
        <f>M83/SQRT((COUNT(C81:C83)+COUNT(G81:G83)/2))</f>
        <v>0.12595817890987404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42" workbookViewId="0">
      <selection activeCell="V138" sqref="V138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24.559000015258789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24.517000198364258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24.562000274658203</v>
      </c>
      <c r="D7" s="4">
        <f>STDEV(C5:C8)</f>
        <v>2.5159468204829054E-2</v>
      </c>
      <c r="E7" s="1">
        <f>AVERAGE(C5:C8)</f>
        <v>24.546000162760418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10.497000058492025</v>
      </c>
      <c r="L7" s="1">
        <f>K7-$K$7</f>
        <v>0</v>
      </c>
      <c r="M7" s="27">
        <f>SQRT((D7*D7)+(H7*H7))</f>
        <v>4.247361986899692E-2</v>
      </c>
      <c r="N7" s="14"/>
      <c r="O7" s="35">
        <f>POWER(2,-L7)</f>
        <v>1</v>
      </c>
      <c r="P7" s="26">
        <f>M7/SQRT((COUNT(C5:C8)+COUNT(G5:G8)/2))</f>
        <v>2.0022256420604938E-2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26.173000335693359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s="30">
        <v>26.097999572753906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25.843000411987305</v>
      </c>
      <c r="D11" s="4">
        <f>STDEV(C9:C11)</f>
        <v>0.17298826360920802</v>
      </c>
      <c r="E11" s="1">
        <f>AVERAGE(C9:C11)</f>
        <v>26.038000106811523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8.7233333587646484</v>
      </c>
      <c r="L11" s="1">
        <f>K11-$K$7</f>
        <v>-1.7736666997273769</v>
      </c>
      <c r="M11" s="27">
        <f>SQRT((D11*D11)+(H11*H11))</f>
        <v>0.2359279911849966</v>
      </c>
      <c r="N11" s="14"/>
      <c r="O11" s="35">
        <f>POWER(2,-L11)</f>
        <v>3.4192186914031311</v>
      </c>
      <c r="P11" s="26">
        <f>M11/SQRT((COUNT(C9:C11)+COUNT(G9:G11)/2))</f>
        <v>0.11121752162575409</v>
      </c>
    </row>
    <row r="12" spans="2:16">
      <c r="B12" s="36" t="s">
        <v>10</v>
      </c>
      <c r="C12" s="30">
        <v>26.746000289916992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26.483999252319336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>
        <v>26.722999572753906</v>
      </c>
      <c r="D14" s="4">
        <f>STDEV(C12:C14)</f>
        <v>0.14508315423697085</v>
      </c>
      <c r="E14" s="1">
        <f>AVERAGE(C12:C14)</f>
        <v>26.650999704996746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7.5079994201660156</v>
      </c>
      <c r="L14" s="1">
        <f>K14-$K$7</f>
        <v>-2.9890006383260097</v>
      </c>
      <c r="M14" s="27">
        <f>SQRT((D14*D14)+(H14*H14))</f>
        <v>0.14558888099414302</v>
      </c>
      <c r="N14" s="14"/>
      <c r="O14" s="35">
        <f>POWER(2,-L14)</f>
        <v>7.9392385102326042</v>
      </c>
      <c r="P14" s="26">
        <f>M14/SQRT((COUNT(C12:C14)+COUNT(G12:G14)/2))</f>
        <v>6.8631256677546534E-2</v>
      </c>
    </row>
    <row r="15" spans="2:16">
      <c r="B15" s="36" t="s">
        <v>11</v>
      </c>
      <c r="C15" s="30">
        <v>25.701999664306641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26.356000900268555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</v>
      </c>
      <c r="C17" s="30">
        <v>25.607999801635742</v>
      </c>
      <c r="D17" s="4">
        <f>STDEV(C15:C17)</f>
        <v>0.40744309099103659</v>
      </c>
      <c r="E17" s="1">
        <f>AVERAGE(C15:C17)</f>
        <v>25.88866678873698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8.3613332112630232</v>
      </c>
      <c r="L17" s="1">
        <f>K17-$K$7</f>
        <v>-2.1356668472290021</v>
      </c>
      <c r="M17" s="27">
        <f>SQRT((D17*D17)+(H17*H17))</f>
        <v>0.4084938402348941</v>
      </c>
      <c r="N17" s="14"/>
      <c r="O17" s="35">
        <f>POWER(2,-L17)</f>
        <v>4.3944019806701506</v>
      </c>
      <c r="P17" s="26">
        <f>M17/SQRT((COUNT(C15:C17)+COUNT(G15:G17)/2))</f>
        <v>0.19256584300201854</v>
      </c>
    </row>
    <row r="18" spans="2:16">
      <c r="B18" s="36" t="s">
        <v>12</v>
      </c>
      <c r="C18" s="30">
        <v>24.746000289916992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24.66200065612793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>
        <v>24.819999694824219</v>
      </c>
      <c r="D20" s="4">
        <f>STDEV(C18:C20)</f>
        <v>7.9052247103072834E-2</v>
      </c>
      <c r="E20" s="1">
        <f>AVERAGE(C18:C20)</f>
        <v>24.742666880289715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6.8140004475911482</v>
      </c>
      <c r="L20" s="1">
        <f>K20-$K$7</f>
        <v>-3.6829996109008771</v>
      </c>
      <c r="M20" s="27">
        <f>SQRT((D20*D20)+(H20*H20))</f>
        <v>7.9596469660998884E-2</v>
      </c>
      <c r="N20" s="14"/>
      <c r="O20" s="35">
        <f>POWER(2,-L20)</f>
        <v>12.843794755445323</v>
      </c>
      <c r="P20" s="26">
        <f>M20/SQRT((COUNT(C18:C20)+COUNT(G18:G20)/2))</f>
        <v>3.7522135637201075E-2</v>
      </c>
    </row>
    <row r="21" spans="2:16">
      <c r="B21" s="36" t="s">
        <v>13</v>
      </c>
      <c r="C21" s="30">
        <v>26.725000381469727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26.927000045776367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26.666999816894531</v>
      </c>
      <c r="D23" s="4">
        <f>STDEV(C21:C23)</f>
        <v>0.13648446119714139</v>
      </c>
      <c r="E23" s="1">
        <f>AVERAGE(C21:C23)</f>
        <v>26.773000081380207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9.7976665496826172</v>
      </c>
      <c r="L23" s="1">
        <f>K23-$K$7</f>
        <v>-0.69933350880940814</v>
      </c>
      <c r="M23" s="27">
        <f>SQRT((D23*D23)+(H23*H23))</f>
        <v>0.14831486141458336</v>
      </c>
      <c r="N23" s="14"/>
      <c r="O23" s="35">
        <f>POWER(2,-L23)</f>
        <v>1.6237544830170159</v>
      </c>
      <c r="P23" s="26">
        <f>M23/SQRT((COUNT(C21:C23)+COUNT(G21:G23)/2))</f>
        <v>6.9916296171329953E-2</v>
      </c>
    </row>
    <row r="24" spans="2:16">
      <c r="B24" s="36" t="s">
        <v>14</v>
      </c>
      <c r="C24" s="30">
        <v>26.254999160766602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26.628999710083008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26.294000625610352</v>
      </c>
      <c r="D26" s="4">
        <f>STDEV(C24:C26)</f>
        <v>0.20559746745602803</v>
      </c>
      <c r="E26" s="1">
        <f>AVERAGE(C24:C26)</f>
        <v>26.392666498819988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8.4883327484130859</v>
      </c>
      <c r="L26" s="1">
        <f>K26-$K$7</f>
        <v>-2.0086673100789394</v>
      </c>
      <c r="M26" s="27">
        <f>SQRT((D26*D26)+(H26*H26))</f>
        <v>0.2106362449247195</v>
      </c>
      <c r="N26" s="14"/>
      <c r="O26" s="35">
        <f>POWER(2,-L26)</f>
        <v>4.0241032163873705</v>
      </c>
      <c r="P26" s="26">
        <f>M26/SQRT((COUNT(C24:C26)+COUNT(G24:G26)/2))</f>
        <v>9.929487809995978E-2</v>
      </c>
    </row>
    <row r="27" spans="2:16">
      <c r="B27" s="36" t="s">
        <v>15</v>
      </c>
      <c r="C27" s="30">
        <v>27.356000900268555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27.305000305175781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15</v>
      </c>
      <c r="C29" s="30">
        <v>27.534000396728516</v>
      </c>
      <c r="D29" s="4">
        <f>STDEV(C27:C29)</f>
        <v>0.12022612262661375</v>
      </c>
      <c r="E29" s="1">
        <f>AVERAGE(C27:C29)</f>
        <v>27.398333867390949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9.8823340733846017</v>
      </c>
      <c r="L29" s="1">
        <f>K29-$K$7</f>
        <v>-0.61466598510742365</v>
      </c>
      <c r="M29" s="27">
        <f>SQRT((D29*D29)+(H29*H29))</f>
        <v>0.14880239301421064</v>
      </c>
      <c r="N29" s="14"/>
      <c r="O29" s="35">
        <f>POWER(2,-L29)</f>
        <v>1.5312034495628435</v>
      </c>
      <c r="P29" s="26">
        <f>M29/SQRT((COUNT(C27:C29)+COUNT(G27:G29)/2))</f>
        <v>7.4401196507105319E-2</v>
      </c>
    </row>
    <row r="30" spans="2:16">
      <c r="B30" s="36" t="s">
        <v>16</v>
      </c>
      <c r="C30" s="30">
        <v>25.660999298095703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>
        <v>25.389999389648438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16</v>
      </c>
      <c r="C32" s="30">
        <v>25.353000640869141</v>
      </c>
      <c r="D32" s="4">
        <f>STDEV(C30:C32)</f>
        <v>0.16816313044345402</v>
      </c>
      <c r="E32" s="1">
        <f>AVERAGE(C30:C32)</f>
        <v>25.467999776204426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7.4416669209798165</v>
      </c>
      <c r="L32" s="1">
        <f>K32-$K$7</f>
        <v>-3.0553331375122088</v>
      </c>
      <c r="M32" s="27">
        <f>SQRT((D32*D32)+(H32*H32))</f>
        <v>0.19047619779451727</v>
      </c>
      <c r="N32" s="14"/>
      <c r="O32" s="35">
        <f>POWER(2,-L32)</f>
        <v>8.3127921392675752</v>
      </c>
      <c r="P32" s="26">
        <f>M32/SQRT((COUNT(C30:C32)+COUNT(G30:G32)/2))</f>
        <v>8.9791340743422182E-2</v>
      </c>
    </row>
    <row r="33" spans="2:16">
      <c r="B33" s="36" t="s">
        <v>17</v>
      </c>
      <c r="C33" s="30">
        <v>23.607000350952148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23.12700080871582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23.582000732421875</v>
      </c>
      <c r="D35" s="4">
        <f>STDEV(C33:C35)</f>
        <v>0.27020037997945751</v>
      </c>
      <c r="E35" s="1">
        <f>AVERAGE(C33:C35)</f>
        <v>23.438667297363281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6.1200008392333984</v>
      </c>
      <c r="L35" s="1">
        <f>K35-$K$7</f>
        <v>-4.3769992192586269</v>
      </c>
      <c r="M35" s="27">
        <f>SQRT((D35*D35)+(H35*H35))</f>
        <v>0.35130367057188056</v>
      </c>
      <c r="N35" s="14"/>
      <c r="O35" s="35">
        <f>POWER(2,-L35)</f>
        <v>20.778206399160535</v>
      </c>
      <c r="P35" s="26">
        <f>M35/SQRT((COUNT(C33:C35)+COUNT(G33:G35)/2))</f>
        <v>0.16560613847806782</v>
      </c>
    </row>
    <row r="36" spans="2:16">
      <c r="B36" s="36" t="s">
        <v>18</v>
      </c>
      <c r="C36" s="30">
        <v>25.277000427246094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>
        <v>24.982000350952148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24.850000381469727</v>
      </c>
      <c r="D38" s="4">
        <f>STDEV(C36:C38)</f>
        <v>0.21862375444662949</v>
      </c>
      <c r="E38" s="1">
        <f>AVERAGE(C36:C38)</f>
        <v>25.036333719889324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7.1346670786539725</v>
      </c>
      <c r="L38" s="1">
        <f>K38-$K$7</f>
        <v>-3.3623329798380528</v>
      </c>
      <c r="M38" s="27">
        <f>SQRT((D38*D38)+(H38*H38))</f>
        <v>0.21968317393517758</v>
      </c>
      <c r="N38" s="14"/>
      <c r="O38" s="35">
        <f>POWER(2,-L38)</f>
        <v>10.284024020107926</v>
      </c>
      <c r="P38" s="26">
        <f>M38/SQRT((COUNT(C36:C38)+COUNT(G36:G38)/2))</f>
        <v>0.10355964133476527</v>
      </c>
    </row>
    <row r="39" spans="2:16">
      <c r="B39" s="36" t="s">
        <v>19</v>
      </c>
      <c r="C39" s="30">
        <v>25.495000839233398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25.851999282836914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s="30">
        <v>25.590999603271484</v>
      </c>
      <c r="D41" s="4">
        <f>STDEV(C39:C41)</f>
        <v>0.18474508751494567</v>
      </c>
      <c r="E41" s="1">
        <f>AVERAGE(C39:C41)</f>
        <v>25.645999908447266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9.0846665700276681</v>
      </c>
      <c r="L41" s="1">
        <f>K41-$K$7</f>
        <v>-1.4123334884643572</v>
      </c>
      <c r="M41" s="27">
        <f>SQRT((D41*D41)+(H41*H41))</f>
        <v>0.25625189202514048</v>
      </c>
      <c r="N41" s="14"/>
      <c r="O41" s="35">
        <f>POWER(2,-L41)</f>
        <v>2.6616732743704192</v>
      </c>
      <c r="P41" s="26">
        <f>M41/SQRT((COUNT(C39:C41)+COUNT(G39:G41)/2))</f>
        <v>0.12079830036190656</v>
      </c>
    </row>
    <row r="42" spans="2:16">
      <c r="B42" s="36" t="s">
        <v>20</v>
      </c>
      <c r="C42" s="30">
        <v>27.948999404907227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s="30">
        <v>27.695999145507812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20</v>
      </c>
      <c r="C44" s="30">
        <v>27.606000900268555</v>
      </c>
      <c r="D44" s="4">
        <f>STDEV(C42:C44)</f>
        <v>0.17783737401824298</v>
      </c>
      <c r="E44" s="1">
        <f>AVERAGE(C42:C44)</f>
        <v>27.750333150227863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8.6449998219807931</v>
      </c>
      <c r="L44" s="1">
        <f>K44-$K$7</f>
        <v>-1.8520002365112322</v>
      </c>
      <c r="M44" s="27">
        <f>SQRT((D44*D44)+(H44*H44))</f>
        <v>0.17934175011405651</v>
      </c>
      <c r="N44" s="14"/>
      <c r="O44" s="35">
        <f>POWER(2,-L44)</f>
        <v>3.610003501663154</v>
      </c>
      <c r="P44" s="26">
        <f>M44/SQRT((COUNT(C42:C44)+COUNT(G42:G44)/2))</f>
        <v>8.4542511770341763E-2</v>
      </c>
    </row>
    <row r="45" spans="2:16">
      <c r="B45" s="36" t="s">
        <v>21</v>
      </c>
      <c r="C45" s="30">
        <v>24.11400032043457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23.947000503540039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>
        <v>23.944000244140625</v>
      </c>
      <c r="D47" s="4">
        <f>STDEV(C45:C47)</f>
        <v>9.729505497815906E-2</v>
      </c>
      <c r="E47" s="1">
        <f>AVERAGE(C45:C47)</f>
        <v>24.001667022705078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7.0786666870117188</v>
      </c>
      <c r="L47" s="1">
        <f>K47-$K$7</f>
        <v>-3.4183333714803066</v>
      </c>
      <c r="M47" s="27">
        <f>SQRT((D47*D47)+(H47*H47))</f>
        <v>0.10871224858369238</v>
      </c>
      <c r="N47" s="14"/>
      <c r="O47" s="35">
        <f>POWER(2,-L47)</f>
        <v>10.691062784409503</v>
      </c>
      <c r="P47" s="26">
        <f>M47/SQRT((COUNT(C45:C47)+COUNT(G45:G47)/2))</f>
        <v>5.1247445447711024E-2</v>
      </c>
    </row>
    <row r="48" spans="2:16">
      <c r="B48" s="36" t="s">
        <v>22</v>
      </c>
      <c r="C48" s="30">
        <v>25.743999481201172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s="30">
        <v>25.726999282836914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s="30">
        <v>25.836000442504883</v>
      </c>
      <c r="D50" s="4">
        <f>STDEV(C48:C50)</f>
        <v>5.8643607827555892E-2</v>
      </c>
      <c r="E50" s="1">
        <f>AVERAGE(C48:C50)</f>
        <v>25.768999735514324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6.8959999084472656</v>
      </c>
      <c r="L50" s="1">
        <f>K50-$K$7</f>
        <v>-3.6010001500447597</v>
      </c>
      <c r="M50" s="27">
        <f>SQRT((D50*D50)+(H50*H50))</f>
        <v>8.2770938590030457E-2</v>
      </c>
      <c r="N50" s="14"/>
      <c r="O50" s="35">
        <f>POWER(2,-L50)</f>
        <v>12.134141624983839</v>
      </c>
      <c r="P50" s="26">
        <f>M50/SQRT((COUNT(C48:C50)+COUNT(G48:G50)/2))</f>
        <v>3.9018594641457224E-2</v>
      </c>
    </row>
    <row r="51" spans="2:16">
      <c r="B51" s="36" t="s">
        <v>23</v>
      </c>
      <c r="C51" s="30">
        <v>25.989999771118164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25.854999542236328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>
        <v>26.003000259399414</v>
      </c>
      <c r="D53" s="4">
        <f>STDEV(C51:C53)</f>
        <v>8.1953530302733932E-2</v>
      </c>
      <c r="E53" s="1">
        <f>AVERAGE(C51:C53)</f>
        <v>25.949333190917969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7.8939997355143241</v>
      </c>
      <c r="L53" s="1">
        <f>K53-$K$7</f>
        <v>-2.6030003229777012</v>
      </c>
      <c r="M53" s="27">
        <f>SQRT((D53*D53)+(H53*H53))</f>
        <v>0.15843202966432679</v>
      </c>
      <c r="N53" s="14"/>
      <c r="O53" s="35">
        <f>POWER(2,-L53)</f>
        <v>6.0754881193840715</v>
      </c>
      <c r="P53" s="26">
        <f>M53/SQRT((COUNT(C51:C53)+COUNT(G51:G53)/2))</f>
        <v>7.4685575021862488E-2</v>
      </c>
    </row>
    <row r="54" spans="2:16">
      <c r="B54" s="36" t="s">
        <v>24</v>
      </c>
      <c r="C54" s="30">
        <v>24.820999145507813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24.739999771118164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>
        <v>24.736000061035156</v>
      </c>
      <c r="D56" s="4">
        <f>STDEV(C54:C56)</f>
        <v>4.7961339801713042E-2</v>
      </c>
      <c r="E56" s="1">
        <f>AVERAGE(C54:C56)</f>
        <v>24.765666325887043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7.697999318440754</v>
      </c>
      <c r="L56" s="1">
        <f>K56-$K$7</f>
        <v>-2.7990007400512713</v>
      </c>
      <c r="M56" s="27">
        <f>SQRT((D56*D56)+(H56*H56))</f>
        <v>5.5187432771778393E-2</v>
      </c>
      <c r="N56" s="14"/>
      <c r="O56" s="35">
        <f>POWER(2,-L56)</f>
        <v>6.9595823916866593</v>
      </c>
      <c r="P56" s="26">
        <f>M56/SQRT((COUNT(C54:C56)+COUNT(G54:G56)/2))</f>
        <v>2.6015605299467472E-2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s="30">
        <v>36.951999664306641</v>
      </c>
      <c r="D59" s="4" t="e">
        <f>STDEV(C57:C59)</f>
        <v>#DIV/0!</v>
      </c>
      <c r="E59" s="1">
        <f>AVERAGE(C57:C59)</f>
        <v>36.951999664306641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7.7273330688476563</v>
      </c>
      <c r="L59" s="1">
        <f>K59-$K$7</f>
        <v>-2.7696669896443691</v>
      </c>
      <c r="M59" s="27" t="e">
        <f>SQRT((D59*D59)+(H59*H59))</f>
        <v>#DIV/0!</v>
      </c>
      <c r="N59" s="14"/>
      <c r="O59" s="39">
        <f>POWER(2,-L59)</f>
        <v>6.8195048389631108</v>
      </c>
      <c r="P59" s="26" t="e">
        <f>M59/SQRT((COUNT(C57:C59)+COUNT(G57:G59)/2))</f>
        <v>#DIV/0!</v>
      </c>
    </row>
    <row r="60" spans="2:16">
      <c r="B60" s="36" t="s">
        <v>26</v>
      </c>
      <c r="C60" s="30">
        <v>24.208000183105469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>
        <v>24.070999145507813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/>
      <c r="D62" s="4">
        <f>STDEV(C60:C62)</f>
        <v>9.6874362714895884E-2</v>
      </c>
      <c r="E62" s="1">
        <f>AVERAGE(C60:C62)</f>
        <v>24.139499664306641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7.7948328653971366</v>
      </c>
      <c r="L62" s="1">
        <f>K62-$K$7</f>
        <v>-2.7021671930948887</v>
      </c>
      <c r="M62" s="27">
        <f>SQRT((D62*D62)+(H62*H62))</f>
        <v>0.10457019912579602</v>
      </c>
      <c r="N62" s="14"/>
      <c r="O62" s="35">
        <f>POWER(2,-L62)</f>
        <v>6.5077877251178524</v>
      </c>
      <c r="P62" s="26">
        <f>M62/SQRT((COUNT(C60:C62)+COUNT(G60:G62)/2))</f>
        <v>5.5895122570779519E-2</v>
      </c>
    </row>
    <row r="63" spans="2:16">
      <c r="B63" s="36" t="s">
        <v>27</v>
      </c>
      <c r="C63" s="30">
        <v>26.295000076293945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26.527000427246094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s="30"/>
      <c r="D65" s="4">
        <f>STDEV(C63:C65)</f>
        <v>0.16404902139592306</v>
      </c>
      <c r="E65" s="1">
        <f>AVERAGE(C63:C65)</f>
        <v>26.41100025177002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8.1723337173461914</v>
      </c>
      <c r="L65" s="1">
        <f>K65-$K$7</f>
        <v>-2.3246663411458339</v>
      </c>
      <c r="M65" s="27">
        <f>SQRT((D65*D65)+(H65*H65))</f>
        <v>0.16405613481336712</v>
      </c>
      <c r="N65" s="14"/>
      <c r="O65" s="35">
        <f>POWER(2,-L65)</f>
        <v>5.0094990501520922</v>
      </c>
      <c r="P65" s="26">
        <f>M65/SQRT((COUNT(C63:C65)+COUNT(G63:G65)/2))</f>
        <v>8.769169266714523E-2</v>
      </c>
    </row>
    <row r="66" spans="2:16">
      <c r="B66" s="36" t="s">
        <v>28</v>
      </c>
      <c r="C66" s="30">
        <v>24.284999847412109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24.475000381469727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>
        <v>24.503000259399414</v>
      </c>
      <c r="D68" s="4">
        <f>STDEV(C66:C68)</f>
        <v>0.11860886401171129</v>
      </c>
      <c r="E68" s="1">
        <f>AVERAGE(C66:C68)</f>
        <v>24.421000162760418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8.5363334019978847</v>
      </c>
      <c r="L68" s="1">
        <f>K68-$K$7</f>
        <v>-1.9606666564941406</v>
      </c>
      <c r="M68" s="27">
        <f>SQRT((D68*D68)+(H68*H68))</f>
        <v>0.12199333032101176</v>
      </c>
      <c r="N68" s="14"/>
      <c r="O68" s="35">
        <f>POWER(2,-L68)</f>
        <v>3.892418025750465</v>
      </c>
      <c r="P68" s="26">
        <f>M68/SQRT((COUNT(C66:C68)+COUNT(G66:G68)/2))</f>
        <v>5.7508207419678589E-2</v>
      </c>
    </row>
    <row r="69" spans="2:16">
      <c r="B69" s="36" t="s">
        <v>29</v>
      </c>
      <c r="C69" s="30">
        <v>27.228000640869141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26.554000854492188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29</v>
      </c>
      <c r="C71" s="30">
        <v>26.961999893188477</v>
      </c>
      <c r="D71" s="4">
        <f>STDEV(C69:C71)</f>
        <v>0.33948375645479384</v>
      </c>
      <c r="E71" s="1">
        <f>AVERAGE(C69:C71)</f>
        <v>26.914667129516602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8.2043342590332031</v>
      </c>
      <c r="L71" s="1">
        <f>K71-$K$7</f>
        <v>-2.2926657994588222</v>
      </c>
      <c r="M71" s="27">
        <f>SQRT((D71*D71)+(H71*H71))</f>
        <v>0.34113272423397634</v>
      </c>
      <c r="N71" s="14"/>
      <c r="O71" s="35">
        <f>POWER(2,-L71)</f>
        <v>4.8996062015731736</v>
      </c>
      <c r="P71" s="26">
        <f>M71/SQRT((COUNT(C69:C71)+COUNT(G69:G71)/2))</f>
        <v>0.16081150839365679</v>
      </c>
    </row>
    <row r="72" spans="2:16">
      <c r="B72" s="36" t="s">
        <v>30</v>
      </c>
      <c r="C72" s="30">
        <v>32.202999114990234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>
        <v>32.415000915527344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s="30">
        <v>32.979999542236328</v>
      </c>
      <c r="D74" s="4">
        <f>STDEV(C72:C74)</f>
        <v>0.4016420204514986</v>
      </c>
      <c r="E74" s="1">
        <f>AVERAGE(C72:C74)</f>
        <v>32.532666524251304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11.536999384562176</v>
      </c>
      <c r="L74" s="1">
        <f>K74-$K$7</f>
        <v>1.0399993260701503</v>
      </c>
      <c r="M74" s="27">
        <f>SQRT((D74*D74)+(H74*H74))</f>
        <v>0.40343605897003332</v>
      </c>
      <c r="N74" s="14"/>
      <c r="O74" s="35">
        <f>POWER(2,-L74)</f>
        <v>0.48632770088560101</v>
      </c>
      <c r="P74" s="26">
        <f>M74/SQRT((COUNT(C72:C74)+COUNT(G72:G74)/2))</f>
        <v>0.19018158204859098</v>
      </c>
    </row>
    <row r="75" spans="2:16">
      <c r="B75" s="36" t="s">
        <v>31</v>
      </c>
      <c r="C75" s="30">
        <v>25.544000625610352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25.646999359130859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>
        <v>25.618000030517578</v>
      </c>
      <c r="D77" s="4">
        <f>STDEV(C75:C77)</f>
        <v>5.3112478278764391E-2</v>
      </c>
      <c r="E77" s="1">
        <f>AVERAGE(C75:C77)</f>
        <v>25.603000005086262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7.3646666208902971</v>
      </c>
      <c r="L77" s="1">
        <f>K77-$K$7</f>
        <v>-3.1323334376017282</v>
      </c>
      <c r="M77" s="27">
        <f>SQRT((D77*D77)+(H77*H77))</f>
        <v>7.4667936873968097E-2</v>
      </c>
      <c r="N77" s="14"/>
      <c r="O77" s="35">
        <f>POWER(2,-L77)</f>
        <v>8.7685204895538646</v>
      </c>
      <c r="P77" s="26">
        <f>M77/SQRT((COUNT(C75:C77)+COUNT(G75:G77)/2))</f>
        <v>3.519880300052794E-2</v>
      </c>
    </row>
    <row r="78" spans="2:16">
      <c r="B78" s="36" t="s">
        <v>32</v>
      </c>
      <c r="C78" s="30">
        <v>26.534000396728516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>
        <v>26.648000717163086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26.516000747680664</v>
      </c>
      <c r="D80" s="4">
        <f>STDEV(C78:C80)</f>
        <v>7.1582181638066469E-2</v>
      </c>
      <c r="E80" s="1">
        <f>AVERAGE(C78:C80)</f>
        <v>26.56600062052409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7.7936668395996094</v>
      </c>
      <c r="L80" s="1">
        <f>K80-$K$7</f>
        <v>-2.703333218892416</v>
      </c>
      <c r="M80" s="27">
        <f>SQRT((D80*D80)+(H80*H80))</f>
        <v>9.4309805597374341E-2</v>
      </c>
      <c r="N80" s="14"/>
      <c r="O80" s="35">
        <f>POWER(2,-L80)</f>
        <v>6.513049624201833</v>
      </c>
      <c r="P80" s="26">
        <f>M80/SQRT((COUNT(C78:C80)+COUNT(G78:G80)/2))</f>
        <v>4.445806871352561E-2</v>
      </c>
    </row>
    <row r="81" spans="2:16">
      <c r="B81" s="36" t="s">
        <v>33</v>
      </c>
      <c r="C81" s="30">
        <v>25.579000473022461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25.620000839233398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s="30">
        <v>25.656000137329102</v>
      </c>
      <c r="D83" s="4">
        <f>STDEV(C81:C83)</f>
        <v>3.8526890600699547E-2</v>
      </c>
      <c r="E83" s="1">
        <f>AVERAGE(C81:C83)</f>
        <v>25.61833381652832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6.8266671498616525</v>
      </c>
      <c r="L83" s="1">
        <f>K83-$K$7</f>
        <v>-3.6703329086303729</v>
      </c>
      <c r="M83" s="27">
        <f>SQRT((D83*D83)+(H83*H83))</f>
        <v>0.15926285317913164</v>
      </c>
      <c r="N83" s="14"/>
      <c r="O83" s="35">
        <f>POWER(2,-L83)</f>
        <v>12.731521259237853</v>
      </c>
      <c r="P83" s="26">
        <f>M83/SQRT((COUNT(C81:C83)+COUNT(G81:G83)/2))</f>
        <v>7.5077228982720998E-2</v>
      </c>
    </row>
    <row r="84" spans="2:16">
      <c r="B84" s="36" t="s">
        <v>34</v>
      </c>
      <c r="C84" s="30">
        <v>25.731000900268555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25.725000381469727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>
        <v>25.606000900268555</v>
      </c>
      <c r="D86" s="4">
        <f>STDEV(C84:C86)</f>
        <v>7.0500452424083954E-2</v>
      </c>
      <c r="E86" s="1">
        <f>AVERAGE(C84:C86)</f>
        <v>25.687334060668945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8.446833610534668</v>
      </c>
      <c r="L86" s="1">
        <f>K86-$K$7</f>
        <v>-2.0501664479573574</v>
      </c>
      <c r="M86" s="27">
        <f>SQRT((D86*D86)+(H86*H86))</f>
        <v>7.0532365409309863E-2</v>
      </c>
      <c r="N86" s="14"/>
      <c r="O86" s="35">
        <f>POWER(2,-L86)</f>
        <v>4.1415374891273133</v>
      </c>
      <c r="P86" s="26">
        <f>M86/SQRT((COUNT(C84:C86)+COUNT(G84:G86)/2))</f>
        <v>3.5266182704654932E-2</v>
      </c>
    </row>
    <row r="87" spans="2:16">
      <c r="B87" s="36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s="30">
        <v>30.094999313354492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s="30">
        <v>5.4720001220703125</v>
      </c>
      <c r="D89" s="4">
        <f>STDEV(C87:C89)</f>
        <v>17.411089701307919</v>
      </c>
      <c r="E89" s="1">
        <f>AVERAGE(C87:C89)</f>
        <v>17.783499717712402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-14.593834241231285</v>
      </c>
      <c r="L89" s="1">
        <f>K89-$K$7</f>
        <v>-25.090834299723312</v>
      </c>
      <c r="M89" s="27">
        <f>SQRT((D89*D89)+(H89*H89))</f>
        <v>17.556026356602498</v>
      </c>
      <c r="N89" s="14"/>
      <c r="O89" s="39">
        <f>POWER(2,-L89)</f>
        <v>35734996.216155618</v>
      </c>
      <c r="P89" s="26">
        <f>M89/SQRT((COUNT(C87:C89)+COUNT(G87:G89)/2))</f>
        <v>9.3840908142256776</v>
      </c>
    </row>
    <row r="90" spans="2:16">
      <c r="B90" s="36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s="30">
        <v>19.756999969482422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s="30">
        <v>36.508998870849609</v>
      </c>
      <c r="D92" s="4">
        <f>STDEV(C90:C92)</f>
        <v>11.845452021586333</v>
      </c>
      <c r="E92" s="1">
        <f>AVERAGE(C90:C92)</f>
        <v>28.132999420166016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-1.4610010782877616</v>
      </c>
      <c r="L92" s="1">
        <f>K92-$K$7</f>
        <v>-11.958001136779787</v>
      </c>
      <c r="M92" s="27">
        <f>SQRT((D92*D92)+(H92*H92))</f>
        <v>11.85384556233708</v>
      </c>
      <c r="N92" s="14"/>
      <c r="O92" s="39">
        <f>POWER(2,-L92)</f>
        <v>3978.4786366022286</v>
      </c>
      <c r="P92" s="26">
        <f>M92/SQRT((COUNT(C90:C92)+COUNT(G90:G92)/2))</f>
        <v>6.3361469728565769</v>
      </c>
    </row>
    <row r="93" spans="2:16">
      <c r="B93" s="36" t="s">
        <v>37</v>
      </c>
      <c r="C93" s="30"/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s="30">
        <v>25.961999893188477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>
        <v>25.955999374389648</v>
      </c>
      <c r="D95" s="4">
        <f>STDEV(C93:C95)</f>
        <v>4.243007533288724E-3</v>
      </c>
      <c r="E95" s="1">
        <f>AVERAGE(C93:C95)</f>
        <v>25.958999633789063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7.7076657613118478</v>
      </c>
      <c r="L95" s="1">
        <f>K95-$K$7</f>
        <v>-2.7893342971801776</v>
      </c>
      <c r="M95" s="27">
        <f>SQRT((D95*D95)+(H95*H95))</f>
        <v>1.2463115757624795E-2</v>
      </c>
      <c r="N95" s="14"/>
      <c r="O95" s="35">
        <f>POWER(2,-L95)</f>
        <v>6.9131071991077508</v>
      </c>
      <c r="P95" s="26">
        <f>M95/SQRT((COUNT(C93:C95)+COUNT(G93:G95)/2))</f>
        <v>6.6618155909622173E-3</v>
      </c>
    </row>
    <row r="96" spans="2:16">
      <c r="B96" s="36" t="s">
        <v>38</v>
      </c>
      <c r="C96" s="30"/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>
        <v>24.729000091552734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24.930999755859375</v>
      </c>
      <c r="D98" s="4">
        <f>STDEV(C96:C98)</f>
        <v>0.14283533242863178</v>
      </c>
      <c r="E98" s="1">
        <f>AVERAGE(C96:C98)</f>
        <v>24.829999923706055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7.4756666819254569</v>
      </c>
      <c r="L98" s="1">
        <f>K98-$K$7</f>
        <v>-3.0213333765665684</v>
      </c>
      <c r="M98" s="27">
        <f>SQRT((D98*D98)+(H98*H98))</f>
        <v>0.1441224060797868</v>
      </c>
      <c r="N98" s="14"/>
      <c r="O98" s="35">
        <f>POWER(2,-L98)</f>
        <v>8.1191763272590318</v>
      </c>
      <c r="P98" s="26">
        <f>M98/SQRT((COUNT(C96:C98)+COUNT(G96:G98)/2))</f>
        <v>7.7036666472581131E-2</v>
      </c>
    </row>
    <row r="99" spans="2:16">
      <c r="B99" s="36" t="s">
        <v>39</v>
      </c>
      <c r="C99" s="30">
        <v>27.444000244140625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>
        <v>27.169000625610352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39</v>
      </c>
      <c r="C101" s="30">
        <v>26.818000793457031</v>
      </c>
      <c r="D101" s="4">
        <f>STDEV(C99:C101)</f>
        <v>0.31376769129926257</v>
      </c>
      <c r="E101" s="1">
        <f>AVERAGE(C99:C101)</f>
        <v>27.143667221069336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8.1980005900065116</v>
      </c>
      <c r="L101" s="1">
        <f>K101-$K$7</f>
        <v>-2.2989994684855137</v>
      </c>
      <c r="M101" s="27">
        <f>SQRT((D101*D101)+(H101*H101))</f>
        <v>0.31585996510790842</v>
      </c>
      <c r="N101" s="14"/>
      <c r="O101" s="35">
        <f>POWER(2,-L101)</f>
        <v>4.921163565960148</v>
      </c>
      <c r="P101" s="26">
        <f>M101/SQRT((COUNT(C99:C101)+COUNT(G99:G101)/2))</f>
        <v>0.14889781548876557</v>
      </c>
    </row>
    <row r="102" spans="2:16">
      <c r="B102" s="36" t="s">
        <v>40</v>
      </c>
      <c r="C102" s="30">
        <v>26.24799919128418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s="30">
        <v>26.221000671386719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26.461999893188477</v>
      </c>
      <c r="D104" s="4">
        <f>STDEV(C102:C104)</f>
        <v>0.1320390380413044</v>
      </c>
      <c r="E104" s="1">
        <f>AVERAGE(C102:C104)</f>
        <v>26.310333251953125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8.6413332621256522</v>
      </c>
      <c r="L104" s="1">
        <f>K104-$K$7</f>
        <v>-1.8556667963663731</v>
      </c>
      <c r="M104" s="27">
        <f>SQRT((D104*D104)+(H104*H104))</f>
        <v>0.13744202461766813</v>
      </c>
      <c r="N104" s="14"/>
      <c r="O104" s="35">
        <f>POWER(2,-L104)</f>
        <v>3.6191898699471849</v>
      </c>
      <c r="P104" s="26">
        <f>M104/SQRT((COUNT(C102:C104)+COUNT(G102:G104)/2))</f>
        <v>6.4790791751441035E-2</v>
      </c>
    </row>
    <row r="105" spans="2:16">
      <c r="B105" s="36" t="s">
        <v>41</v>
      </c>
      <c r="C105" s="30">
        <v>26.483999252319336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26.802000045776367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6" t="s">
        <v>41</v>
      </c>
      <c r="C107" s="30"/>
      <c r="D107" s="4">
        <f>STDEV(C105:C107)</f>
        <v>0.2248605174761695</v>
      </c>
      <c r="E107" s="1">
        <f>AVERAGE(C105:C107)</f>
        <v>26.642999649047852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7.8296661376953125</v>
      </c>
      <c r="L107" s="1">
        <f>K107-$K$7</f>
        <v>-2.6673339207967128</v>
      </c>
      <c r="M107" s="27">
        <f>SQRT((D107*D107)+(H107*H107))</f>
        <v>0.22575111433508632</v>
      </c>
      <c r="N107" s="14"/>
      <c r="O107" s="35">
        <f>POWER(2,-L107)</f>
        <v>6.3525416128225647</v>
      </c>
      <c r="P107" s="26">
        <f>M107/SQRT((COUNT(C105:C107)+COUNT(G105:G107)/2))</f>
        <v>0.12066904636061776</v>
      </c>
    </row>
    <row r="108" spans="2:16">
      <c r="B108" s="31" t="s">
        <v>42</v>
      </c>
      <c r="C108" s="30">
        <v>28.98699951171875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1" t="s">
        <v>42</v>
      </c>
      <c r="C109" s="30">
        <v>27.156000137329102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1" t="s">
        <v>42</v>
      </c>
      <c r="C110" s="30"/>
      <c r="D110" s="4">
        <f>STDEV(C108:C110)</f>
        <v>1.2947120739792466</v>
      </c>
      <c r="E110" s="1">
        <f>AVERAGE(C108:C110)</f>
        <v>28.071499824523926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9.3801666895548514</v>
      </c>
      <c r="L110" s="1">
        <f>K110-$K$7</f>
        <v>-1.1168333689371739</v>
      </c>
      <c r="M110" s="27">
        <f>SQRT((D110*D110)+(H110*H110))</f>
        <v>1.2964874585585076</v>
      </c>
      <c r="N110" s="14"/>
      <c r="O110" s="39">
        <f>POWER(2,-L110)</f>
        <v>2.1687043181936145</v>
      </c>
      <c r="P110" s="26">
        <f>M110/SQRT((COUNT(C108:C110)+COUNT(G108:G110)/2))</f>
        <v>0.69300169659645916</v>
      </c>
    </row>
    <row r="111" spans="2:16">
      <c r="B111" s="31" t="s">
        <v>43</v>
      </c>
      <c r="C111" s="30">
        <v>31.493999481201172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1" t="s">
        <v>43</v>
      </c>
      <c r="C112" s="30">
        <v>27.357999801635742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30"/>
      <c r="D113" s="4">
        <f>STDEV(C111:C113)</f>
        <v>2.924593420406103</v>
      </c>
      <c r="E113" s="1">
        <f>AVERAGE(C111:C113)</f>
        <v>29.425999641418457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8.1259997685750314</v>
      </c>
      <c r="L113" s="1">
        <f>K113-$K$7</f>
        <v>-2.371000289916994</v>
      </c>
      <c r="M113" s="27">
        <f>SQRT((D113*D113)+(H113*H113))</f>
        <v>2.9251495204798523</v>
      </c>
      <c r="N113" s="14"/>
      <c r="O113" s="39">
        <f>POWER(2,-L113)</f>
        <v>5.1729967670901686</v>
      </c>
      <c r="P113" s="26">
        <f>M113/SQRT((COUNT(C111:C113)+COUNT(G111:G113)/2))</f>
        <v>1.5635581872459561</v>
      </c>
    </row>
    <row r="114" spans="2:16">
      <c r="B114" s="36" t="s">
        <v>44</v>
      </c>
      <c r="C114" s="30"/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s="30">
        <v>25.166999816894531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24.763999938964844</v>
      </c>
      <c r="D116" s="4">
        <f>STDEV(C114:C116)</f>
        <v>0.28496394650143292</v>
      </c>
      <c r="E116" s="1">
        <f>AVERAGE(C114:C116)</f>
        <v>24.965499877929688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7.3198331197102853</v>
      </c>
      <c r="L116" s="1">
        <f>K116-$K$7</f>
        <v>-3.1771669387817401</v>
      </c>
      <c r="M116" s="27">
        <f>SQRT((D116*D116)+(H116*H116))</f>
        <v>0.30493564848210497</v>
      </c>
      <c r="N116" s="14"/>
      <c r="O116" s="35">
        <f>POWER(2,-L116)</f>
        <v>9.0452911355357397</v>
      </c>
      <c r="P116" s="26">
        <f>M116/SQRT((COUNT(C114:C116)+COUNT(G114:G116)/2))</f>
        <v>0.16299496023339571</v>
      </c>
    </row>
    <row r="117" spans="2:16">
      <c r="B117" s="36" t="s">
        <v>45</v>
      </c>
      <c r="C117" s="30"/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27.410999298095703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s="30">
        <v>26.979999542236328</v>
      </c>
      <c r="D119" s="4">
        <f>STDEV(C117:C119)</f>
        <v>0.30476285005791048</v>
      </c>
      <c r="E119" s="1">
        <f>AVERAGE(C117:C119)</f>
        <v>27.195499420166016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8.3821659088134766</v>
      </c>
      <c r="L119" s="1">
        <f>K119-$K$7</f>
        <v>-2.1148341496785488</v>
      </c>
      <c r="M119" s="27">
        <f>SQRT((D119*D119)+(H119*H119))</f>
        <v>0.30624619999476821</v>
      </c>
      <c r="N119" s="14"/>
      <c r="O119" s="35">
        <f>POWER(2,-L119)</f>
        <v>4.3314022211881511</v>
      </c>
      <c r="P119" s="26">
        <f>M119/SQRT((COUNT(C117:C119)+COUNT(G117:G119)/2))</f>
        <v>0.16369547948312491</v>
      </c>
    </row>
    <row r="120" spans="2:16">
      <c r="B120" s="36" t="s">
        <v>46</v>
      </c>
      <c r="C120" s="30">
        <v>27.072999954223633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26.631999969482422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s="30">
        <v>27.023000717163086</v>
      </c>
      <c r="D122" s="4">
        <f>STDEV(C120:C122)</f>
        <v>0.24147549735420659</v>
      </c>
      <c r="E122" s="1">
        <f>AVERAGE(C120:C122)</f>
        <v>26.909333546956379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8.5580005645751953</v>
      </c>
      <c r="L122" s="1">
        <f>K122-$K$7</f>
        <v>-1.93899949391683</v>
      </c>
      <c r="M122" s="27">
        <f>SQRT((D122*D122)+(H122*H122))</f>
        <v>0.24324210568930474</v>
      </c>
      <c r="N122" s="14"/>
      <c r="O122" s="35">
        <f>POWER(2,-L122)</f>
        <v>3.8343964089032845</v>
      </c>
      <c r="P122" s="26">
        <f>M122/SQRT((COUNT(C120:C122)+COUNT(G120:G122)/2))</f>
        <v>0.1146654282686682</v>
      </c>
    </row>
    <row r="123" spans="2:16">
      <c r="B123" s="36" t="s">
        <v>47</v>
      </c>
      <c r="C123" s="30">
        <v>27.753000259399414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>
        <v>27.594999313354492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6" t="s">
        <v>47</v>
      </c>
      <c r="C125" s="30">
        <v>27.954000473022461</v>
      </c>
      <c r="D125" s="4">
        <f>STDEV(C123:C125)</f>
        <v>0.17992925344427849</v>
      </c>
      <c r="E125" s="1">
        <f>AVERAGE(C123:C125)</f>
        <v>27.767333348592121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7.9060007731119768</v>
      </c>
      <c r="L125" s="1">
        <f>K125-$K$7</f>
        <v>-2.5909992853800485</v>
      </c>
      <c r="M125" s="27">
        <f>SQRT((D125*D125)+(H125*H125))</f>
        <v>0.18241399940163636</v>
      </c>
      <c r="N125" s="14"/>
      <c r="O125" s="35">
        <f>POWER(2,-L125)</f>
        <v>6.0251588820515618</v>
      </c>
      <c r="P125" s="26">
        <f>M125/SQRT((COUNT(C123:C125)+COUNT(G123:G125)/2))</f>
        <v>8.5990783973503931E-2</v>
      </c>
    </row>
    <row r="126" spans="2:16">
      <c r="B126" s="36" t="s">
        <v>48</v>
      </c>
      <c r="C126" s="30">
        <v>26.191999435424805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25.915000915527344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s="30">
        <v>26.243999481201172</v>
      </c>
      <c r="D128" s="4">
        <f>STDEV(C126:C128)</f>
        <v>0.17685787184525315</v>
      </c>
      <c r="E128" s="1">
        <f>AVERAGE(C126:C128)</f>
        <v>26.116999944051106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8.9816665649414062</v>
      </c>
      <c r="L128" s="1">
        <f>K128-$K$7</f>
        <v>-1.5153334935506191</v>
      </c>
      <c r="M128" s="27">
        <f>SQRT((D128*D128)+(H128*H128))</f>
        <v>0.17786244468960125</v>
      </c>
      <c r="N128" s="14"/>
      <c r="O128" s="35">
        <f>POWER(2,-L128)</f>
        <v>2.8586490087438556</v>
      </c>
      <c r="P128" s="26">
        <f>M128/SQRT((COUNT(C126:C128)+COUNT(G126:G128)/2))</f>
        <v>8.3845160505622865E-2</v>
      </c>
    </row>
    <row r="129" spans="2:16">
      <c r="B129" s="36" t="s">
        <v>49</v>
      </c>
      <c r="C129" s="30">
        <v>26.700000762939453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s="30">
        <v>26.813999176025391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s="30">
        <v>26.695999145507813</v>
      </c>
      <c r="D131" s="4">
        <f t="shared" ref="D131" si="0">STDEV(C129:C131)</f>
        <v>6.7002062568166043E-2</v>
      </c>
      <c r="E131" s="1">
        <f t="shared" ref="E131" si="1">AVERAGE(C129:C131)</f>
        <v>26.736666361490887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7.4193331400553397</v>
      </c>
      <c r="L131" s="1">
        <f t="shared" ref="L131" si="5">K131-$K$7</f>
        <v>-3.0776669184366856</v>
      </c>
      <c r="M131" s="27">
        <f t="shared" ref="M131" si="6">SQRT((D131*D131)+(H131*H131))</f>
        <v>0.16801718992108217</v>
      </c>
      <c r="N131" s="14"/>
      <c r="O131" s="35">
        <f t="shared" ref="O131" si="7">POWER(2,-L131)</f>
        <v>8.4424803622563775</v>
      </c>
      <c r="P131" s="26">
        <f t="shared" ref="P131" si="8">M131/SQRT((COUNT(C129:C131)+COUNT(G129:G131)/2))</f>
        <v>7.9204062899403502E-2</v>
      </c>
    </row>
    <row r="132" spans="2:16">
      <c r="B132" s="31" t="s">
        <v>50</v>
      </c>
      <c r="C132" s="30">
        <v>25.780000686645508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1" t="s">
        <v>50</v>
      </c>
      <c r="C133" s="30">
        <v>27.201999664306641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1" t="s">
        <v>50</v>
      </c>
      <c r="C134" s="30"/>
      <c r="D134" s="4">
        <f t="shared" ref="D134" si="9">STDEV(C132:C134)</f>
        <v>1.0055051199445248</v>
      </c>
      <c r="E134" s="1">
        <f t="shared" ref="E134" si="10">AVERAGE(C132:C134)</f>
        <v>26.491000175476074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9.6210006078084298</v>
      </c>
      <c r="L134" s="1">
        <f t="shared" ref="L134" si="14">K134-$K$7</f>
        <v>-0.87599945068359553</v>
      </c>
      <c r="M134" s="27">
        <f t="shared" ref="M134" si="15">SQRT((D134*D134)+(H134*H134))</f>
        <v>1.0055294862483752</v>
      </c>
      <c r="N134" s="14"/>
      <c r="O134" s="39">
        <f t="shared" ref="O134" si="16">POWER(2,-L134)</f>
        <v>1.835279065827031</v>
      </c>
      <c r="P134" s="26">
        <f t="shared" ref="P134" si="17">M134/SQRT((COUNT(C132:C134)+COUNT(G132:G134)/2))</f>
        <v>0.53747811854860561</v>
      </c>
    </row>
    <row r="135" spans="2:16">
      <c r="B135" s="36" t="s">
        <v>51</v>
      </c>
      <c r="C135" s="30">
        <v>27.190999984741211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s="30">
        <v>26.844999313354492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6" t="s">
        <v>51</v>
      </c>
      <c r="C137" s="30">
        <v>27.417999267578125</v>
      </c>
      <c r="D137" s="4">
        <f t="shared" ref="D137" si="18">STDEV(C135:C137)</f>
        <v>0.28855215777764764</v>
      </c>
      <c r="E137" s="1">
        <f t="shared" ref="E137" si="19">AVERAGE(C135:C137)</f>
        <v>27.151332855224609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8.32866605122884</v>
      </c>
      <c r="L137" s="1">
        <f t="shared" ref="L137" si="23">K137-$K$7</f>
        <v>-2.1683340072631854</v>
      </c>
      <c r="M137" s="27">
        <f t="shared" ref="M137" si="24">SQRT((D137*D137)+(H137*H137))</f>
        <v>0.29816888979992473</v>
      </c>
      <c r="N137" s="14"/>
      <c r="O137" s="35">
        <f t="shared" ref="O137" si="25">POWER(2,-L137)</f>
        <v>4.4950401662549773</v>
      </c>
      <c r="P137" s="26">
        <f t="shared" ref="P137" si="26">M137/SQRT((COUNT(C135:C137)+COUNT(G135:G137)/2))</f>
        <v>0.14055816261092746</v>
      </c>
    </row>
    <row r="138" spans="2:16">
      <c r="B138" s="31" t="s">
        <v>52</v>
      </c>
      <c r="C138" s="30">
        <v>22.392000198364258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1" t="s">
        <v>52</v>
      </c>
      <c r="C139" s="30">
        <v>25.805000305175781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1" t="s">
        <v>52</v>
      </c>
      <c r="C140" s="30"/>
      <c r="D140" s="4">
        <f t="shared" ref="D140" si="27">STDEV(C138:C140)</f>
        <v>2.413355519716839</v>
      </c>
      <c r="E140" s="1">
        <f t="shared" ref="E140" si="28">AVERAGE(C138:C140)</f>
        <v>24.09850025177002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7.4328336715698242</v>
      </c>
      <c r="L140" s="1">
        <f t="shared" ref="L140" si="32">K140-$K$7</f>
        <v>-3.0641663869222011</v>
      </c>
      <c r="M140" s="27">
        <f t="shared" ref="M140" si="33">SQRT((D140*D140)+(H140*H140))</f>
        <v>2.4142173016130788</v>
      </c>
      <c r="N140" s="14"/>
      <c r="O140" s="39">
        <f t="shared" ref="O140" si="34">POWER(2,-L140)</f>
        <v>8.3638453535395012</v>
      </c>
      <c r="P140" s="26">
        <f t="shared" ref="P140" si="35">M140/SQRT((COUNT(C138:C140)+COUNT(G138:G140)/2))</f>
        <v>1.2904534285511469</v>
      </c>
    </row>
    <row r="141" spans="2:16">
      <c r="B141" s="36" t="s">
        <v>53</v>
      </c>
      <c r="C141" s="30">
        <v>27.309000015258789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27.37299919128418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27.597999572753906</v>
      </c>
      <c r="D143" s="4">
        <f t="shared" ref="D143" si="36">STDEV(C141:C143)</f>
        <v>0.1517903216204429</v>
      </c>
      <c r="E143" s="1">
        <f t="shared" ref="E143" si="37">AVERAGE(C141:C143)</f>
        <v>27.426666259765625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7.7263329823811837</v>
      </c>
      <c r="L143" s="1">
        <f t="shared" ref="L143" si="41">K143-$K$7</f>
        <v>-2.7706670761108416</v>
      </c>
      <c r="M143" s="27">
        <f t="shared" ref="M143" si="42">SQRT((D143*D143)+(H143*H143))</f>
        <v>0.15237337355756042</v>
      </c>
      <c r="N143" s="14"/>
      <c r="O143" s="35">
        <f t="shared" ref="O143" si="43">POWER(2,-L143)</f>
        <v>6.8242338071230151</v>
      </c>
      <c r="P143" s="26">
        <f t="shared" ref="P143" si="44">M143/SQRT((COUNT(C141:C143)+COUNT(G141:G143)/2))</f>
        <v>7.1829497143214641E-2</v>
      </c>
    </row>
    <row r="144" spans="2:16">
      <c r="B144" s="36" t="s">
        <v>54</v>
      </c>
      <c r="C144" s="30">
        <v>25.062000274658203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s="30">
        <v>25.257999420166016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s="30">
        <v>25.238000869750977</v>
      </c>
      <c r="D146" s="4">
        <f t="shared" ref="D146" si="45">STDEV(C144:C146)</f>
        <v>0.10785160834182145</v>
      </c>
      <c r="E146" s="1">
        <f t="shared" ref="E146" si="46">AVERAGE(C144:C146)</f>
        <v>25.186000188191731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8.3310006459554025</v>
      </c>
      <c r="L146" s="1">
        <f t="shared" ref="L146" si="50">K146-$K$7</f>
        <v>-2.1659994125366229</v>
      </c>
      <c r="M146" s="27">
        <f t="shared" ref="M146" si="51">SQRT((D146*D146)+(H146*H146))</f>
        <v>0.11389016164018997</v>
      </c>
      <c r="N146" s="14"/>
      <c r="O146" s="35">
        <f t="shared" ref="O146" si="52">POWER(2,-L146)</f>
        <v>4.4877720947071253</v>
      </c>
      <c r="P146" s="26">
        <f t="shared" ref="P146" si="53">M146/SQRT((COUNT(C144:C146)+COUNT(G144:G146)/2))</f>
        <v>5.3688337070806898E-2</v>
      </c>
    </row>
    <row r="147" spans="2:16">
      <c r="B147" s="36" t="s">
        <v>55</v>
      </c>
      <c r="C147" s="30">
        <v>26.051000595092773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s="30">
        <v>26.075000762939453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s="30"/>
      <c r="D149" s="4">
        <f t="shared" ref="D149" si="54">STDEV(C147:C149)</f>
        <v>1.6970681434002547E-2</v>
      </c>
      <c r="E149" s="1">
        <f t="shared" ref="E149" si="55">AVERAGE(C147:C149)</f>
        <v>26.063000679016113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7.1770003636678048</v>
      </c>
      <c r="L149" s="1">
        <f t="shared" ref="L149" si="59">K149-$K$7</f>
        <v>-3.3199996948242205</v>
      </c>
      <c r="M149" s="27">
        <f t="shared" ref="M149" si="60">SQRT((D149*D149)+(H149*H149))</f>
        <v>0.12869719121175932</v>
      </c>
      <c r="N149" s="14"/>
      <c r="O149" s="35">
        <f t="shared" ref="O149" si="61">POWER(2,-L149)</f>
        <v>9.9866422787209412</v>
      </c>
      <c r="P149" s="26">
        <f t="shared" ref="P149" si="62">M149/SQRT((COUNT(C147:C149)+COUNT(G147:G149)/2))</f>
        <v>6.8791542307791095E-2</v>
      </c>
    </row>
    <row r="150" spans="2:16">
      <c r="B150" s="36" t="s">
        <v>56</v>
      </c>
      <c r="C150" s="30">
        <v>25.073999404907227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s="30">
        <v>24.947999954223633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24.982999801635742</v>
      </c>
      <c r="D152" s="4">
        <f t="shared" ref="D152" si="63">STDEV(C150:C152)</f>
        <v>6.5040729145930634E-2</v>
      </c>
      <c r="E152" s="1">
        <f t="shared" ref="E152" si="64">AVERAGE(C150:C152)</f>
        <v>25.001666386922199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7.3449993133544922</v>
      </c>
      <c r="L152" s="1">
        <f t="shared" ref="L152" si="68">K152-$K$7</f>
        <v>-3.1520007451375331</v>
      </c>
      <c r="M152" s="27">
        <f t="shared" ref="M152" si="69">SQRT((D152*D152)+(H152*H152))</f>
        <v>0.10632315647014669</v>
      </c>
      <c r="N152" s="14"/>
      <c r="O152" s="35">
        <f t="shared" ref="O152" si="70">POWER(2,-L152)</f>
        <v>8.888874420254135</v>
      </c>
      <c r="P152" s="26">
        <f t="shared" ref="P152" si="71">M152/SQRT((COUNT(C150:C152)+COUNT(G150:G152)/2))</f>
        <v>5.0121216624799382E-2</v>
      </c>
    </row>
    <row r="153" spans="2:16">
      <c r="B153" s="36" t="s">
        <v>57</v>
      </c>
      <c r="C153" s="30">
        <v>25.378999710083008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25.621999740600586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s="30">
        <v>25.423000335693359</v>
      </c>
      <c r="D155" s="4">
        <f t="shared" ref="D155" si="72">STDEV(C153:C155)</f>
        <v>0.12947704625342962</v>
      </c>
      <c r="E155" s="1">
        <f t="shared" ref="E155" si="73">AVERAGE(C153:C155)</f>
        <v>25.474666595458984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7.4836667378743478</v>
      </c>
      <c r="L155" s="1">
        <f t="shared" ref="L155" si="77">K155-$K$7</f>
        <v>-3.0133333206176776</v>
      </c>
      <c r="M155" s="27">
        <f t="shared" ref="M155" si="78">SQRT((D155*D155)+(H155*H155))</f>
        <v>0.12973548762126139</v>
      </c>
      <c r="N155" s="14"/>
      <c r="O155" s="35">
        <f t="shared" ref="O155" si="79">POWER(2,-L155)</f>
        <v>8.0742783385297496</v>
      </c>
      <c r="P155" s="26">
        <f t="shared" ref="P155" si="80">M155/SQRT((COUNT(C153:C155)+COUNT(G153:G155)/2))</f>
        <v>6.1157895371691549E-2</v>
      </c>
    </row>
    <row r="156" spans="2:16">
      <c r="B156" s="36" t="s">
        <v>58</v>
      </c>
      <c r="C156" s="30">
        <v>26.041999816894531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26.451000213623047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s="30">
        <v>26.468999862670898</v>
      </c>
      <c r="D158" s="4">
        <f t="shared" ref="D158" si="81">STDEV(C156:C158)</f>
        <v>0.24150029364457437</v>
      </c>
      <c r="E158" s="1">
        <f t="shared" ref="E158" si="82">AVERAGE(C156:C158)</f>
        <v>26.320666631062824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8.1820004781087228</v>
      </c>
      <c r="L158" s="1">
        <f t="shared" ref="L158" si="86">K158-$K$7</f>
        <v>-2.3149995803833026</v>
      </c>
      <c r="M158" s="27">
        <f t="shared" ref="M158" si="87">SQRT((D158*D158)+(H158*H158))</f>
        <v>0.24161275621005579</v>
      </c>
      <c r="N158" s="14"/>
      <c r="O158" s="35">
        <f t="shared" ref="O158" si="88">POWER(2,-L158)</f>
        <v>4.9760451658804215</v>
      </c>
      <c r="P158" s="26">
        <f t="shared" ref="P158" si="89">M158/SQRT((COUNT(C156:C158)+COUNT(G156:G158)/2))</f>
        <v>0.11389734555820172</v>
      </c>
    </row>
    <row r="159" spans="2:16">
      <c r="B159" s="31" t="s">
        <v>59</v>
      </c>
      <c r="C159" s="30">
        <v>30.059999465942383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1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1" t="s">
        <v>59</v>
      </c>
      <c r="C161" s="30">
        <v>31.791000366210938</v>
      </c>
      <c r="D161" s="4">
        <f t="shared" ref="D161" si="90">STDEV(C159:C161)</f>
        <v>1.2240024748199136</v>
      </c>
      <c r="E161" s="1">
        <f t="shared" ref="E161" si="91">AVERAGE(C159:C161)</f>
        <v>30.92549991607666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7.8671668370564767</v>
      </c>
      <c r="L161" s="1">
        <f t="shared" ref="L161" si="95">K161-$K$7</f>
        <v>-2.6298332214355487</v>
      </c>
      <c r="M161" s="27">
        <f t="shared" ref="M161" si="96">SQRT((D161*D161)+(H161*H161))</f>
        <v>1.2274186466774035</v>
      </c>
      <c r="N161" s="14"/>
      <c r="O161" s="39">
        <f t="shared" ref="O161" si="97">POWER(2,-L161)</f>
        <v>6.1895444085294491</v>
      </c>
      <c r="P161" s="26">
        <f t="shared" ref="P161" si="98">M161/SQRT((COUNT(C159:C161)+COUNT(G159:G161)/2))</f>
        <v>0.65608286371494018</v>
      </c>
    </row>
    <row r="162" spans="2:16">
      <c r="B162" s="31" t="s">
        <v>60</v>
      </c>
      <c r="C162" s="30">
        <v>30.586000442504883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1" t="s">
        <v>60</v>
      </c>
      <c r="C163" s="30">
        <v>34.375999450683594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1" t="s">
        <v>60</v>
      </c>
      <c r="C164" s="30"/>
      <c r="D164" s="4">
        <f t="shared" ref="D164" si="99">STDEV(C162:C164)</f>
        <v>2.6799339993734561</v>
      </c>
      <c r="E164" s="1">
        <f t="shared" ref="E164" si="100">AVERAGE(C162:C164)</f>
        <v>32.480999946594238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15.815667152404785</v>
      </c>
      <c r="L164" s="1">
        <f t="shared" ref="L164" si="104">K164-$K$7</f>
        <v>5.3186670939127598</v>
      </c>
      <c r="M164" s="27">
        <f t="shared" ref="M164" si="105">SQRT((D164*D164)+(H164*H164))</f>
        <v>2.6799862987245193</v>
      </c>
      <c r="N164" s="14"/>
      <c r="O164" s="39">
        <f t="shared" ref="O164" si="106">POWER(2,-L164)</f>
        <v>2.5056572753911818E-2</v>
      </c>
      <c r="P164" s="26">
        <f t="shared" ref="P164" si="107">M164/SQRT((COUNT(C162:C164)+COUNT(G162:G164)/2))</f>
        <v>1.4325129330107933</v>
      </c>
    </row>
    <row r="165" spans="2:16">
      <c r="B165" s="36" t="s">
        <v>61</v>
      </c>
      <c r="C165" s="30"/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26.082000732421875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s="30">
        <v>26.121000289916992</v>
      </c>
      <c r="D167" s="4">
        <f t="shared" ref="D167" si="108">STDEV(C165:C167)</f>
        <v>2.7576851568072009E-2</v>
      </c>
      <c r="E167" s="1">
        <f t="shared" ref="E167" si="109">AVERAGE(C165:C167)</f>
        <v>26.101500511169434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8.1921669642130546</v>
      </c>
      <c r="L167" s="1">
        <f t="shared" ref="L167" si="113">K167-$K$7</f>
        <v>-2.3048330942789708</v>
      </c>
      <c r="M167" s="27">
        <f t="shared" ref="M167" si="114">SQRT((D167*D167)+(H167*H167))</f>
        <v>5.0068516494366132E-2</v>
      </c>
      <c r="N167" s="14"/>
      <c r="O167" s="35">
        <f t="shared" ref="O167" si="115">POWER(2,-L167)</f>
        <v>4.9411028781118356</v>
      </c>
      <c r="P167" s="26">
        <f t="shared" ref="P167" si="116">M167/SQRT((COUNT(C165:C167)+COUNT(G165:G167)/2))</f>
        <v>2.6762747797993994E-2</v>
      </c>
    </row>
    <row r="168" spans="2:16">
      <c r="B168" s="36" t="s">
        <v>62</v>
      </c>
      <c r="C168" s="30">
        <v>24.490999221801758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24.46299934387207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>
        <v>24.434000015258789</v>
      </c>
      <c r="D170" s="4">
        <f t="shared" ref="D170" si="117">STDEV(C168:C170)</f>
        <v>2.8501063636954808E-2</v>
      </c>
      <c r="E170" s="1">
        <f t="shared" ref="E170" si="118">AVERAGE(C168:C170)</f>
        <v>24.462666193644207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7.5973326365153007</v>
      </c>
      <c r="L170" s="1">
        <f t="shared" ref="L170" si="122">K170-$K$7</f>
        <v>-2.8996674219767247</v>
      </c>
      <c r="M170" s="27">
        <f t="shared" ref="M170" si="123">SQRT((D170*D170)+(H170*H170))</f>
        <v>3.2782011746622076E-2</v>
      </c>
      <c r="N170" s="14"/>
      <c r="O170" s="35">
        <f t="shared" ref="O170" si="124">POWER(2,-L170)</f>
        <v>7.4625434272941717</v>
      </c>
      <c r="P170" s="26">
        <f t="shared" ref="P170" si="125">M170/SQRT((COUNT(C168:C170)+COUNT(G168:G170)/2))</f>
        <v>1.5453588537982352E-2</v>
      </c>
    </row>
    <row r="171" spans="2:16">
      <c r="B171" s="36" t="s">
        <v>63</v>
      </c>
      <c r="C171" s="30">
        <v>25.111000061035156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25.336999893188477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25.194999694824219</v>
      </c>
      <c r="D173" s="4">
        <f t="shared" ref="D173" si="126">STDEV(C171:C173)</f>
        <v>0.11423361950079476</v>
      </c>
      <c r="E173" s="1">
        <f t="shared" ref="E173" si="127">AVERAGE(C171:C173)</f>
        <v>25.214333216349285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7.4436658223470076</v>
      </c>
      <c r="L173" s="1">
        <f t="shared" ref="L173" si="131">K173-$K$7</f>
        <v>-3.0533342361450178</v>
      </c>
      <c r="M173" s="27">
        <f t="shared" ref="M173" si="132">SQRT((D173*D173)+(H173*H173))</f>
        <v>0.11864089135853891</v>
      </c>
      <c r="N173" s="14"/>
      <c r="O173" s="35">
        <f t="shared" ref="O173" si="133">POWER(2,-L173)</f>
        <v>8.3012824680642971</v>
      </c>
      <c r="P173" s="26">
        <f t="shared" ref="P173" si="134">M173/SQRT((COUNT(C171:C173)+COUNT(G171:G173)/2))</f>
        <v>5.5927852537092891E-2</v>
      </c>
    </row>
    <row r="174" spans="2:16">
      <c r="B174" s="36" t="s">
        <v>64</v>
      </c>
      <c r="C174" s="30">
        <v>23.724000930786133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23.868999481201172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s="30">
        <v>23.631999969482422</v>
      </c>
      <c r="D176" s="4">
        <f t="shared" ref="D176" si="135">STDEV(C174:C176)</f>
        <v>0.11948327990294672</v>
      </c>
      <c r="E176" s="1">
        <f t="shared" ref="E176" si="136">AVERAGE(C174:C176)</f>
        <v>23.741666793823242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7.0160001118977853</v>
      </c>
      <c r="L176" s="1">
        <f t="shared" ref="L176" si="140">K176-$K$7</f>
        <v>-3.4809999465942401</v>
      </c>
      <c r="M176" s="27">
        <f t="shared" ref="M176" si="141">SQRT((D176*D176)+(H176*H176))</f>
        <v>0.13257665123226742</v>
      </c>
      <c r="N176" s="14"/>
      <c r="O176" s="35">
        <f t="shared" ref="O176" si="142">POWER(2,-L176)</f>
        <v>11.16568569964539</v>
      </c>
      <c r="P176" s="26">
        <f t="shared" ref="P176" si="143">M176/SQRT((COUNT(C174:C176)+COUNT(G174:G176)/2))</f>
        <v>6.2497232742226766E-2</v>
      </c>
    </row>
    <row r="177" spans="2:16">
      <c r="B177" s="36" t="s">
        <v>65</v>
      </c>
      <c r="C177" s="30">
        <v>25.854999542236328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s="30">
        <v>25.768999099731445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s="30">
        <v>25.844999313354492</v>
      </c>
      <c r="D179" s="4">
        <f t="shared" ref="D179" si="144">STDEV(C177:C179)</f>
        <v>4.7032104566054167E-2</v>
      </c>
      <c r="E179" s="1">
        <f t="shared" ref="E179" si="145">AVERAGE(C177:C179)</f>
        <v>25.822999318440754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7.8266658782958984</v>
      </c>
      <c r="L179" s="1">
        <f t="shared" ref="L179" si="149">K179-$K$7</f>
        <v>-2.6703341801961269</v>
      </c>
      <c r="M179" s="27">
        <f t="shared" ref="M179" si="150">SQRT((D179*D179)+(H179*H179))</f>
        <v>5.5608920650603355E-2</v>
      </c>
      <c r="N179" s="14"/>
      <c r="O179" s="35">
        <f t="shared" ref="O179" si="151">POWER(2,-L179)</f>
        <v>6.3657662402896182</v>
      </c>
      <c r="P179" s="26">
        <f t="shared" ref="P179" si="152">M179/SQRT((COUNT(C177:C179)+COUNT(G177:G179)/2))</f>
        <v>2.6214296591004181E-2</v>
      </c>
    </row>
    <row r="180" spans="2:16">
      <c r="B180" s="36" t="s">
        <v>66</v>
      </c>
      <c r="C180" s="30">
        <v>23.62700080871582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23.638999938964844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/>
      <c r="D182" s="4">
        <f t="shared" ref="D182" si="153">STDEV(C180:C182)</f>
        <v>8.4846663674250991E-3</v>
      </c>
      <c r="E182" s="1">
        <f t="shared" ref="E182" si="154">AVERAGE(C180:C182)</f>
        <v>23.633000373840332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7.0205001831054687</v>
      </c>
      <c r="L182" s="1">
        <f t="shared" ref="L182" si="158">K182-$K$7</f>
        <v>-3.4764998753865566</v>
      </c>
      <c r="M182" s="27">
        <f t="shared" ref="M182" si="159">SQRT((D182*D182)+(H182*H182))</f>
        <v>1.358340970315149E-2</v>
      </c>
      <c r="N182" s="14"/>
      <c r="O182" s="35">
        <f t="shared" ref="O182" si="160">POWER(2,-L182)</f>
        <v>11.13091182424164</v>
      </c>
      <c r="P182" s="26">
        <f t="shared" ref="P182" si="161">M182/SQRT((COUNT(C180:C182)+COUNT(G180:G182)/2))</f>
        <v>7.842385248627487E-3</v>
      </c>
    </row>
    <row r="183" spans="2:16">
      <c r="B183" s="36" t="s">
        <v>67</v>
      </c>
      <c r="C183" s="30">
        <v>26.966999053955078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/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s="30">
        <v>26.669000625610352</v>
      </c>
      <c r="D185" s="4">
        <f t="shared" ref="D185" si="162">STDEV(C183:C185)</f>
        <v>0.21071670946548962</v>
      </c>
      <c r="E185" s="1">
        <f t="shared" ref="E185" si="163">AVERAGE(C183:C185)</f>
        <v>26.817999839782715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8.1256659825642892</v>
      </c>
      <c r="L185" s="1">
        <f t="shared" ref="L185" si="167">K185-$K$7</f>
        <v>-2.3713340759277362</v>
      </c>
      <c r="M185" s="27">
        <f t="shared" ref="M185" si="168">SQRT((D185*D185)+(H185*H185))</f>
        <v>0.21836177922009289</v>
      </c>
      <c r="N185" s="14"/>
      <c r="O185" s="35">
        <f t="shared" ref="O185" si="169">POWER(2,-L185)</f>
        <v>5.1741937447361845</v>
      </c>
      <c r="P185" s="26">
        <f t="shared" ref="P185" si="170">M185/SQRT((COUNT(C183:C185)+COUNT(G183:G185)/2))</f>
        <v>0.1167192806011373</v>
      </c>
    </row>
    <row r="186" spans="2:16">
      <c r="B186" s="36" t="s">
        <v>68</v>
      </c>
      <c r="C186" s="30"/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24.589000701904297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24.761999130249023</v>
      </c>
      <c r="D188" s="4">
        <f t="shared" ref="D188" si="171">STDEV(C186:C188)</f>
        <v>0.12232836181717119</v>
      </c>
      <c r="E188" s="1">
        <f t="shared" ref="E188" si="172">AVERAGE(C186:C188)</f>
        <v>24.67549991607666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7.5155000686645508</v>
      </c>
      <c r="L188" s="1">
        <f t="shared" ref="L188" si="176">K188-$K$7</f>
        <v>-2.9814999898274746</v>
      </c>
      <c r="M188" s="27">
        <f t="shared" ref="M188" si="177">SQRT((D188*D188)+(H188*H188))</f>
        <v>0.12433921396309136</v>
      </c>
      <c r="N188" s="14"/>
      <c r="O188" s="35">
        <f t="shared" ref="O188" si="178">POWER(2,-L188)</f>
        <v>7.898069099303723</v>
      </c>
      <c r="P188" s="26">
        <f t="shared" ref="P188" si="179">M188/SQRT((COUNT(C186:C188)+COUNT(G186:G188)/2))</f>
        <v>6.6462105484380918E-2</v>
      </c>
    </row>
    <row r="189" spans="2:16">
      <c r="B189" s="36" t="s">
        <v>69</v>
      </c>
      <c r="C189" s="30">
        <v>25.14900016784668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s="30">
        <v>24.753999710083008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24.582000732421875</v>
      </c>
      <c r="D191" s="4">
        <f t="shared" ref="D191" si="180">STDEV(C189:C191)</f>
        <v>0.29071674923719704</v>
      </c>
      <c r="E191" s="1">
        <f t="shared" ref="E191" si="181">AVERAGE(C189:C191)</f>
        <v>24.828333536783855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6.7320003509521484</v>
      </c>
      <c r="L191" s="1">
        <f t="shared" ref="L191" si="185">K191-$K$7</f>
        <v>-3.7649997075398769</v>
      </c>
      <c r="M191" s="27">
        <f t="shared" ref="M191" si="186">SQRT((D191*D191)+(H191*H191))</f>
        <v>0.29075516233270504</v>
      </c>
      <c r="N191" s="14"/>
      <c r="O191" s="35">
        <f t="shared" ref="O191" si="187">POWER(2,-L191)</f>
        <v>13.594957230276812</v>
      </c>
      <c r="P191" s="26">
        <f t="shared" ref="P191" si="188">M191/SQRT((COUNT(C189:C191)+COUNT(G189:G191)/2))</f>
        <v>0.13706329796696745</v>
      </c>
    </row>
    <row r="192" spans="2:16">
      <c r="B192" s="36" t="s">
        <v>70</v>
      </c>
      <c r="C192" s="30">
        <v>24.888999938964844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s="30">
        <v>25.193000793457031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s="30">
        <v>24.996000289916992</v>
      </c>
      <c r="D194" s="4">
        <f t="shared" ref="D194" si="189">STDEV(C192:C194)</f>
        <v>0.15420483835410398</v>
      </c>
      <c r="E194" s="1">
        <f t="shared" ref="E194" si="190">AVERAGE(C192:C194)</f>
        <v>25.026000340779621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8.1296672821044922</v>
      </c>
      <c r="L194" s="1">
        <f t="shared" ref="L194" si="194">K194-$K$7</f>
        <v>-2.3673327763875331</v>
      </c>
      <c r="M194" s="27">
        <f t="shared" ref="M194" si="195">SQRT((D194*D194)+(H194*H194))</f>
        <v>0.15536232908449782</v>
      </c>
      <c r="N194" s="14"/>
      <c r="O194" s="35">
        <f t="shared" ref="O194" si="196">POWER(2,-L194)</f>
        <v>5.15986305493582</v>
      </c>
      <c r="P194" s="26">
        <f t="shared" ref="P194" si="197">M194/SQRT((COUNT(C192:C194)+COUNT(G192:G194)/2))</f>
        <v>7.3238504291056258E-2</v>
      </c>
    </row>
    <row r="195" spans="2:16">
      <c r="B195" s="36" t="s">
        <v>71</v>
      </c>
      <c r="C195" s="30">
        <v>25.690999984741211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s="30">
        <v>25.569000244140625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25.979000091552734</v>
      </c>
      <c r="D197" s="4">
        <f t="shared" ref="D197" si="198">STDEV(C195:C197)</f>
        <v>0.2105262743334109</v>
      </c>
      <c r="E197" s="1">
        <f t="shared" ref="E197" si="199">AVERAGE(C195:C197)</f>
        <v>25.746333440144856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7.9446671803792306</v>
      </c>
      <c r="L197" s="1">
        <f t="shared" ref="L197" si="203">K197-$K$7</f>
        <v>-2.5523328781127947</v>
      </c>
      <c r="M197" s="27">
        <f t="shared" ref="M197" si="204">SQRT((D197*D197)+(H197*H197))</f>
        <v>0.2446374783002101</v>
      </c>
      <c r="N197" s="14"/>
      <c r="O197" s="35">
        <f t="shared" ref="O197" si="205">POWER(2,-L197)</f>
        <v>5.8658203140268386</v>
      </c>
      <c r="P197" s="26">
        <f t="shared" ref="P197" si="206">M197/SQRT((COUNT(C195:C197)+COUNT(G195:G197)/2))</f>
        <v>0.11532321322563696</v>
      </c>
    </row>
    <row r="198" spans="2:16">
      <c r="B198" s="36" t="s">
        <v>72</v>
      </c>
      <c r="C198" s="30">
        <v>24.177999496459961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24.103000640869141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s="30">
        <v>24.020999908447266</v>
      </c>
      <c r="D200" s="4">
        <f t="shared" ref="D200" si="207">STDEV(C198:C200)</f>
        <v>7.8525812204027032E-2</v>
      </c>
      <c r="E200" s="1">
        <f t="shared" ref="E200" si="208">AVERAGE(C198:C200)</f>
        <v>24.100666681925457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5.8751665751139335</v>
      </c>
      <c r="L200" s="1">
        <f t="shared" ref="L200" si="212">K200-$K$7</f>
        <v>-4.6218334833780919</v>
      </c>
      <c r="M200" s="27">
        <f t="shared" ref="M200" si="213">SQRT((D200*D200)+(H200*H200))</f>
        <v>7.8605397546534478E-2</v>
      </c>
      <c r="N200" s="14"/>
      <c r="O200" s="35">
        <f t="shared" ref="O200" si="214">POWER(2,-L200)</f>
        <v>24.621273558197135</v>
      </c>
      <c r="P200" s="26">
        <f t="shared" ref="P200" si="215">M200/SQRT((COUNT(C198:C200)+COUNT(G198:G200)/2))</f>
        <v>3.9302698773267239E-2</v>
      </c>
    </row>
    <row r="201" spans="2:16">
      <c r="B201" s="36" t="s">
        <v>73</v>
      </c>
      <c r="C201" s="30">
        <v>26.069999694824219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s="30">
        <v>25.930000305175781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s="30">
        <v>25.75</v>
      </c>
      <c r="D203" s="4">
        <f t="shared" ref="D203" si="216">STDEV(C201:C203)</f>
        <v>0.16041599237238502</v>
      </c>
      <c r="E203" s="1">
        <f t="shared" ref="E203" si="217">AVERAGE(C201:C203)</f>
        <v>25.916666666666668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6.9796663920084647</v>
      </c>
      <c r="L203" s="1">
        <f t="shared" ref="L203" si="221">K203-$K$7</f>
        <v>-3.5173336664835606</v>
      </c>
      <c r="M203" s="27">
        <f t="shared" ref="M203" si="222">SQRT((D203*D203)+(H203*H203))</f>
        <v>0.16155578818464161</v>
      </c>
      <c r="N203" s="14"/>
      <c r="O203" s="35">
        <f t="shared" ref="O203" si="223">POWER(2,-L203)</f>
        <v>11.450460116175197</v>
      </c>
      <c r="P203" s="26">
        <f t="shared" ref="P203" si="224">M203/SQRT((COUNT(C201:C203)+COUNT(G201:G203)/2))</f>
        <v>7.6158128910198408E-2</v>
      </c>
    </row>
    <row r="204" spans="2:16">
      <c r="B204" s="36" t="s">
        <v>74</v>
      </c>
      <c r="C204" s="30">
        <v>26.382999420166016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25.995000839233398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6" t="s">
        <v>74</v>
      </c>
      <c r="C206" s="30">
        <v>26.145999908447266</v>
      </c>
      <c r="D206" s="4">
        <f t="shared" ref="D206" si="225">STDEV(C204:C206)</f>
        <v>0.1955813497685171</v>
      </c>
      <c r="E206" s="1">
        <f t="shared" ref="E206" si="226">AVERAGE(C204:C206)</f>
        <v>26.174666722615559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8.0066668192545549</v>
      </c>
      <c r="L206" s="1">
        <f t="shared" ref="L206" si="230">K206-$K$7</f>
        <v>-2.4903332392374704</v>
      </c>
      <c r="M206" s="27">
        <f t="shared" ref="M206" si="231">SQRT((D206*D206)+(H206*H206))</f>
        <v>0.19730957883897232</v>
      </c>
      <c r="N206" s="14"/>
      <c r="O206" s="35">
        <f t="shared" ref="O206" si="232">POWER(2,-L206)</f>
        <v>5.619077269097815</v>
      </c>
      <c r="P206" s="26">
        <f t="shared" ref="P206" si="233">M206/SQRT((COUNT(C204:C206)+COUNT(G204:G206)/2))</f>
        <v>9.3012627460066041E-2</v>
      </c>
    </row>
    <row r="207" spans="2:16">
      <c r="B207" s="36" t="s">
        <v>75</v>
      </c>
      <c r="C207" s="30">
        <v>27.202999114990234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>
        <v>27.663000106811523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/>
      <c r="D209" s="4">
        <f t="shared" ref="D209" si="234">STDEV(C207:C209)</f>
        <v>0.3252698206693711</v>
      </c>
      <c r="E209" s="1">
        <f t="shared" ref="E209" si="235">AVERAGE(C207:C209)</f>
        <v>27.432999610900879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7.8946663538614921</v>
      </c>
      <c r="L209" s="1">
        <f t="shared" ref="L209" si="239">K209-$K$7</f>
        <v>-2.6023337046305333</v>
      </c>
      <c r="M209" s="27">
        <f t="shared" ref="M209" si="240">SQRT((D209*D209)+(H209*H209))</f>
        <v>0.33017682673709214</v>
      </c>
      <c r="N209" s="14"/>
      <c r="O209" s="35">
        <f t="shared" ref="O209" si="241">POWER(2,-L209)</f>
        <v>6.0726814996969631</v>
      </c>
      <c r="P209" s="26">
        <f t="shared" ref="P209" si="242">M209/SQRT((COUNT(C207:C209)+COUNT(G207:G209)/2))</f>
        <v>0.17648693752891723</v>
      </c>
    </row>
    <row r="210" spans="2:16">
      <c r="B210" s="36" t="s">
        <v>76</v>
      </c>
      <c r="C210" s="30">
        <v>24.992000579833984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s="30">
        <v>24.740999221801758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6" t="s">
        <v>76</v>
      </c>
      <c r="C212" s="30">
        <v>24.694000244140625</v>
      </c>
      <c r="D212" s="4">
        <f t="shared" ref="D212" si="243">STDEV(C210:C212)</f>
        <v>0.16021588857359961</v>
      </c>
      <c r="E212" s="1">
        <f t="shared" ref="E212" si="244">AVERAGE(C210:C212)</f>
        <v>24.809000015258789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7.03766695658366</v>
      </c>
      <c r="L212" s="1">
        <f t="shared" ref="L212" si="248">K212-$K$7</f>
        <v>-3.4593331019083653</v>
      </c>
      <c r="M212" s="27">
        <f t="shared" ref="M212" si="249">SQRT((D212*D212)+(H212*H212))</f>
        <v>0.28256615728976214</v>
      </c>
      <c r="N212" s="14"/>
      <c r="O212" s="35">
        <f t="shared" ref="O212" si="250">POWER(2,-L212)</f>
        <v>10.999248873124367</v>
      </c>
      <c r="P212" s="26">
        <f t="shared" ref="P212" si="251">M212/SQRT((COUNT(C210:C212)+COUNT(G210:G212)/2))</f>
        <v>0.13320296396894363</v>
      </c>
    </row>
    <row r="213" spans="2:16">
      <c r="B213" s="36" t="s">
        <v>77</v>
      </c>
      <c r="C213" s="30">
        <v>25.944000244140625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s="30">
        <v>25.503000259399414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6" t="s">
        <v>77</v>
      </c>
      <c r="C215" s="30">
        <v>25.660999298095703</v>
      </c>
      <c r="D215" s="4">
        <f t="shared" ref="D215" si="252">STDEV(C213:C215)</f>
        <v>0.22343314370419917</v>
      </c>
      <c r="E215" s="1">
        <f t="shared" ref="E215" si="253">AVERAGE(C213:C215)</f>
        <v>25.702666600545246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7.2910003662109375</v>
      </c>
      <c r="L215" s="1">
        <f t="shared" ref="L215" si="257">K215-$K$7</f>
        <v>-3.2059996922810878</v>
      </c>
      <c r="M215" s="27">
        <f t="shared" ref="M215" si="258">SQRT((D215*D215)+(H215*H215))</f>
        <v>0.2240372788548762</v>
      </c>
      <c r="N215" s="14"/>
      <c r="O215" s="35">
        <f t="shared" ref="O215" si="259">POWER(2,-L215)</f>
        <v>9.2278828722233399</v>
      </c>
      <c r="P215" s="26">
        <f t="shared" ref="P215" si="260">M215/SQRT((COUNT(C213:C215)+COUNT(G213:G215)/2))</f>
        <v>0.10561218607790966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94" workbookViewId="0">
      <selection activeCell="O11" sqref="O11:O104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24.559000015258789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24.517000198364258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24.562000274658203</v>
      </c>
      <c r="D7" s="4">
        <f>STDEV(C5:C8)</f>
        <v>2.5159468204829054E-2</v>
      </c>
      <c r="E7" s="1">
        <f>AVERAGE(C5:C8)</f>
        <v>24.546000162760418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10.497000058492025</v>
      </c>
      <c r="L7" s="1">
        <f>K7-$K$7</f>
        <v>0</v>
      </c>
      <c r="M7" s="27">
        <f>SQRT((D7*D7)+(H7*H7))</f>
        <v>4.247361986899692E-2</v>
      </c>
      <c r="N7" s="14"/>
      <c r="O7" s="35">
        <f>POWER(2,-L7)</f>
        <v>1</v>
      </c>
      <c r="P7" s="26">
        <f>M7/SQRT((COUNT(C5:C8)+COUNT(G5:G8)/2))</f>
        <v>2.0022256420604938E-2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s="30">
        <v>27.181999206542969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s="30">
        <v>26.773000717163086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80</v>
      </c>
      <c r="C11" s="30">
        <v>26.982000350952148</v>
      </c>
      <c r="D11" s="4">
        <f>STDEV(C9:C11)</f>
        <v>0.20451575060641261</v>
      </c>
      <c r="E11" s="1">
        <f>AVERAGE(C9:C11)</f>
        <v>26.979000091552734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7.3066673278808594</v>
      </c>
      <c r="L11" s="1">
        <f>K11-$K$7</f>
        <v>-3.190332730611166</v>
      </c>
      <c r="M11" s="27">
        <f>SQRT((D11*D11)+(H11*H11))</f>
        <v>0.20910049897742547</v>
      </c>
      <c r="N11" s="14"/>
      <c r="O11" s="35">
        <f>POWER(2,-L11)</f>
        <v>9.12821473609206</v>
      </c>
      <c r="P11" s="26">
        <f>M11/SQRT((COUNT(C9:C11)+COUNT(G9:G11)/2))</f>
        <v>9.8570920517618871E-2</v>
      </c>
    </row>
    <row r="12" spans="2:16">
      <c r="B12" s="36" t="s">
        <v>81</v>
      </c>
      <c r="C12" s="30">
        <v>26.590999603271484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s="30">
        <v>27.246999740600586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81</v>
      </c>
      <c r="C14" s="30">
        <v>26.822000503540039</v>
      </c>
      <c r="D14" s="4">
        <f>STDEV(C12:C14)</f>
        <v>0.332746637248792</v>
      </c>
      <c r="E14" s="1">
        <f>AVERAGE(C12:C14)</f>
        <v>26.886666615804035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6.5593338012695313</v>
      </c>
      <c r="L14" s="1">
        <f>K14-$K$7</f>
        <v>-3.9376662572224941</v>
      </c>
      <c r="M14" s="27">
        <f>SQRT((D14*D14)+(H14*H14))</f>
        <v>0.33302051529906201</v>
      </c>
      <c r="N14" s="14"/>
      <c r="O14" s="35">
        <f>POWER(2,-L14)</f>
        <v>15.323418271261691</v>
      </c>
      <c r="P14" s="26">
        <f>M14/SQRT((COUNT(C12:C14)+COUNT(G12:G14)/2))</f>
        <v>0.15698737642813679</v>
      </c>
    </row>
    <row r="15" spans="2:16">
      <c r="B15" s="36" t="s">
        <v>82</v>
      </c>
      <c r="C15" s="30">
        <v>27.295000076293945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>
        <v>27.648000717163086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82</v>
      </c>
      <c r="C17" s="30">
        <v>27.309999465942383</v>
      </c>
      <c r="D17" s="4">
        <f>STDEV(C15:C17)</f>
        <v>0.19961599801041155</v>
      </c>
      <c r="E17" s="1">
        <f>AVERAGE(C15:C17)</f>
        <v>27.417666753133137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7.3666661580403634</v>
      </c>
      <c r="L17" s="1">
        <f>K17-$K$7</f>
        <v>-3.1303339004516619</v>
      </c>
      <c r="M17" s="27">
        <f>SQRT((D17*D17)+(H17*H17))</f>
        <v>0.20571708510589723</v>
      </c>
      <c r="N17" s="14"/>
      <c r="O17" s="35">
        <f>POWER(2,-L17)</f>
        <v>8.7563759701233277</v>
      </c>
      <c r="P17" s="26">
        <f>M17/SQRT((COUNT(C15:C17)+COUNT(G15:G17)/2))</f>
        <v>9.6975963922873373E-2</v>
      </c>
    </row>
    <row r="18" spans="2:16">
      <c r="B18" s="36" t="s">
        <v>83</v>
      </c>
      <c r="C18" s="30">
        <v>24.898000717163086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25.000999450683594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24.895999908447266</v>
      </c>
      <c r="D20" s="4">
        <f>STDEV(C18:C20)</f>
        <v>6.0052263643408058E-2</v>
      </c>
      <c r="E20" s="1">
        <f>AVERAGE(C18:C20)</f>
        <v>24.931666692097981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6.6524226920979785</v>
      </c>
      <c r="L20" s="1">
        <f>K20-$K$7</f>
        <v>-3.8445773663940468</v>
      </c>
      <c r="M20" s="27">
        <f>SQRT((D20*D20)+(H20*H20))</f>
        <v>8.9653758625600863E-2</v>
      </c>
      <c r="N20" s="14"/>
      <c r="O20" s="35">
        <f>POWER(2,-L20)</f>
        <v>14.365908895541658</v>
      </c>
      <c r="P20" s="26">
        <f>M20/SQRT((COUNT(C18:C20)+COUNT(G18:G20)/2))</f>
        <v>4.2263187122016203E-2</v>
      </c>
    </row>
    <row r="21" spans="2:16">
      <c r="B21" s="36" t="s">
        <v>84</v>
      </c>
      <c r="C21" s="30">
        <v>27.177000045776367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s="30">
        <v>26.900999069213867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>
        <v>26.694000244140625</v>
      </c>
      <c r="D23" s="4">
        <f>STDEV(C21:C23)</f>
        <v>0.2423199885225191</v>
      </c>
      <c r="E23" s="1">
        <f>AVERAGE(C21:C23)</f>
        <v>26.923999786376953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8.0099995930989571</v>
      </c>
      <c r="L23" s="1">
        <f>K23-$K$7</f>
        <v>-2.4870004653930682</v>
      </c>
      <c r="M23" s="27">
        <f>SQRT((D23*D23)+(H23*H23))</f>
        <v>0.24619092715070132</v>
      </c>
      <c r="N23" s="14"/>
      <c r="O23" s="35">
        <f>POWER(2,-L23)</f>
        <v>5.6061116047752106</v>
      </c>
      <c r="P23" s="26">
        <f>M23/SQRT((COUNT(C21:C23)+COUNT(G21:G23)/2))</f>
        <v>0.11605551603657616</v>
      </c>
    </row>
    <row r="24" spans="2:16">
      <c r="B24" s="36" t="s">
        <v>85</v>
      </c>
      <c r="C24" s="30">
        <v>27.871000289916992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s="30">
        <v>27.506999969482422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s="30">
        <v>27.277000427246094</v>
      </c>
      <c r="D26" s="4">
        <f>STDEV(C24:C26)</f>
        <v>0.29950844717024311</v>
      </c>
      <c r="E26" s="1">
        <f>AVERAGE(C24:C26)</f>
        <v>27.551666895548504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8.2260004679361991</v>
      </c>
      <c r="L26" s="1">
        <f>K26-$K$7</f>
        <v>-2.2709995905558262</v>
      </c>
      <c r="M26" s="27">
        <f>SQRT((D26*D26)+(H26*H26))</f>
        <v>0.30014269082781236</v>
      </c>
      <c r="N26" s="14"/>
      <c r="O26" s="35">
        <f>POWER(2,-L26)</f>
        <v>4.8265743090765749</v>
      </c>
      <c r="P26" s="26">
        <f>M26/SQRT((COUNT(C24:C26)+COUNT(G24:G26)/2))</f>
        <v>0.14148862133861567</v>
      </c>
    </row>
    <row r="27" spans="2:16">
      <c r="B27" s="36" t="s">
        <v>86</v>
      </c>
      <c r="C27" s="30">
        <v>27.180999755859375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s="30">
        <v>27.49799919128418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>
        <v>26.843999862670898</v>
      </c>
      <c r="D29" s="4">
        <f>STDEV(C27:C29)</f>
        <v>0.32705063111972366</v>
      </c>
      <c r="E29" s="1">
        <f>AVERAGE(C27:C29)</f>
        <v>27.174332936604817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7.3559996287027971</v>
      </c>
      <c r="L29" s="1">
        <f>K29-$K$7</f>
        <v>-3.1410004297892282</v>
      </c>
      <c r="M29" s="27">
        <f>SQRT((D29*D29)+(H29*H29))</f>
        <v>0.32811499787908299</v>
      </c>
      <c r="N29" s="14"/>
      <c r="O29" s="35">
        <f>POWER(2,-L29)</f>
        <v>8.8213559324962851</v>
      </c>
      <c r="P29" s="26">
        <f>M29/SQRT((COUNT(C27:C29)+COUNT(G27:G29)/2))</f>
        <v>0.15467489333953952</v>
      </c>
    </row>
    <row r="30" spans="2:16">
      <c r="B30" s="36" t="s">
        <v>87</v>
      </c>
      <c r="C30" s="30">
        <v>25.871999740600586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>
        <v>25.895999908447266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87</v>
      </c>
      <c r="C32" s="30">
        <v>25.558000564575195</v>
      </c>
      <c r="D32" s="4">
        <f>STDEV(C30:C32)</f>
        <v>0.1885979175650512</v>
      </c>
      <c r="E32" s="1">
        <f>AVERAGE(C30:C32)</f>
        <v>25.775333404541016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7.5396664937337228</v>
      </c>
      <c r="L32" s="1">
        <f>K32-$K$7</f>
        <v>-2.9573335647583026</v>
      </c>
      <c r="M32" s="27">
        <f>SQRT((D32*D32)+(H32*H32))</f>
        <v>0.18863061163254574</v>
      </c>
      <c r="N32" s="14"/>
      <c r="O32" s="35">
        <f>POWER(2,-L32)</f>
        <v>7.766871324788533</v>
      </c>
      <c r="P32" s="26">
        <f>M32/SQRT((COUNT(C30:C32)+COUNT(G30:G32)/2))</f>
        <v>8.8921323083159434E-2</v>
      </c>
    </row>
    <row r="33" spans="2:16">
      <c r="B33" s="36" t="s">
        <v>88</v>
      </c>
      <c r="C33" s="30">
        <v>24.774999618530273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24.76300048828125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s="30">
        <v>24.971000671386719</v>
      </c>
      <c r="D35" s="4">
        <f>STDEV(C33:C35)</f>
        <v>0.1167793275223806</v>
      </c>
      <c r="E35" s="1">
        <f>AVERAGE(C33:C35)</f>
        <v>24.836333592732746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7.0553340911865234</v>
      </c>
      <c r="L35" s="1">
        <f>K35-$K$7</f>
        <v>-3.4416659673055019</v>
      </c>
      <c r="M35" s="27">
        <f>SQRT((D35*D35)+(H35*H35))</f>
        <v>0.13912707969721733</v>
      </c>
      <c r="N35" s="14"/>
      <c r="O35" s="35">
        <f>POWER(2,-L35)</f>
        <v>10.86537428351607</v>
      </c>
      <c r="P35" s="26">
        <f>M35/SQRT((COUNT(C33:C35)+COUNT(G33:G35)/2))</f>
        <v>6.5585134333722414E-2</v>
      </c>
    </row>
    <row r="36" spans="2:16">
      <c r="B36" s="36" t="s">
        <v>89</v>
      </c>
      <c r="C36" s="30">
        <v>25.014999389648438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24.931999206542969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>
        <v>24.885000228881836</v>
      </c>
      <c r="D38" s="4">
        <f>STDEV(C36:C38)</f>
        <v>6.5825167548531821E-2</v>
      </c>
      <c r="E38" s="1">
        <f>AVERAGE(C36:C38)</f>
        <v>24.943999608357746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7.1113332112630196</v>
      </c>
      <c r="L38" s="1">
        <f>K38-$K$7</f>
        <v>-3.3856668472290057</v>
      </c>
      <c r="M38" s="27">
        <f>SQRT((D38*D38)+(H38*H38))</f>
        <v>0.17983685215093759</v>
      </c>
      <c r="N38" s="14"/>
      <c r="O38" s="35">
        <f>POWER(2,-L38)</f>
        <v>10.451708203190011</v>
      </c>
      <c r="P38" s="26">
        <f>M38/SQRT((COUNT(C36:C38)+COUNT(G36:G38)/2))</f>
        <v>8.4775905108780358E-2</v>
      </c>
    </row>
    <row r="39" spans="2:16">
      <c r="B39" s="36" t="s">
        <v>90</v>
      </c>
      <c r="C39" s="30">
        <v>26.982999801635742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26.656000137329102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90</v>
      </c>
      <c r="C41" s="30">
        <v>26.690999984741211</v>
      </c>
      <c r="D41" s="4">
        <f>STDEV(C39:C41)</f>
        <v>0.17954463829456932</v>
      </c>
      <c r="E41" s="1">
        <f>AVERAGE(C39:C41)</f>
        <v>26.776666641235352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7.8156668345133475</v>
      </c>
      <c r="L41" s="1">
        <f>K41-$K$7</f>
        <v>-2.6813332239786778</v>
      </c>
      <c r="M41" s="27">
        <f>SQRT((D41*D41)+(H41*H41))</f>
        <v>0.19645159749686542</v>
      </c>
      <c r="N41" s="14"/>
      <c r="O41" s="35">
        <f>POWER(2,-L41)</f>
        <v>6.4144840384043054</v>
      </c>
      <c r="P41" s="26">
        <f>M41/SQRT((COUNT(C39:C41)+COUNT(G39:G41)/2))</f>
        <v>9.2608171176642495E-2</v>
      </c>
    </row>
    <row r="42" spans="2:16">
      <c r="B42" s="36" t="s">
        <v>91</v>
      </c>
      <c r="C42" s="30">
        <v>26.013999938964844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26.106000900268555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91</v>
      </c>
      <c r="C44" s="30">
        <v>25.863000869750977</v>
      </c>
      <c r="D44" s="4">
        <f>STDEV(C42:C44)</f>
        <v>0.12268789033954211</v>
      </c>
      <c r="E44" s="1">
        <f>AVERAGE(C42:C44)</f>
        <v>25.994333902994793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7.0530007680257185</v>
      </c>
      <c r="L44" s="1">
        <f>K44-$K$7</f>
        <v>-3.4439992904663068</v>
      </c>
      <c r="M44" s="27">
        <f>SQRT((D44*D44)+(H44*H44))</f>
        <v>0.12774051330080247</v>
      </c>
      <c r="N44" s="14"/>
      <c r="O44" s="35">
        <f>POWER(2,-L44)</f>
        <v>10.882961466883126</v>
      </c>
      <c r="P44" s="26">
        <f>M44/SQRT((COUNT(C42:C44)+COUNT(G42:G44)/2))</f>
        <v>6.0217455458165203E-2</v>
      </c>
    </row>
    <row r="45" spans="2:16">
      <c r="B45" s="36" t="s">
        <v>92</v>
      </c>
      <c r="C45" s="30">
        <v>24.743000030517578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24.652999877929688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24.742000579833984</v>
      </c>
      <c r="D47" s="4">
        <f>STDEV(C45:C47)</f>
        <v>5.1675512103526111E-2</v>
      </c>
      <c r="E47" s="1">
        <f>AVERAGE(C45:C47)</f>
        <v>24.712666829427082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6.8253339131673165</v>
      </c>
      <c r="L47" s="1">
        <f>K47-$K$7</f>
        <v>-3.6716661453247088</v>
      </c>
      <c r="M47" s="27">
        <f>SQRT((D47*D47)+(H47*H47))</f>
        <v>5.3950850221226247E-2</v>
      </c>
      <c r="N47" s="14"/>
      <c r="O47" s="35">
        <f>POWER(2,-L47)</f>
        <v>12.743292268632414</v>
      </c>
      <c r="P47" s="26">
        <f>M47/SQRT((COUNT(C45:C47)+COUNT(G45:G47)/2))</f>
        <v>2.5432674694805885E-2</v>
      </c>
    </row>
    <row r="48" spans="2:16">
      <c r="B48" s="36" t="s">
        <v>93</v>
      </c>
      <c r="C48" s="30">
        <v>24.617000579833984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24.476999282836914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s="30">
        <v>24.594999313354492</v>
      </c>
      <c r="D50" s="4">
        <f>STDEV(C48:C50)</f>
        <v>7.5286592531154897E-2</v>
      </c>
      <c r="E50" s="1">
        <f>AVERAGE(C48:C50)</f>
        <v>24.562999725341797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6.3030001322428397</v>
      </c>
      <c r="L50" s="1">
        <f>K50-$K$7</f>
        <v>-4.1939999262491856</v>
      </c>
      <c r="M50" s="27">
        <f>SQRT((D50*D50)+(H50*H50))</f>
        <v>0.19887467564423975</v>
      </c>
      <c r="N50" s="14"/>
      <c r="O50" s="35">
        <f>POWER(2,-L50)</f>
        <v>18.302894635613828</v>
      </c>
      <c r="P50" s="26">
        <f>M50/SQRT((COUNT(C48:C50)+COUNT(G48:G50)/2))</f>
        <v>9.3750421169544712E-2</v>
      </c>
    </row>
    <row r="51" spans="2:16">
      <c r="B51" s="36" t="s">
        <v>94</v>
      </c>
      <c r="C51" s="30">
        <v>25.559000015258789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25.618000030517578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25.708000183105469</v>
      </c>
      <c r="D53" s="4">
        <f>STDEV(C51:C53)</f>
        <v>7.5035635183912958E-2</v>
      </c>
      <c r="E53" s="1">
        <f>AVERAGE(C51:C53)</f>
        <v>25.628333409627277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7.1406669616699219</v>
      </c>
      <c r="L53" s="1">
        <f>K53-$K$7</f>
        <v>-3.3563330968221035</v>
      </c>
      <c r="M53" s="27">
        <f>SQRT((D53*D53)+(H53*H53))</f>
        <v>0.10086959740024758</v>
      </c>
      <c r="N53" s="14"/>
      <c r="O53" s="35">
        <f>POWER(2,-L53)</f>
        <v>10.24134361168344</v>
      </c>
      <c r="P53" s="26">
        <f>M53/SQRT((COUNT(C51:C53)+COUNT(G51:G53)/2))</f>
        <v>4.7550384224848009E-2</v>
      </c>
    </row>
    <row r="54" spans="2:16">
      <c r="B54" s="36" t="s">
        <v>95</v>
      </c>
      <c r="C54" s="30">
        <v>26.945999145507813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26.847000122070313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27.12299919128418</v>
      </c>
      <c r="D56" s="4">
        <f>STDEV(C54:C56)</f>
        <v>0.13982447869462142</v>
      </c>
      <c r="E56" s="1">
        <f>AVERAGE(C54:C56)</f>
        <v>26.971999486287434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7.1939996083577462</v>
      </c>
      <c r="L56" s="1">
        <f>K56-$K$7</f>
        <v>-3.3030004501342791</v>
      </c>
      <c r="M56" s="27">
        <f>SQRT((D56*D56)+(H56*H56))</f>
        <v>0.14991946863917138</v>
      </c>
      <c r="N56" s="14"/>
      <c r="O56" s="35">
        <f>POWER(2,-L56)</f>
        <v>9.8696604379013984</v>
      </c>
      <c r="P56" s="26">
        <f>M56/SQRT((COUNT(C54:C56)+COUNT(G54:G56)/2))</f>
        <v>7.0672715271094699E-2</v>
      </c>
    </row>
    <row r="57" spans="2:16">
      <c r="B57" s="36" t="s">
        <v>96</v>
      </c>
      <c r="C57" s="30">
        <v>26.548000335693359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25.798000335693359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25.822999954223633</v>
      </c>
      <c r="D59" s="4">
        <f>STDEV(C57:C59)</f>
        <v>0.42597936844756307</v>
      </c>
      <c r="E59" s="1">
        <f>AVERAGE(C57:C59)</f>
        <v>26.056333541870117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8.444000244140625</v>
      </c>
      <c r="L59" s="1">
        <f>K59-$K$7</f>
        <v>-2.0529998143514003</v>
      </c>
      <c r="M59" s="27">
        <f>SQRT((D59*D59)+(H59*H59))</f>
        <v>0.43432114275842559</v>
      </c>
      <c r="N59" s="14"/>
      <c r="O59" s="35">
        <f>POWER(2,-L59)</f>
        <v>4.1496792122742061</v>
      </c>
      <c r="P59" s="26">
        <f>M59/SQRT((COUNT(C57:C59)+COUNT(G57:G59)/2))</f>
        <v>0.20474095017144889</v>
      </c>
    </row>
    <row r="60" spans="2:16">
      <c r="B60" s="36" t="s">
        <v>97</v>
      </c>
      <c r="C60" s="30">
        <v>26.281999588012695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26.615999221801758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26.215000152587891</v>
      </c>
      <c r="D62" s="4">
        <f>STDEV(C60:C62)</f>
        <v>0.21480414848120119</v>
      </c>
      <c r="E62" s="1">
        <f>AVERAGE(C60:C62)</f>
        <v>26.370999654134113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8.1566658020019531</v>
      </c>
      <c r="L62" s="1">
        <f>K62-$K$7</f>
        <v>-2.3403342564900722</v>
      </c>
      <c r="M62" s="27">
        <f>SQRT((D62*D62)+(H62*H62))</f>
        <v>0.21571079324367656</v>
      </c>
      <c r="N62" s="14"/>
      <c r="O62" s="35">
        <f>POWER(2,-L62)</f>
        <v>5.0641995590154902</v>
      </c>
      <c r="P62" s="26">
        <f>M62/SQRT((COUNT(C60:C62)+COUNT(G60:G62)/2))</f>
        <v>0.10168704311848867</v>
      </c>
    </row>
    <row r="63" spans="2:16">
      <c r="B63" s="36" t="s">
        <v>98</v>
      </c>
      <c r="C63" s="30">
        <v>25.548000335693359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25.78700065612793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25.875999450683594</v>
      </c>
      <c r="D65" s="4">
        <f>STDEV(C63:C65)</f>
        <v>0.16961984850187442</v>
      </c>
      <c r="E65" s="1">
        <f>AVERAGE(C63:C65)</f>
        <v>25.737000147501629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7.4303334554036482</v>
      </c>
      <c r="L65" s="1">
        <f>K65-$K$7</f>
        <v>-3.0666666030883771</v>
      </c>
      <c r="M65" s="27">
        <f>SQRT((D65*D65)+(H65*H65))</f>
        <v>0.17229993440485999</v>
      </c>
      <c r="N65" s="14"/>
      <c r="O65" s="35">
        <f>POWER(2,-L65)</f>
        <v>8.3783526133384445</v>
      </c>
      <c r="P65" s="26">
        <f>M65/SQRT((COUNT(C63:C65)+COUNT(G63:G65)/2))</f>
        <v>8.1222968010449231E-2</v>
      </c>
    </row>
    <row r="66" spans="2:16">
      <c r="B66" s="36" t="s">
        <v>99</v>
      </c>
      <c r="C66" s="30">
        <v>24.343000411987305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s="30">
        <v>24.232000350952148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>
        <v>24.180000305175781</v>
      </c>
      <c r="D68" s="4">
        <f>STDEV(C66:C68)</f>
        <v>8.3260688133837357E-2</v>
      </c>
      <c r="E68" s="1">
        <f>AVERAGE(C66:C68)</f>
        <v>24.251667022705078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6.2583332061767578</v>
      </c>
      <c r="L68" s="1">
        <f>K68-$K$7</f>
        <v>-4.2386668523152675</v>
      </c>
      <c r="M68" s="27">
        <f>SQRT((D68*D68)+(H68*H68))</f>
        <v>8.4277299604219244E-2</v>
      </c>
      <c r="N68" s="14"/>
      <c r="O68" s="35">
        <f>POWER(2,-L68)</f>
        <v>18.878429575900775</v>
      </c>
      <c r="P68" s="26">
        <f>M68/SQRT((COUNT(C66:C68)+COUNT(G66:G68)/2))</f>
        <v>3.9728700033489182E-2</v>
      </c>
    </row>
    <row r="69" spans="2:16">
      <c r="B69" s="36" t="s">
        <v>100</v>
      </c>
      <c r="C69" s="30">
        <v>25.225000381469727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s="30">
        <v>25.270999908447266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>
        <v>25.319000244140625</v>
      </c>
      <c r="D71" s="4">
        <f>STDEV(C69:C71)</f>
        <v>4.7003480174309609E-2</v>
      </c>
      <c r="E71" s="1">
        <f>AVERAGE(C69:C71)</f>
        <v>25.271666844685871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7.0673332214355469</v>
      </c>
      <c r="L71" s="1">
        <f>K71-$K$7</f>
        <v>-3.4296668370564785</v>
      </c>
      <c r="M71" s="27">
        <f>SQRT((D71*D71)+(H71*H71))</f>
        <v>5.0888986581499422E-2</v>
      </c>
      <c r="N71" s="14"/>
      <c r="O71" s="35">
        <f>POWER(2,-L71)</f>
        <v>10.775379958798673</v>
      </c>
      <c r="P71" s="26">
        <f>M71/SQRT((COUNT(C69:C71)+COUNT(G69:G71)/2))</f>
        <v>2.398929833299298E-2</v>
      </c>
    </row>
    <row r="72" spans="2:16">
      <c r="B72" s="36" t="s">
        <v>101</v>
      </c>
      <c r="C72" s="30">
        <v>24.465000152587891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24.267000198364258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24.290000915527344</v>
      </c>
      <c r="D74" s="4">
        <f>STDEV(C72:C74)</f>
        <v>0.10828800167019924</v>
      </c>
      <c r="E74" s="1">
        <f>AVERAGE(C72:C74)</f>
        <v>24.340667088826496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6.5270004272460938</v>
      </c>
      <c r="L74" s="1">
        <f>K74-$K$7</f>
        <v>-3.9699996312459316</v>
      </c>
      <c r="M74" s="27">
        <f>SQRT((D74*D74)+(H74*H74))</f>
        <v>0.12825194817437569</v>
      </c>
      <c r="N74" s="14"/>
      <c r="O74" s="35">
        <f>POWER(2,-L74)</f>
        <v>15.670720755940886</v>
      </c>
      <c r="P74" s="26">
        <f>M74/SQRT((COUNT(C72:C74)+COUNT(G72:G74)/2))</f>
        <v>6.0458548169657803E-2</v>
      </c>
    </row>
    <row r="75" spans="2:16">
      <c r="B75" s="36" t="s">
        <v>102</v>
      </c>
      <c r="C75" s="30">
        <v>27.187000274658203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27.145999908447266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102</v>
      </c>
      <c r="C77" s="30">
        <v>27.215000152587891</v>
      </c>
      <c r="D77" s="4">
        <f>STDEV(C75:C77)</f>
        <v>3.4703642664169615E-2</v>
      </c>
      <c r="E77" s="1">
        <f>AVERAGE(C75:C77)</f>
        <v>27.182666778564453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7.2716668446858712</v>
      </c>
      <c r="L77" s="1">
        <f>K77-$K$7</f>
        <v>-3.2253332138061541</v>
      </c>
      <c r="M77" s="27">
        <f>SQRT((D77*D77)+(H77*H77))</f>
        <v>4.6533417654839711E-2</v>
      </c>
      <c r="N77" s="14"/>
      <c r="O77" s="35">
        <f>POWER(2,-L77)</f>
        <v>9.3523778223185783</v>
      </c>
      <c r="P77" s="26">
        <f>M77/SQRT((COUNT(C75:C77)+COUNT(G75:G77)/2))</f>
        <v>2.1936063450348649E-2</v>
      </c>
    </row>
    <row r="78" spans="2:16">
      <c r="B78" s="36" t="s">
        <v>103</v>
      </c>
      <c r="C78" s="30">
        <v>25.503999710083008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25.879999160766602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25.766000747680664</v>
      </c>
      <c r="D80" s="4">
        <f>STDEV(C78:C80)</f>
        <v>0.19279339926587744</v>
      </c>
      <c r="E80" s="1">
        <f>AVERAGE(C78:C80)</f>
        <v>25.71666653951009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7.2976665496826172</v>
      </c>
      <c r="L80" s="1">
        <f>K80-$K$7</f>
        <v>-3.1993335088094081</v>
      </c>
      <c r="M80" s="27">
        <f>SQRT((D80*D80)+(H80*H80))</f>
        <v>0.19715564570644628</v>
      </c>
      <c r="N80" s="14"/>
      <c r="O80" s="35">
        <f>POWER(2,-L80)</f>
        <v>9.185342447387109</v>
      </c>
      <c r="P80" s="26">
        <f>M80/SQRT((COUNT(C78:C80)+COUNT(G78:G80)/2))</f>
        <v>9.2940062685493735E-2</v>
      </c>
    </row>
    <row r="81" spans="2:16">
      <c r="B81" s="36" t="s">
        <v>104</v>
      </c>
      <c r="C81" s="30">
        <v>25.173000335693359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24.902999877929688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25.041999816894531</v>
      </c>
      <c r="D83" s="4">
        <f>STDEV(C81:C83)</f>
        <v>0.13501997762700696</v>
      </c>
      <c r="E83" s="1">
        <f>AVERAGE(C81:C83)</f>
        <v>25.039333343505859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6.3996671040852853</v>
      </c>
      <c r="L83" s="1">
        <f>K83-$K$7</f>
        <v>-4.0973329544067401</v>
      </c>
      <c r="M83" s="27">
        <f>SQRT((D83*D83)+(H83*H83))</f>
        <v>0.20827090316257973</v>
      </c>
      <c r="N83" s="14"/>
      <c r="O83" s="35">
        <f>POWER(2,-L83)</f>
        <v>17.116703252826351</v>
      </c>
      <c r="P83" s="26">
        <f>M83/SQRT((COUNT(C81:C83)+COUNT(G81:G83)/2))</f>
        <v>9.8179845300071275E-2</v>
      </c>
    </row>
    <row r="84" spans="2:16">
      <c r="B84" s="36" t="s">
        <v>105</v>
      </c>
      <c r="C84" s="30">
        <v>26.631000518798828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>
        <v>27.000999450683594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s="30">
        <v>26.700000762939453</v>
      </c>
      <c r="D86" s="4">
        <f>STDEV(C84:C86)</f>
        <v>0.19674876251646972</v>
      </c>
      <c r="E86" s="1">
        <f>AVERAGE(C84:C86)</f>
        <v>26.777333577473957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7.4380003611246721</v>
      </c>
      <c r="L86" s="1">
        <f>K86-$K$7</f>
        <v>-3.0589996973673532</v>
      </c>
      <c r="M86" s="27">
        <f>SQRT((D86*D86)+(H86*H86))</f>
        <v>0.19922961721218474</v>
      </c>
      <c r="N86" s="14"/>
      <c r="O86" s="35">
        <f>POWER(2,-L86)</f>
        <v>8.3339456838624191</v>
      </c>
      <c r="P86" s="26">
        <f>M86/SQRT((COUNT(C84:C86)+COUNT(G84:G86)/2))</f>
        <v>9.3917742229290627E-2</v>
      </c>
    </row>
    <row r="87" spans="2:16">
      <c r="B87" s="36" t="s">
        <v>106</v>
      </c>
      <c r="C87" s="30">
        <v>24.231000900268555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24.378999710083008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24.429000854492188</v>
      </c>
      <c r="D89" s="4">
        <f>STDEV(C87:C89)</f>
        <v>0.10296256926773842</v>
      </c>
      <c r="E89" s="1">
        <f>AVERAGE(C87:C89)</f>
        <v>24.346333821614582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6.3500003814697266</v>
      </c>
      <c r="L89" s="1">
        <f>K89-$K$7</f>
        <v>-4.1469996770222988</v>
      </c>
      <c r="M89" s="27">
        <f>SQRT((D89*D89)+(H89*H89))</f>
        <v>0.11803220960385584</v>
      </c>
      <c r="N89" s="14"/>
      <c r="O89" s="35">
        <f>POWER(2,-L89)</f>
        <v>17.716229385596655</v>
      </c>
      <c r="P89" s="26">
        <f>M89/SQRT((COUNT(C87:C89)+COUNT(G87:G89)/2))</f>
        <v>5.5640917206212274E-2</v>
      </c>
    </row>
    <row r="90" spans="2:16">
      <c r="B90" s="36" t="s">
        <v>107</v>
      </c>
      <c r="C90" s="30">
        <v>25.64900016784668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25.584999084472656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>
        <v>25.447999954223633</v>
      </c>
      <c r="D92" s="4">
        <f>STDEV(C90:C92)</f>
        <v>0.10268559314605925</v>
      </c>
      <c r="E92" s="1">
        <f>AVERAGE(C90:C92)</f>
        <v>25.560666402180988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7.492333094278969</v>
      </c>
      <c r="L92" s="1">
        <f>K92-$K$7</f>
        <v>-3.0046669642130563</v>
      </c>
      <c r="M92" s="27">
        <f>SQRT((D92*D92)+(H92*H92))</f>
        <v>0.18701539189550187</v>
      </c>
      <c r="N92" s="14"/>
      <c r="O92" s="35">
        <f>POWER(2,-L92)</f>
        <v>8.0259210479936005</v>
      </c>
      <c r="P92" s="26">
        <f>M92/SQRT((COUNT(C90:C92)+COUNT(G90:G92)/2))</f>
        <v>8.8159901197046059E-2</v>
      </c>
    </row>
    <row r="93" spans="2:16">
      <c r="B93" s="36" t="s">
        <v>108</v>
      </c>
      <c r="C93" s="30">
        <v>28.552000045776367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28.179000854492188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/>
      <c r="D95" s="4">
        <f>STDEV(C93:C95)</f>
        <v>0.26375025753414161</v>
      </c>
      <c r="E95" s="1">
        <f>AVERAGE(C93:C95)</f>
        <v>28.365500450134277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8.0558341344197579</v>
      </c>
      <c r="L95" s="1">
        <f>K95-$K$7</f>
        <v>-2.4411659240722674</v>
      </c>
      <c r="M95" s="27">
        <f>SQRT((D95*D95)+(H95*H95))</f>
        <v>0.27041173021079601</v>
      </c>
      <c r="N95" s="14"/>
      <c r="O95" s="35">
        <f>POWER(2,-L95)</f>
        <v>5.4308044793567323</v>
      </c>
      <c r="P95" s="26">
        <f>M95/SQRT((COUNT(C93:C95)+COUNT(G93:G95)/2))</f>
        <v>0.14454114968764958</v>
      </c>
    </row>
    <row r="96" spans="2:16">
      <c r="B96" s="36" t="s">
        <v>109</v>
      </c>
      <c r="C96" s="30">
        <v>28.408000946044922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>
        <v>28.775999069213867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>
        <v>28.46299934387207</v>
      </c>
      <c r="D98" s="4">
        <f>STDEV(C96:C98)</f>
        <v>0.19850116308788546</v>
      </c>
      <c r="E98" s="1">
        <f>AVERAGE(C96:C98)</f>
        <v>28.548999786376953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8.1889991760253906</v>
      </c>
      <c r="L98" s="1">
        <f>K98-$K$7</f>
        <v>-2.3080008824666347</v>
      </c>
      <c r="M98" s="27">
        <f>SQRT((D98*D98)+(H98*H98))</f>
        <v>0.23556251033407219</v>
      </c>
      <c r="N98" s="14"/>
      <c r="O98" s="35">
        <f>POWER(2,-L98)</f>
        <v>4.9519641923626478</v>
      </c>
      <c r="P98" s="26">
        <f>M98/SQRT((COUNT(C96:C98)+COUNT(G96:G98)/2))</f>
        <v>0.11104523230036575</v>
      </c>
    </row>
    <row r="99" spans="2:16">
      <c r="B99" s="36" t="s">
        <v>110</v>
      </c>
      <c r="C99" s="30">
        <v>27.693000793457031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27.565999984741211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s="30">
        <v>27.565000534057617</v>
      </c>
      <c r="D101" s="4">
        <f>STDEV(C99:C101)</f>
        <v>7.3614163857302406E-2</v>
      </c>
      <c r="E101" s="1">
        <f>AVERAGE(C99:C101)</f>
        <v>27.608000437418621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7.5273335774739607</v>
      </c>
      <c r="L101" s="1">
        <f>K101-$K$7</f>
        <v>-2.9696664810180646</v>
      </c>
      <c r="M101" s="27">
        <f>SQRT((D101*D101)+(H101*H101))</f>
        <v>7.7229601198920625E-2</v>
      </c>
      <c r="N101" s="14"/>
      <c r="O101" s="35">
        <f>POWER(2,-L101)</f>
        <v>7.8335512286696423</v>
      </c>
      <c r="P101" s="26">
        <f>M101/SQRT((COUNT(C99:C101)+COUNT(G99:G101)/2))</f>
        <v>3.6406383144059667E-2</v>
      </c>
    </row>
    <row r="102" spans="2:16">
      <c r="B102" s="36" t="s">
        <v>111</v>
      </c>
      <c r="C102" s="30">
        <v>26.945999145507813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s="30">
        <v>26.558000564575195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26.596000671386719</v>
      </c>
      <c r="D104" s="4">
        <f>STDEV(C102:C104)</f>
        <v>0.21388697903723633</v>
      </c>
      <c r="E104" s="1">
        <f>AVERAGE(C102:C104)</f>
        <v>26.700000127156574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7.0813337961832659</v>
      </c>
      <c r="L104" s="1">
        <f>K104-$K$7</f>
        <v>-3.4156662623087595</v>
      </c>
      <c r="M104" s="27">
        <f>SQRT((D104*D104)+(H104*H104))</f>
        <v>0.22411598708697755</v>
      </c>
      <c r="N104" s="14"/>
      <c r="O104" s="35">
        <f>POWER(2,-L104)</f>
        <v>10.671316483275524</v>
      </c>
      <c r="P104" s="26">
        <f>M104/SQRT((COUNT(C102:C104)+COUNT(G102:G104)/2))</f>
        <v>0.10564928949434571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2014-06-15T09:52:47Z</dcterms:modified>
</cp:coreProperties>
</file>