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<sst xmlns="http://schemas.openxmlformats.org/spreadsheetml/2006/main" count="424" uniqueCount="138">
  <si>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</si>
  <si>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</si>
  <si>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</si>
  <si>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</si>
  <si>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</si>
  <si>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</si>
  <si>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</si>
  <si>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</si>
  <si>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</si>
  <si>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</si>
  <si>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</si>
  <si>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</si>
  <si>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</si>
  <si>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</si>
  <si>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</si>
  <si>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</si>
  <si>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</si>
  <si>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</si>
  <si>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</si>
  <si>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</si>
  <si>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</si>
  <si>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</si>
  <si>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</si>
  <si>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</si>
  <si>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</si>
  <si>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</si>
  <si>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</si>
  <si>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</si>
  <si>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</si>
  <si>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</si>
  <si>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</si>
  <si>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</si>
  <si>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</si>
  <si>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</si>
  <si>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</si>
  <si>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</si>
  <si>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</si>
  <si>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</si>
  <si>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</si>
  <si>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</si>
  <si>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</si>
  <si>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</si>
  <si>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</si>
  <si>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</si>
  <si>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</si>
  <si>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</si>
  <si>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</si>
  <si>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</si>
  <si>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</si>
  <si>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</si>
  <si>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</si>
  <si>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</si>
  <si>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</si>
  <si>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</si>
  <si>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</si>
  <si>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</si>
  <si>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</si>
  <si>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</si>
  <si>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</si>
  <si>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</si>
  <si>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</si>
  <si>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</si>
  <si>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</si>
  <si>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</si>
  <si>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</si>
  <si>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</si>
  <si>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</si>
  <si>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</si>
  <si>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</si>
  <si>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</si>
  <si>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</si>
  <si>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</si>
  <si>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</si>
  <si>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</si>
  <si>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</si>
  <si>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</si>
  <si>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</si>
  <si>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</si>
  <si>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</si>
  <si>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</si>
  <si>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</si>
  <si>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</si>
  <si>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</si>
  <si>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</si>
  <si>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</si>
  <si>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</si>
  <si>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</si>
  <si>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</si>
  <si>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</si>
  <si>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</si>
  <si>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</si>
  <si>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</si>
  <si>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</si>
  <si>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</si>
  <si>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</si>
  <si>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</si>
  <si>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</si>
  <si>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</si>
  <si>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</si>
  <si>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</si>
  <si>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</si>
  <si>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</si>
  <si>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</si>
  <si>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</si>
  <si>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</si>
  <si>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</si>
  <si>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</si>
  <si>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</si>
  <si>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</si>
  <si>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</si>
  <si>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</si>
  <si>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</si>
  <si>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</si>
  <si>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</si>
  <si>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</si>
  <si>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</si>
  <si>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</si>
  <si>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</si>
  <si>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</si>
  <si>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</si>
  <si>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</si>
  <si>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</si>
  <si>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</si>
  <si>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</si>
  <si>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</si>
  <si>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</si>
  <si>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</si>
  <si>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</si>
  <si>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</si>
  <si>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</si>
  <si>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</si>
  <si>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</si>
  <si>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</si>
  <si>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</si>
  <si>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</si>
  <si>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</si>
  <si>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</si>
  <si>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PYCARD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</si>
</sst>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S21" sqref="S2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26.226999282836914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26.040000915527344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26.163000106811523</v>
      </c>
      <c r="D7" s="4">
        <f>STDEV(C5:C8)</f>
        <v>9.5037786314125364E-2</v>
      </c>
      <c r="E7" s="1">
        <f>AVERAGE(C5:C8)</f>
        <v>26.143333435058594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12.094333330790201</v>
      </c>
      <c r="L7" s="1">
        <f>K7-$K$7</f>
        <v>0</v>
      </c>
      <c r="M7" s="27">
        <f>SQRT((D7*D7)+(H7*H7))</f>
        <v>0.10101084284330866</v>
      </c>
      <c r="N7" s="14"/>
      <c r="O7" s="36">
        <f>POWER(2,-L7)</f>
        <v>1</v>
      </c>
      <c r="P7" s="26">
        <f>M7/SQRT((COUNT(C5:C8)+COUNT(G5:G8)/2))</f>
        <v>4.7616967965248135E-2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26.381000518798828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26.277999877929688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26.259000778198242</v>
      </c>
      <c r="D11" s="4">
        <f>STDEV(C9:C11)</f>
        <v>6.5643017547780541E-2</v>
      </c>
      <c r="E11" s="1">
        <f>AVERAGE(C9:C11)</f>
        <v>26.306000391642254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6.9660002390543632</v>
      </c>
      <c r="L11" s="1">
        <f>K11-$K$7</f>
        <v>-5.1283330917358381</v>
      </c>
      <c r="M11" s="27">
        <f>SQRT((D11*D11)+(H11*H11))</f>
        <v>7.5511685109470372E-2</v>
      </c>
      <c r="N11" s="14"/>
      <c r="O11" s="36">
        <f>POWER(2,-L11)</f>
        <v>34.97696225597938</v>
      </c>
      <c r="P11" s="26">
        <f>M11/SQRT((COUNT(C9:C11)+COUNT(G9:G11)/2))</f>
        <v>3.5596549733153168E-2</v>
      </c>
    </row>
    <row r="12" spans="2:16">
      <c r="B12" s="32" t="s">
        <v>113</v>
      </c>
      <c r="C12" s="30">
        <v>23.658000946044922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23.61199951171875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23.607999801635742</v>
      </c>
      <c r="D14" s="4">
        <f>STDEV(C12:C14)</f>
        <v>2.7785620030994627E-2</v>
      </c>
      <c r="E14" s="1">
        <f>AVERAGE(C12:C14)</f>
        <v>23.626000086466473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6.0073337554931641</v>
      </c>
      <c r="L14" s="1">
        <f>K14-$K$7</f>
        <v>-6.0869995752970372</v>
      </c>
      <c r="M14" s="27">
        <f>SQRT((D14*D14)+(H14*H14))</f>
        <v>3.3709924797701303E-2</v>
      </c>
      <c r="N14" s="14"/>
      <c r="O14" s="36">
        <f>POWER(2,-L14)</f>
        <v>67.978167924174912</v>
      </c>
      <c r="P14" s="26">
        <f>M14/SQRT((COUNT(C12:C14)+COUNT(G12:G14)/2))</f>
        <v>1.5891010945162098E-2</v>
      </c>
    </row>
    <row r="15" spans="2:16">
      <c r="B15" s="32" t="s">
        <v>114</v>
      </c>
      <c r="C15" s="30">
        <v>24.322999954223633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114</v>
      </c>
      <c r="C16" s="30">
        <v>24.431999206542969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114</v>
      </c>
      <c r="C17" s="30">
        <v>24.393999099731445</v>
      </c>
      <c r="D17" s="4">
        <f>STDEV(C15:C17)</f>
        <v>5.532588873619803E-2</v>
      </c>
      <c r="E17" s="1">
        <f>AVERAGE(C15:C17)</f>
        <v>24.382999420166016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6.4796663920084647</v>
      </c>
      <c r="L17" s="1">
        <f>K17-$K$7</f>
        <v>-5.6146669387817365</v>
      </c>
      <c r="M17" s="27">
        <f>SQRT((D17*D17)+(H17*H17))</f>
        <v>5.8372096297696852E-2</v>
      </c>
      <c r="N17" s="14"/>
      <c r="O17" s="36">
        <f>POWER(2,-L17)</f>
        <v>48.9985427758334</v>
      </c>
      <c r="P17" s="26">
        <f>M17/SQRT((COUNT(C15:C17)+COUNT(G15:G17)/2))</f>
        <v>2.751687008278374E-2</v>
      </c>
    </row>
    <row r="18" spans="2:16">
      <c r="B18" s="32" t="s">
        <v>115</v>
      </c>
      <c r="C18" s="30">
        <v>22.61400032043457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22.569000244140625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22.604999542236328</v>
      </c>
      <c r="D20" s="4">
        <f>STDEV(C18:C20)</f>
        <v>2.3811657992175966E-2</v>
      </c>
      <c r="E20" s="1">
        <f>AVERAGE(C18:C20)</f>
        <v>22.59600003560384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6.301333109537758</v>
      </c>
      <c r="L20" s="1">
        <f>K20-$K$7</f>
        <v>-5.7930002212524432</v>
      </c>
      <c r="M20" s="27">
        <f>SQRT((D20*D20)+(H20*H20))</f>
        <v>4.5291656599616571E-2</v>
      </c>
      <c r="N20" s="14"/>
      <c r="O20" s="36">
        <f>POWER(2,-L20)</f>
        <v>55.445567312765235</v>
      </c>
      <c r="P20" s="26">
        <f>M20/SQRT((COUNT(C18:C20)+COUNT(G18:G20)/2))</f>
        <v>2.135069167517422E-2</v>
      </c>
    </row>
    <row r="21" spans="2:16">
      <c r="B21" s="32" t="s">
        <v>116</v>
      </c>
      <c r="C21" s="30">
        <v>21.954999923706055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116</v>
      </c>
      <c r="C22" s="30">
        <v>21.88599967956543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116</v>
      </c>
      <c r="C23" s="30">
        <v>21.924999237060547</v>
      </c>
      <c r="D23" s="4">
        <f>STDEV(C21:C23)</f>
        <v>3.4597785033830215E-2</v>
      </c>
      <c r="E23" s="1">
        <f>AVERAGE(C21:C23)</f>
        <v>21.921999613444012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5.5903333028157576</v>
      </c>
      <c r="L23" s="1">
        <f>K23-$K$7</f>
        <v>-6.5040000279744437</v>
      </c>
      <c r="M23" s="27">
        <f>SQRT((D23*D23)+(H23*H23))</f>
        <v>0.18656444236014119</v>
      </c>
      <c r="N23" s="14"/>
      <c r="O23" s="36">
        <f>POWER(2,-L23)</f>
        <v>90.760964043377328</v>
      </c>
      <c r="P23" s="26">
        <f>M23/SQRT((COUNT(C21:C23)+COUNT(G21:G23)/2))</f>
        <v>8.7947321547428417E-2</v>
      </c>
    </row>
    <row r="24" spans="2:16">
      <c r="B24" s="32" t="s">
        <v>117</v>
      </c>
      <c r="C24" s="30">
        <v>24.045000076293945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117</v>
      </c>
      <c r="C25" s="30">
        <v>24.143999099731445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117</v>
      </c>
      <c r="C26" s="30">
        <v>24.062000274658203</v>
      </c>
      <c r="D26" s="4">
        <f>STDEV(C24:C26)</f>
        <v>5.2936472460542991E-2</v>
      </c>
      <c r="E26" s="1">
        <f>AVERAGE(C24:C26)</f>
        <v>24.083666483561199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6.0996659596761091</v>
      </c>
      <c r="L26" s="1">
        <f>K26-$K$7</f>
        <v>-5.9946673711140921</v>
      </c>
      <c r="M26" s="27">
        <f>SQRT((D26*D26)+(H26*H26))</f>
        <v>8.2056676989983438E-2</v>
      </c>
      <c r="N26" s="14"/>
      <c r="O26" s="36">
        <f>POWER(2,-L26)</f>
        <v>63.763873677968142</v>
      </c>
      <c r="P26" s="26">
        <f>M26/SQRT((COUNT(C24:C26)+COUNT(G24:G26)/2))</f>
        <v>3.8681888494167621E-2</v>
      </c>
    </row>
    <row r="27" spans="2:16">
      <c r="B27" s="32" t="s">
        <v>118</v>
      </c>
      <c r="C27" s="30">
        <v>23.806999206542969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23.77400016784668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23.809000015258789</v>
      </c>
      <c r="D29" s="4">
        <f>STDEV(C27:C29)</f>
        <v>1.9655063424248661E-2</v>
      </c>
      <c r="E29" s="1">
        <f>AVERAGE(C27:C29)</f>
        <v>23.796666463216145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6.2339992523193359</v>
      </c>
      <c r="L29" s="1">
        <f>K29-$K$7</f>
        <v>-5.8603340784708653</v>
      </c>
      <c r="M29" s="27">
        <f>SQRT((D29*D29)+(H29*H29))</f>
        <v>3.5279772587245364E-2</v>
      </c>
      <c r="N29" s="14"/>
      <c r="O29" s="36">
        <f>POWER(2,-L29)</f>
        <v>58.094677108690945</v>
      </c>
      <c r="P29" s="26">
        <f>M29/SQRT((COUNT(C27:C29)+COUNT(G27:G29)/2))</f>
        <v>1.6631044290106978E-2</v>
      </c>
    </row>
    <row r="30" spans="2:16">
      <c r="B30" s="32" t="s">
        <v>119</v>
      </c>
      <c r="C30" s="30">
        <v>26.313999176025391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119</v>
      </c>
      <c r="C31" s="30">
        <v>26.37700080871582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119</v>
      </c>
      <c r="C32" s="30">
        <v>26.426000595092773</v>
      </c>
      <c r="D32" s="4">
        <f>STDEV(C30:C32)</f>
        <v>5.6146389999349559E-2</v>
      </c>
      <c r="E32" s="1">
        <f>AVERAGE(C30:C32)</f>
        <v>26.372333526611328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8.0703334808349609</v>
      </c>
      <c r="L32" s="1">
        <f>K32-$K$7</f>
        <v>-4.0239998499552403</v>
      </c>
      <c r="M32" s="27">
        <f>SQRT((D32*D32)+(H32*H32))</f>
        <v>6.1460540484267231E-2</v>
      </c>
      <c r="N32" s="14"/>
      <c r="O32" s="36">
        <f>POWER(2,-L32)</f>
        <v>16.268393080707863</v>
      </c>
      <c r="P32" s="26">
        <f>M32/SQRT((COUNT(C30:C32)+COUNT(G30:G32)/2))</f>
        <v>2.8972776634543798E-2</v>
      </c>
    </row>
    <row r="33" spans="2:16">
      <c r="B33" s="32" t="s">
        <v>120</v>
      </c>
      <c r="C33" s="30">
        <v>25.959999084472656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25.486000061035156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25.757999420166016</v>
      </c>
      <c r="D35" s="4">
        <f>STDEV(C33:C35)</f>
        <v>0.23785940874373834</v>
      </c>
      <c r="E35" s="1">
        <f>AVERAGE(C33:C35)</f>
        <v>25.734666188557942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7.0683326721191406</v>
      </c>
      <c r="L35" s="1">
        <f>K35-$K$7</f>
        <v>-5.0260006586710606</v>
      </c>
      <c r="M35" s="27">
        <f>SQRT((D35*D35)+(H35*H35))</f>
        <v>0.24306039147390812</v>
      </c>
      <c r="N35" s="14"/>
      <c r="O35" s="36">
        <f>POWER(2,-L35)</f>
        <v>32.581941267944877</v>
      </c>
      <c r="P35" s="26">
        <f>M35/SQRT((COUNT(C33:C35)+COUNT(G33:G35)/2))</f>
        <v>0.11457976736603823</v>
      </c>
    </row>
    <row r="36" spans="2:16">
      <c r="B36" s="32" t="s">
        <v>121</v>
      </c>
      <c r="C36" s="30"/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25.434999465942383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25.389999389648438</v>
      </c>
      <c r="D38" s="4">
        <f>STDEV(C36:C38)</f>
        <v>3.1819859101360731E-2</v>
      </c>
      <c r="E38" s="1">
        <f>AVERAGE(C36:C38)</f>
        <v>25.41249942779541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6.8961655298868827</v>
      </c>
      <c r="L38" s="1">
        <f>K38-$K$7</f>
        <v>-5.1981678009033185</v>
      </c>
      <c r="M38" s="27">
        <f>SQRT((D38*D38)+(H38*H38))</f>
        <v>5.0890578576357794E-2</v>
      </c>
      <c r="N38" s="14"/>
      <c r="O38" s="36">
        <f>POWER(2,-L38)</f>
        <v>36.711694490655518</v>
      </c>
      <c r="P38" s="26">
        <f>M38/SQRT((COUNT(C36:C38)+COUNT(G36:G38)/2))</f>
        <v>2.7202158463918404E-2</v>
      </c>
    </row>
    <row r="39" spans="2:16">
      <c r="B39" s="32" t="s">
        <v>122</v>
      </c>
      <c r="C39" s="30">
        <v>27.461999893188477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>
        <v>27.73699951171875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27.419000625610352</v>
      </c>
      <c r="D41" s="4">
        <f>STDEV(C39:C41)</f>
        <v>0.17252875063315934</v>
      </c>
      <c r="E41" s="1">
        <f>AVERAGE(C39:C41)</f>
        <v>27.539333343505859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7.7670001983642578</v>
      </c>
      <c r="L41" s="1">
        <f>K41-$K$7</f>
        <v>-4.3273331324259434</v>
      </c>
      <c r="M41" s="27">
        <f>SQRT((D41*D41)+(H41*H41))</f>
        <v>0.18169330458222629</v>
      </c>
      <c r="N41" s="14"/>
      <c r="O41" s="36">
        <f>POWER(2,-L41)</f>
        <v>20.075070267678939</v>
      </c>
      <c r="P41" s="26">
        <f>M41/SQRT((COUNT(C39:C41)+COUNT(G39:G41)/2))</f>
        <v>8.5651045177523352E-2</v>
      </c>
    </row>
    <row r="42" spans="2:16">
      <c r="B42" s="32" t="s">
        <v>123</v>
      </c>
      <c r="C42" s="30">
        <v>25.003999710083008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25.174999237060547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25.205999374389648</v>
      </c>
      <c r="D44" s="4">
        <f>STDEV(C42:C44)</f>
        <v>0.10878550081158241</v>
      </c>
      <c r="E44" s="1">
        <f>AVERAGE(C42:C44)</f>
        <v>25.128332773844402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7.0249996185302734</v>
      </c>
      <c r="L44" s="1">
        <f>K44-$K$7</f>
        <v>-5.0693337122599278</v>
      </c>
      <c r="M44" s="27">
        <f>SQRT((D44*D44)+(H44*H44))</f>
        <v>0.23571940936989924</v>
      </c>
      <c r="N44" s="14"/>
      <c r="O44" s="36">
        <f>POWER(2,-L44)</f>
        <v>33.575423973042426</v>
      </c>
      <c r="P44" s="26">
        <f>M44/SQRT((COUNT(C42:C44)+COUNT(G42:G44)/2))</f>
        <v>0.11111919521516239</v>
      </c>
    </row>
    <row r="45" spans="2:16">
      <c r="B45" s="32" t="s">
        <v>124</v>
      </c>
      <c r="C45" s="30">
        <v>26.13599967956543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25.941999435424805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26.149999618530273</v>
      </c>
      <c r="D47" s="4">
        <f>STDEV(C45:C47)</f>
        <v>0.11625845430874407</v>
      </c>
      <c r="E47" s="1">
        <f>AVERAGE(C45:C47)</f>
        <v>26.075999577840168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6.2063331604003906</v>
      </c>
      <c r="L47" s="1">
        <f>K47-$K$7</f>
        <v>-5.8880001703898106</v>
      </c>
      <c r="M47" s="27">
        <f>SQRT((D47*D47)+(H47*H47))</f>
        <v>0.12348429875911068</v>
      </c>
      <c r="N47" s="14"/>
      <c r="O47" s="36">
        <f>POWER(2,-L47)</f>
        <v>59.219490388552884</v>
      </c>
      <c r="P47" s="26">
        <f>M47/SQRT((COUNT(C45:C47)+COUNT(G45:G47)/2))</f>
        <v>5.8211056681755163E-2</v>
      </c>
    </row>
    <row r="48" spans="2:16">
      <c r="B48" s="32" t="s">
        <v>125</v>
      </c>
      <c r="C48" s="30">
        <v>25.795000076293945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125</v>
      </c>
      <c r="C49" s="30">
        <v>26.073999404907227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125</v>
      </c>
      <c r="C50" s="30">
        <v>25.829000473022461</v>
      </c>
      <c r="D50" s="4">
        <f>STDEV(C48:C50)</f>
        <v>0.15221756850477444</v>
      </c>
      <c r="E50" s="1">
        <f>AVERAGE(C48:C50)</f>
        <v>25.899333318074543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7.1990000406901018</v>
      </c>
      <c r="L50" s="1">
        <f>K50-$K$7</f>
        <v>-4.8953332901000994</v>
      </c>
      <c r="M50" s="27">
        <f>SQRT((D50*D50)+(H50*H50))</f>
        <v>0.1634485732177321</v>
      </c>
      <c r="N50" s="14"/>
      <c r="O50" s="36">
        <f>POWER(2,-L50)</f>
        <v>29.760632643888734</v>
      </c>
      <c r="P50" s="26">
        <f>M50/SQRT((COUNT(C48:C50)+COUNT(G48:G50)/2))</f>
        <v>7.7050396331682855E-2</v>
      </c>
    </row>
    <row r="51" spans="2:16">
      <c r="B51" s="32" t="s">
        <v>126</v>
      </c>
      <c r="C51" s="30">
        <v>26.5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126</v>
      </c>
      <c r="C52" s="30">
        <v>26.586000442504883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126</v>
      </c>
      <c r="C53" s="30">
        <v>26.722999572753906</v>
      </c>
      <c r="D53" s="4">
        <f>STDEV(C51:C53)</f>
        <v>0.11246751178929353</v>
      </c>
      <c r="E53" s="1">
        <f>AVERAGE(C51:C53)</f>
        <v>26.603000005086262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7.1790002187093087</v>
      </c>
      <c r="L53" s="1">
        <f>K53-$K$7</f>
        <v>-4.9153331120808925</v>
      </c>
      <c r="M53" s="27">
        <f>SQRT((D53*D53)+(H53*H53))</f>
        <v>0.11593942073340834</v>
      </c>
      <c r="N53" s="14"/>
      <c r="O53" s="36">
        <f>POWER(2,-L53)</f>
        <v>30.176071870287885</v>
      </c>
      <c r="P53" s="26">
        <f>M53/SQRT((COUNT(C51:C53)+COUNT(G51:G53)/2))</f>
        <v>5.4654367071622162E-2</v>
      </c>
    </row>
    <row r="54" spans="2:16">
      <c r="B54" s="32" t="s">
        <v>127</v>
      </c>
      <c r="C54" s="30">
        <v>28.436000823974609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127</v>
      </c>
      <c r="C55" s="30">
        <v>28.632999420166016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127</v>
      </c>
      <c r="C56" s="30">
        <v>28.423000335693359</v>
      </c>
      <c r="D56" s="4">
        <f>STDEV(C54:C56)</f>
        <v>0.11766978872837998</v>
      </c>
      <c r="E56" s="1">
        <f>AVERAGE(C54:C56)</f>
        <v>28.497333526611328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6.7376664479573556</v>
      </c>
      <c r="L56" s="1">
        <f>K56-$K$7</f>
        <v>-5.3566668828328456</v>
      </c>
      <c r="M56" s="27">
        <f>SQRT((D56*D56)+(H56*H56))</f>
        <v>0.12885064372616434</v>
      </c>
      <c r="N56" s="14"/>
      <c r="O56" s="36">
        <f>POWER(2,-L56)</f>
        <v>40.974853408287608</v>
      </c>
      <c r="P56" s="26">
        <f>M56/SQRT((COUNT(C54:C56)+COUNT(G54:G56)/2))</f>
        <v>6.0740775959348459E-2</v>
      </c>
    </row>
    <row r="57" spans="2:16">
      <c r="B57" s="32" t="s">
        <v>128</v>
      </c>
      <c r="C57" s="30">
        <v>27.044000625610352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26.395999908447266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>
        <v>26.788999557495117</v>
      </c>
      <c r="D59" s="4">
        <f>STDEV(C57:C59)</f>
        <v>0.32644019317876044</v>
      </c>
      <c r="E59" s="1">
        <f>AVERAGE(C57:C59)</f>
        <v>26.743000030517578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7.2403335571289063</v>
      </c>
      <c r="L59" s="1">
        <f>K59-$K$7</f>
        <v>-4.853999773661295</v>
      </c>
      <c r="M59" s="27">
        <f>SQRT((D59*D59)+(H59*H59))</f>
        <v>0.328824467909963</v>
      </c>
      <c r="N59" s="14"/>
      <c r="O59" s="36">
        <f>POWER(2,-L59)</f>
        <v>28.920082718877268</v>
      </c>
      <c r="P59" s="26">
        <f>M59/SQRT((COUNT(C57:C59)+COUNT(G57:G59)/2))</f>
        <v>0.1550093407194621</v>
      </c>
    </row>
    <row r="60" spans="2:16">
      <c r="B60" s="32" t="s">
        <v>129</v>
      </c>
      <c r="C60" s="30">
        <v>25.903999328613281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25.843000411987305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25.812000274658203</v>
      </c>
      <c r="D62" s="4">
        <f>STDEV(C60:C62)</f>
        <v>4.6807588901436652E-2</v>
      </c>
      <c r="E62" s="1">
        <f>AVERAGE(C60:C62)</f>
        <v>25.853000005086262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7.7039998372395821</v>
      </c>
      <c r="L62" s="1">
        <f>K62-$K$7</f>
        <v>-4.3903334935506191</v>
      </c>
      <c r="M62" s="27">
        <f>SQRT((D62*D62)+(H62*H62))</f>
        <v>5.2153459796855005E-2</v>
      </c>
      <c r="N62" s="14"/>
      <c r="O62" s="36">
        <f>POWER(2,-L62)</f>
        <v>20.971141592969133</v>
      </c>
      <c r="P62" s="26">
        <f>M62/SQRT((COUNT(C60:C62)+COUNT(G60:G62)/2))</f>
        <v>2.4585376723130773E-2</v>
      </c>
    </row>
    <row r="63" spans="2:16">
      <c r="B63" s="32" t="s">
        <v>130</v>
      </c>
      <c r="C63" s="30">
        <v>25.607000350952148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>
        <v>25.599000930786133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25.690000534057617</v>
      </c>
      <c r="D65" s="4">
        <f>STDEV(C63:C65)</f>
        <v>5.0388406262587407E-2</v>
      </c>
      <c r="E65" s="1">
        <f>AVERAGE(C63:C65)</f>
        <v>25.632000605265301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7.2793337504069022</v>
      </c>
      <c r="L65" s="1">
        <f>K65-$K$7</f>
        <v>-4.814999580383299</v>
      </c>
      <c r="M65" s="27">
        <f>SQRT((D65*D65)+(H65*H65))</f>
        <v>5.8833015218550194E-2</v>
      </c>
      <c r="N65" s="14"/>
      <c r="O65" s="36">
        <f>POWER(2,-L65)</f>
        <v>28.148762242276604</v>
      </c>
      <c r="P65" s="26">
        <f>M65/SQRT((COUNT(C63:C65)+COUNT(G63:G65)/2))</f>
        <v>2.7734149345792131E-2</v>
      </c>
    </row>
    <row r="66" spans="2:16">
      <c r="B66" s="32" t="s">
        <v>131</v>
      </c>
      <c r="C66" s="30">
        <v>24.840999603271484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>
        <v>24.87700080871582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24.659999847412109</v>
      </c>
      <c r="D68" s="4">
        <f>STDEV(C66:C68)</f>
        <v>0.11629446505984516</v>
      </c>
      <c r="E68" s="1">
        <f>AVERAGE(C66:C68)</f>
        <v>24.792666753133137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5.8810005187988281</v>
      </c>
      <c r="L68" s="1">
        <f>K68-$K$7</f>
        <v>-6.2133328119913731</v>
      </c>
      <c r="M68" s="27">
        <f>SQRT((D68*D68)+(H68*H68))</f>
        <v>0.11749783914334334</v>
      </c>
      <c r="N68" s="14"/>
      <c r="O68" s="36">
        <f>POWER(2,-L68)</f>
        <v>74.199255802891912</v>
      </c>
      <c r="P68" s="26">
        <f>M68/SQRT((COUNT(C66:C68)+COUNT(G66:G68)/2))</f>
        <v>5.5389012555349497E-2</v>
      </c>
    </row>
    <row r="69" spans="2:16">
      <c r="B69" s="32" t="s">
        <v>132</v>
      </c>
      <c r="C69" s="30">
        <v>25.327999114990234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>
        <v>25.367000579833984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25.39900016784668</v>
      </c>
      <c r="D71" s="4">
        <f>STDEV(C69:C71)</f>
        <v>3.5558021597721666E-2</v>
      </c>
      <c r="E71" s="1">
        <f>AVERAGE(C69:C71)</f>
        <v>25.364666620890301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6.6823329925537109</v>
      </c>
      <c r="L71" s="1">
        <f>K71-$K$7</f>
        <v>-5.4120003382364903</v>
      </c>
      <c r="M71" s="27">
        <f>SQRT((D71*D71)+(H71*H71))</f>
        <v>6.9128119061458299E-2</v>
      </c>
      <c r="N71" s="14"/>
      <c r="O71" s="36">
        <f>POWER(2,-L71)</f>
        <v>42.576939296644966</v>
      </c>
      <c r="P71" s="26">
        <f>M71/SQRT((COUNT(C69:C71)+COUNT(G69:G71)/2))</f>
        <v>3.2587307839352132E-2</v>
      </c>
    </row>
    <row r="72" spans="2:16">
      <c r="B72" s="32" t="s">
        <v>133</v>
      </c>
      <c r="C72" s="30">
        <v>24.674999237060547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24.868999481201172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24.64900016784668</v>
      </c>
      <c r="D74" s="4">
        <f>STDEV(C72:C74)</f>
        <v>0.12021629410016044</v>
      </c>
      <c r="E74" s="1">
        <f>AVERAGE(C72:C74)</f>
        <v>24.730999628702801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7.3266658782958984</v>
      </c>
      <c r="L74" s="1">
        <f>K74-$K$7</f>
        <v>-4.7676674524943028</v>
      </c>
      <c r="M74" s="27">
        <f>SQRT((D74*D74)+(H74*H74))</f>
        <v>0.12386390459494068</v>
      </c>
      <c r="N74" s="14"/>
      <c r="O74" s="36">
        <f>POWER(2,-L74)</f>
        <v>27.240238930239212</v>
      </c>
      <c r="P74" s="26">
        <f>M74/SQRT((COUNT(C72:C74)+COUNT(G72:G74)/2))</f>
        <v>5.8390004588884083E-2</v>
      </c>
    </row>
    <row r="75" spans="2:16">
      <c r="B75" s="32" t="s">
        <v>134</v>
      </c>
      <c r="C75" s="30">
        <v>25.590999603271484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25.486000061035156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25.708000183105469</v>
      </c>
      <c r="D77" s="4">
        <f>STDEV(C75:C77)</f>
        <v>0.11105411124804629</v>
      </c>
      <c r="E77" s="1">
        <f>AVERAGE(C75:C77)</f>
        <v>25.594999949137371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7.4796663920084647</v>
      </c>
      <c r="L77" s="1">
        <f>K77-$K$7</f>
        <v>-4.6146669387817365</v>
      </c>
      <c r="M77" s="27">
        <f>SQRT((D77*D77)+(H77*H77))</f>
        <v>0.11188098862847869</v>
      </c>
      <c r="N77" s="14"/>
      <c r="O77" s="36">
        <f>POWER(2,-L77)</f>
        <v>24.499271387916696</v>
      </c>
      <c r="P77" s="26">
        <f>M77/SQRT((COUNT(C75:C77)+COUNT(G75:G77)/2))</f>
        <v>5.2741203830034868E-2</v>
      </c>
    </row>
    <row r="78" spans="2:16">
      <c r="B78" s="32" t="s">
        <v>135</v>
      </c>
      <c r="C78" s="30">
        <v>26.374000549316406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26.681999206542969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>
        <v>26.743000030517578</v>
      </c>
      <c r="D80" s="4">
        <f>STDEV(C78:C80)</f>
        <v>0.19779825180626209</v>
      </c>
      <c r="E80" s="1">
        <f>AVERAGE(C78:C80)</f>
        <v>26.599666595458984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7.3043333689371757</v>
      </c>
      <c r="L80" s="1">
        <f>K80-$K$7</f>
        <v>-4.7899999618530256</v>
      </c>
      <c r="M80" s="27">
        <f>SQRT((D80*D80)+(H80*H80))</f>
        <v>0.20364059383027922</v>
      </c>
      <c r="N80" s="14"/>
      <c r="O80" s="36">
        <f>POWER(2,-L80)</f>
        <v>27.665190670343424</v>
      </c>
      <c r="P80" s="26">
        <f>M80/SQRT((COUNT(C78:C80)+COUNT(G78:G80)/2))</f>
        <v>9.5997096548163907E-2</v>
      </c>
    </row>
    <row r="81" spans="2:16">
      <c r="B81" s="32" t="s">
        <v>136</v>
      </c>
      <c r="C81" s="30">
        <v>27.811000823974609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27.75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27.719999313354492</v>
      </c>
      <c r="D83" s="4">
        <f>STDEV(C81:C83)</f>
        <v>4.6372435526446328E-2</v>
      </c>
      <c r="E83" s="1">
        <f>AVERAGE(C81:C83)</f>
        <v>27.760333379109699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7.1570002237955705</v>
      </c>
      <c r="L83" s="1">
        <f>K83-$K$7</f>
        <v>-4.9373331069946307</v>
      </c>
      <c r="M83" s="27">
        <f>SQRT((D83*D83)+(H83*H83))</f>
        <v>6.0602827271575975E-2</v>
      </c>
      <c r="N83" s="14"/>
      <c r="O83" s="36">
        <f>POWER(2,-L83)</f>
        <v>30.639760326468551</v>
      </c>
      <c r="P83" s="26">
        <f>M83/SQRT((COUNT(C81:C83)+COUNT(G81:G83)/2))</f>
        <v>2.856844674853894E-2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161" sqref="O16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" style="33" customWidth="1"/>
    <col min="16" max="16" width="8.8554687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26.226999282836914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26.040000915527344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26.163000106811523</v>
      </c>
      <c r="D7" s="4">
        <f>STDEV(C5:C8)</f>
        <v>9.5037786314125364E-2</v>
      </c>
      <c r="E7" s="1">
        <f>AVERAGE(C5:C8)</f>
        <v>26.143333435058594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12.094333330790201</v>
      </c>
      <c r="L7" s="1">
        <f>K7-$K$7</f>
        <v>0</v>
      </c>
      <c r="M7" s="27">
        <f>SQRT((D7*D7)+(H7*H7))</f>
        <v>0.10101084284330866</v>
      </c>
      <c r="N7" s="14"/>
      <c r="O7" s="36">
        <f>POWER(2,-L7)</f>
        <v>1</v>
      </c>
      <c r="P7" s="26">
        <f>M7/SQRT((COUNT(C5:C8)+COUNT(G5:G8)/2))</f>
        <v>4.7616967965248135E-2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22.826000213623047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22.813999176025391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22.775999069213867</v>
      </c>
      <c r="D11" s="4">
        <f>STDEV(C9:C11)</f>
        <v>2.6102833381758863E-2</v>
      </c>
      <c r="E11" s="1">
        <f>AVERAGE(C9:C11)</f>
        <v>22.805332819620769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5.4906660715738944</v>
      </c>
      <c r="L11" s="1">
        <f>K11-$K$7</f>
        <v>-6.6036672592163068</v>
      </c>
      <c r="M11" s="27">
        <f>SQRT((D11*D11)+(H11*H11))</f>
        <v>0.1625374897942467</v>
      </c>
      <c r="N11" s="14"/>
      <c r="O11" s="36">
        <f>POWER(2,-L11)</f>
        <v>97.25275800857878</v>
      </c>
      <c r="P11" s="26">
        <f>M11/SQRT((COUNT(C9:C11)+COUNT(G9:G11)/2))</f>
        <v>7.6620907487034082E-2</v>
      </c>
    </row>
    <row r="12" spans="2:16">
      <c r="B12" s="32" t="s">
        <v>10</v>
      </c>
      <c r="C12" s="30">
        <v>24.201000213623047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23.961999893188477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23.913999557495117</v>
      </c>
      <c r="D14" s="4">
        <f>STDEV(C12:C14)</f>
        <v>0.15372841963040135</v>
      </c>
      <c r="E14" s="1">
        <f>AVERAGE(C12:C14)</f>
        <v>24.025666554768879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4.8826662699381487</v>
      </c>
      <c r="L14" s="1">
        <f>K14-$K$7</f>
        <v>-7.2116670608520526</v>
      </c>
      <c r="M14" s="27">
        <f>SQRT((D14*D14)+(H14*H14))</f>
        <v>0.15420579634967951</v>
      </c>
      <c r="N14" s="14"/>
      <c r="O14" s="36">
        <f>POWER(2,-L14)</f>
        <v>148.22726797445785</v>
      </c>
      <c r="P14" s="26">
        <f>M14/SQRT((COUNT(C12:C14)+COUNT(G12:G14)/2))</f>
        <v>7.26933095314201E-2</v>
      </c>
    </row>
    <row r="15" spans="2:16">
      <c r="B15" s="32" t="s">
        <v>11</v>
      </c>
      <c r="C15" s="30">
        <v>22.125999450683594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22.231000900268555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22.264999389648438</v>
      </c>
      <c r="D17" s="4">
        <f>STDEV(C15:C17)</f>
        <v>7.2459396362477127E-2</v>
      </c>
      <c r="E17" s="1">
        <f>AVERAGE(C15:C17)</f>
        <v>22.207333246866863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4.679999669392906</v>
      </c>
      <c r="L17" s="1">
        <f>K17-$K$7</f>
        <v>-7.4143336613972952</v>
      </c>
      <c r="M17" s="27">
        <f>SQRT((D17*D17)+(H17*H17))</f>
        <v>7.8151834493731601E-2</v>
      </c>
      <c r="N17" s="14"/>
      <c r="O17" s="36">
        <f>POWER(2,-L17)</f>
        <v>170.58342498009682</v>
      </c>
      <c r="P17" s="26">
        <f>M17/SQRT((COUNT(C15:C17)+COUNT(G15:G17)/2))</f>
        <v>3.6841128088457568E-2</v>
      </c>
    </row>
    <row r="18" spans="2:16">
      <c r="B18" s="32" t="s">
        <v>12</v>
      </c>
      <c r="C18" s="30">
        <v>24.339000701904297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/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24.833000183105469</v>
      </c>
      <c r="D20" s="4">
        <f>STDEV(C18:C20)</f>
        <v>0.34931038305998502</v>
      </c>
      <c r="E20" s="1">
        <f>AVERAGE(C18:C20)</f>
        <v>24.586000442504883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6.6573340098063163</v>
      </c>
      <c r="L20" s="1">
        <f>K20-$K$7</f>
        <v>-5.4369993209838849</v>
      </c>
      <c r="M20" s="27">
        <f>SQRT((D20*D20)+(H20*H20))</f>
        <v>0.34943394786992649</v>
      </c>
      <c r="N20" s="14"/>
      <c r="O20" s="36">
        <f>POWER(2,-L20)</f>
        <v>43.321140540227937</v>
      </c>
      <c r="P20" s="26">
        <f>M20/SQRT((COUNT(C18:C20)+COUNT(G18:G20)/2))</f>
        <v>0.18678030174815582</v>
      </c>
    </row>
    <row r="21" spans="2:16">
      <c r="B21" s="32" t="s">
        <v>13</v>
      </c>
      <c r="C21" s="30">
        <v>22.670000076293945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22.615999221801758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22.732000350952148</v>
      </c>
      <c r="D23" s="4">
        <f>STDEV(C21:C23)</f>
        <v>5.8046516271786482E-2</v>
      </c>
      <c r="E23" s="1">
        <f>AVERAGE(C21:C23)</f>
        <v>22.672666549682617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5.6973330179850272</v>
      </c>
      <c r="L23" s="1">
        <f>K23-$K$7</f>
        <v>-6.397000312805174</v>
      </c>
      <c r="M23" s="27">
        <f>SQRT((D23*D23)+(H23*H23))</f>
        <v>8.2089512237823944E-2</v>
      </c>
      <c r="N23" s="14"/>
      <c r="O23" s="36">
        <f>POWER(2,-L23)</f>
        <v>84.273101283885424</v>
      </c>
      <c r="P23" s="26">
        <f>M23/SQRT((COUNT(C21:C23)+COUNT(G21:G23)/2))</f>
        <v>3.8697367178440932E-2</v>
      </c>
    </row>
    <row r="24" spans="2:16">
      <c r="B24" s="32" t="s">
        <v>14</v>
      </c>
      <c r="C24" s="30">
        <v>24.041000366210938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24.239999771118164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24.042999267578125</v>
      </c>
      <c r="D26" s="4">
        <f>STDEV(C24:C26)</f>
        <v>0.11431969584979294</v>
      </c>
      <c r="E26" s="1">
        <f>AVERAGE(C24:C26)</f>
        <v>24.107999801635742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6.20366605122884</v>
      </c>
      <c r="L26" s="1">
        <f>K26-$K$7</f>
        <v>-5.8906672795613613</v>
      </c>
      <c r="M26" s="27">
        <f>SQRT((D26*D26)+(H26*H26))</f>
        <v>0.12315154043227831</v>
      </c>
      <c r="N26" s="14"/>
      <c r="O26" s="36">
        <f>POWER(2,-L26)</f>
        <v>59.329070672489472</v>
      </c>
      <c r="P26" s="26">
        <f>M26/SQRT((COUNT(C24:C26)+COUNT(G24:G26)/2))</f>
        <v>5.8054192902155528E-2</v>
      </c>
    </row>
    <row r="27" spans="2:16">
      <c r="B27" s="32" t="s">
        <v>15</v>
      </c>
      <c r="C27" s="30">
        <v>23.246000289916992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23.290000915527344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23.367000579833984</v>
      </c>
      <c r="D29" s="4">
        <f>STDEV(C27:C29)</f>
        <v>6.1245508022267553E-2</v>
      </c>
      <c r="E29" s="1">
        <f>AVERAGE(C27:C29)</f>
        <v>23.301000595092773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5.7850008010864258</v>
      </c>
      <c r="L29" s="1">
        <f>K29-$K$7</f>
        <v>-6.3093325297037754</v>
      </c>
      <c r="M29" s="27">
        <f>SQRT((D29*D29)+(H29*H29))</f>
        <v>0.10695253086220854</v>
      </c>
      <c r="N29" s="14"/>
      <c r="O29" s="36">
        <f>POWER(2,-L29)</f>
        <v>79.304593628247332</v>
      </c>
      <c r="P29" s="26">
        <f>M29/SQRT((COUNT(C27:C29)+COUNT(G27:G29)/2))</f>
        <v>5.3476265431104272E-2</v>
      </c>
    </row>
    <row r="30" spans="2:16">
      <c r="B30" s="32" t="s">
        <v>16</v>
      </c>
      <c r="C30" s="30">
        <v>25.208000183105469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25.413999557495117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25.114999771118164</v>
      </c>
      <c r="D32" s="4">
        <f>STDEV(C30:C32)</f>
        <v>0.15301725999169644</v>
      </c>
      <c r="E32" s="1">
        <f>AVERAGE(C30:C32)</f>
        <v>25.24566650390625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7.2193336486816406</v>
      </c>
      <c r="L32" s="1">
        <f>K32-$K$7</f>
        <v>-4.8749996821085606</v>
      </c>
      <c r="M32" s="27">
        <f>SQRT((D32*D32)+(H32*H32))</f>
        <v>0.17724735637261382</v>
      </c>
      <c r="N32" s="14"/>
      <c r="O32" s="36">
        <f>POWER(2,-L32)</f>
        <v>29.344122916701718</v>
      </c>
      <c r="P32" s="26">
        <f>M32/SQRT((COUNT(C30:C32)+COUNT(G30:G32)/2))</f>
        <v>8.3555205092309237E-2</v>
      </c>
    </row>
    <row r="33" spans="2:16">
      <c r="B33" s="32" t="s">
        <v>17</v>
      </c>
      <c r="C33" s="30">
        <v>22.510000228881836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22.624000549316406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22.540000915527344</v>
      </c>
      <c r="D35" s="4">
        <f>STDEV(C33:C35)</f>
        <v>5.9093221177902847E-2</v>
      </c>
      <c r="E35" s="1">
        <f>AVERAGE(C33:C35)</f>
        <v>22.558000564575195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5.2393341064453125</v>
      </c>
      <c r="L35" s="1">
        <f>K35-$K$7</f>
        <v>-6.8549992243448887</v>
      </c>
      <c r="M35" s="27">
        <f>SQRT((D35*D35)+(H35*H35))</f>
        <v>0.23215949777128159</v>
      </c>
      <c r="N35" s="14"/>
      <c r="O35" s="36">
        <f>POWER(2,-L35)</f>
        <v>115.76049808996333</v>
      </c>
      <c r="P35" s="26">
        <f>M35/SQRT((COUNT(C33:C35)+COUNT(G33:G35)/2))</f>
        <v>0.1094410367939576</v>
      </c>
    </row>
    <row r="36" spans="2:16">
      <c r="B36" s="32" t="s">
        <v>18</v>
      </c>
      <c r="C36" s="30">
        <v>24.461999893188477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24.561000823974609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24.524999618530273</v>
      </c>
      <c r="D38" s="4">
        <f>STDEV(C36:C38)</f>
        <v>5.0110272538186201E-2</v>
      </c>
      <c r="E38" s="1">
        <f>AVERAGE(C36:C38)</f>
        <v>24.516000111897785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6.6143334706624337</v>
      </c>
      <c r="L38" s="1">
        <f>K38-$K$7</f>
        <v>-5.4799998601277675</v>
      </c>
      <c r="M38" s="27">
        <f>SQRT((D38*D38)+(H38*H38))</f>
        <v>5.4547138474393304E-2</v>
      </c>
      <c r="N38" s="14"/>
      <c r="O38" s="36">
        <f>POWER(2,-L38)</f>
        <v>44.631792996069215</v>
      </c>
      <c r="P38" s="26">
        <f>M38/SQRT((COUNT(C36:C38)+COUNT(G36:G38)/2))</f>
        <v>2.5713767673043425E-2</v>
      </c>
    </row>
    <row r="39" spans="2:16">
      <c r="B39" s="32" t="s">
        <v>19</v>
      </c>
      <c r="C39" s="30">
        <v>22.513999938964844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22.478000640869141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/>
      <c r="D41" s="4">
        <f>STDEV(C39:C41)</f>
        <v>2.5455347801427646E-2</v>
      </c>
      <c r="E41" s="1">
        <f>AVERAGE(C39:C41)</f>
        <v>22.496000289916992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5.9346669514973946</v>
      </c>
      <c r="L41" s="1">
        <f>K41-$K$7</f>
        <v>-6.1596663792928066</v>
      </c>
      <c r="M41" s="27">
        <f>SQRT((D41*D41)+(H41*H41))</f>
        <v>0.17939414577195922</v>
      </c>
      <c r="N41" s="14"/>
      <c r="O41" s="36">
        <f>POWER(2,-L41)</f>
        <v>71.48984302371251</v>
      </c>
      <c r="P41" s="26">
        <f>M41/SQRT((COUNT(C39:C41)+COUNT(G39:G41)/2))</f>
        <v>9.5890204381664637E-2</v>
      </c>
    </row>
    <row r="42" spans="2:16">
      <c r="B42" s="31" t="s">
        <v>20</v>
      </c>
      <c r="C42" s="30">
        <v>26.346000671386719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1" t="s">
        <v>20</v>
      </c>
      <c r="C43" s="30"/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1" t="s">
        <v>20</v>
      </c>
      <c r="C44" s="30">
        <v>25.660999298095703</v>
      </c>
      <c r="D44" s="4">
        <f>STDEV(C42:C44)</f>
        <v>0.48436911617617473</v>
      </c>
      <c r="E44" s="1">
        <f>AVERAGE(C42:C44)</f>
        <v>26.003499984741211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6.8981666564941406</v>
      </c>
      <c r="L44" s="1">
        <f>K44-$K$7</f>
        <v>-5.1961666742960606</v>
      </c>
      <c r="M44" s="27">
        <f>SQRT((D44*D44)+(H44*H44))</f>
        <v>0.48492347070600417</v>
      </c>
      <c r="N44" s="14"/>
      <c r="O44" s="43">
        <f>POWER(2,-L44)</f>
        <v>36.660807907182608</v>
      </c>
      <c r="P44" s="26">
        <f>M44/SQRT((COUNT(C42:C44)+COUNT(G42:G44)/2))</f>
        <v>0.25920249802673967</v>
      </c>
    </row>
    <row r="45" spans="2:16">
      <c r="B45" s="32" t="s">
        <v>21</v>
      </c>
      <c r="C45" s="30">
        <v>21.979000091552734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21.950000762939453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21.85099983215332</v>
      </c>
      <c r="D47" s="4">
        <f>STDEV(C45:C47)</f>
        <v>6.7114593250225174E-2</v>
      </c>
      <c r="E47" s="1">
        <f>AVERAGE(C45:C47)</f>
        <v>21.926666895548504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5.0036665598551444</v>
      </c>
      <c r="L47" s="1">
        <f>K47-$K$7</f>
        <v>-7.0906667709350568</v>
      </c>
      <c r="M47" s="27">
        <f>SQRT((D47*D47)+(H47*H47))</f>
        <v>8.2803344715432256E-2</v>
      </c>
      <c r="N47" s="14"/>
      <c r="O47" s="36">
        <f>POWER(2,-L47)</f>
        <v>136.30236371618241</v>
      </c>
      <c r="P47" s="26">
        <f>M47/SQRT((COUNT(C45:C47)+COUNT(G45:G47)/2))</f>
        <v>3.9033871035472949E-2</v>
      </c>
    </row>
    <row r="48" spans="2:16">
      <c r="B48" s="32" t="s">
        <v>22</v>
      </c>
      <c r="C48" s="30">
        <v>24.690000534057617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>
        <v>24.743999481201172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24.653999328613281</v>
      </c>
      <c r="D50" s="4">
        <f>STDEV(C48:C50)</f>
        <v>4.5299007626917707E-2</v>
      </c>
      <c r="E50" s="1">
        <f>AVERAGE(C48:C50)</f>
        <v>24.695999781290691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5.8229999542236328</v>
      </c>
      <c r="L50" s="1">
        <f>K50-$K$7</f>
        <v>-6.2713333765665684</v>
      </c>
      <c r="M50" s="27">
        <f>SQRT((D50*D50)+(H50*H50))</f>
        <v>7.3918574310020121E-2</v>
      </c>
      <c r="N50" s="14"/>
      <c r="O50" s="36">
        <f>POWER(2,-L50)</f>
        <v>77.243058050704803</v>
      </c>
      <c r="P50" s="26">
        <f>M50/SQRT((COUNT(C48:C50)+COUNT(G48:G50)/2))</f>
        <v>3.4845550100171305E-2</v>
      </c>
    </row>
    <row r="51" spans="2:16">
      <c r="B51" s="32" t="s">
        <v>23</v>
      </c>
      <c r="C51" s="30">
        <v>24.150999069213867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24.128000259399414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24.367000579833984</v>
      </c>
      <c r="D53" s="4">
        <f>STDEV(C51:C53)</f>
        <v>0.13185013652557795</v>
      </c>
      <c r="E53" s="1">
        <f>AVERAGE(C51:C53)</f>
        <v>24.215333302815754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6.1599998474121094</v>
      </c>
      <c r="L53" s="1">
        <f>K53-$K$7</f>
        <v>-5.9343334833780919</v>
      </c>
      <c r="M53" s="27">
        <f>SQRT((D53*D53)+(H53*H53))</f>
        <v>0.18912637414250436</v>
      </c>
      <c r="N53" s="14"/>
      <c r="O53" s="36">
        <f>POWER(2,-L53)</f>
        <v>61.152241822890822</v>
      </c>
      <c r="P53" s="26">
        <f>M53/SQRT((COUNT(C51:C53)+COUNT(G51:G53)/2))</f>
        <v>8.9155027771592635E-2</v>
      </c>
    </row>
    <row r="54" spans="2:16">
      <c r="B54" s="32" t="s">
        <v>24</v>
      </c>
      <c r="C54" s="30">
        <v>23.686000823974609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23.707000732421875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23.66200065612793</v>
      </c>
      <c r="D56" s="4">
        <f>STDEV(C54:C56)</f>
        <v>2.2516701497345009E-2</v>
      </c>
      <c r="E56" s="1">
        <f>AVERAGE(C54:C56)</f>
        <v>23.685000737508137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6.6173337300618478</v>
      </c>
      <c r="L56" s="1">
        <f>K56-$K$7</f>
        <v>-5.4769996007283535</v>
      </c>
      <c r="M56" s="27">
        <f>SQRT((D56*D56)+(H56*H56))</f>
        <v>3.538876186990321E-2</v>
      </c>
      <c r="N56" s="14"/>
      <c r="O56" s="36">
        <f>POWER(2,-L56)</f>
        <v>44.539072212226422</v>
      </c>
      <c r="P56" s="26">
        <f>M56/SQRT((COUNT(C54:C56)+COUNT(G54:G56)/2))</f>
        <v>1.6682422330669657E-2</v>
      </c>
    </row>
    <row r="57" spans="2:16">
      <c r="B57" s="31" t="s">
        <v>25</v>
      </c>
      <c r="C57" s="30">
        <v>36.238998413085938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1" t="s">
        <v>25</v>
      </c>
      <c r="C59" s="30">
        <v>30.783000946044922</v>
      </c>
      <c r="D59" s="4">
        <f>STDEV(C57:C59)</f>
        <v>3.8579728070813291</v>
      </c>
      <c r="E59" s="1">
        <f>AVERAGE(C57:C59)</f>
        <v>33.51099967956543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4.2863330841064453</v>
      </c>
      <c r="L59" s="1">
        <f>K59-$K$7</f>
        <v>-7.8080002466837559</v>
      </c>
      <c r="M59" s="27">
        <f>SQRT((D59*D59)+(H59*H59))</f>
        <v>3.8583326130092739</v>
      </c>
      <c r="N59" s="14"/>
      <c r="O59" s="43">
        <f>POWER(2,-L59)</f>
        <v>224.10021872020997</v>
      </c>
      <c r="P59" s="26">
        <f>M59/SQRT((COUNT(C57:C59)+COUNT(G57:G59)/2))</f>
        <v>2.062365531728136</v>
      </c>
    </row>
    <row r="60" spans="2:16">
      <c r="B60" s="32" t="s">
        <v>26</v>
      </c>
      <c r="C60" s="30">
        <v>22.290000915527344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22.235000610351563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22.003999710083008</v>
      </c>
      <c r="D62" s="4">
        <f>STDEV(C60:C62)</f>
        <v>0.15175810742216952</v>
      </c>
      <c r="E62" s="1">
        <f>AVERAGE(C60:C62)</f>
        <v>22.176333745320637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5.8316669464111328</v>
      </c>
      <c r="L62" s="1">
        <f>K62-$K$7</f>
        <v>-6.2626663843790684</v>
      </c>
      <c r="M62" s="27">
        <f>SQRT((D62*D62)+(H62*H62))</f>
        <v>0.15678267621822942</v>
      </c>
      <c r="N62" s="14"/>
      <c r="O62" s="36">
        <f>POWER(2,-L62)</f>
        <v>76.780411353579495</v>
      </c>
      <c r="P62" s="26">
        <f>M62/SQRT((COUNT(C60:C62)+COUNT(G60:G62)/2))</f>
        <v>7.3908062350989928E-2</v>
      </c>
    </row>
    <row r="63" spans="2:16">
      <c r="B63" s="31" t="s">
        <v>27</v>
      </c>
      <c r="C63" s="30">
        <v>25.153999328613281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1" t="s">
        <v>27</v>
      </c>
      <c r="C64" s="30">
        <v>22.986000061035156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1" t="s">
        <v>27</v>
      </c>
      <c r="C65" s="30"/>
      <c r="D65" s="4">
        <f>STDEV(C63:C65)</f>
        <v>1.5330069837119604</v>
      </c>
      <c r="E65" s="1">
        <f>AVERAGE(C63:C65)</f>
        <v>24.069999694824219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5.8313331604003906</v>
      </c>
      <c r="L65" s="1">
        <f>K65-$K$7</f>
        <v>-6.2630001703898106</v>
      </c>
      <c r="M65" s="27">
        <f>SQRT((D65*D65)+(H65*H65))</f>
        <v>1.5330077449440966</v>
      </c>
      <c r="N65" s="14"/>
      <c r="O65" s="43">
        <f>POWER(2,-L65)</f>
        <v>76.798177542150654</v>
      </c>
      <c r="P65" s="26">
        <f>M65/SQRT((COUNT(C63:C65)+COUNT(G63:G65)/2))</f>
        <v>0.81942710755024883</v>
      </c>
    </row>
    <row r="66" spans="2:16">
      <c r="B66" s="32" t="s">
        <v>28</v>
      </c>
      <c r="C66" s="30">
        <v>21.215999603271484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/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21.131999969482422</v>
      </c>
      <c r="D68" s="4">
        <f>STDEV(C66:C68)</f>
        <v>5.9396710669432744E-2</v>
      </c>
      <c r="E68" s="1">
        <f>AVERAGE(C66:C68)</f>
        <v>21.173999786376953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5.28933302561442</v>
      </c>
      <c r="L68" s="1">
        <f>K68-$K$7</f>
        <v>-6.8050003051757813</v>
      </c>
      <c r="M68" s="27">
        <f>SQRT((D68*D68)+(H68*H68))</f>
        <v>6.5895973010580616E-2</v>
      </c>
      <c r="N68" s="14"/>
      <c r="O68" s="36">
        <f>POWER(2,-L68)</f>
        <v>111.817354330253</v>
      </c>
      <c r="P68" s="26">
        <f>M68/SQRT((COUNT(C66:C68)+COUNT(G66:G68)/2))</f>
        <v>3.5222879167670751E-2</v>
      </c>
    </row>
    <row r="69" spans="2:16">
      <c r="B69" s="32" t="s">
        <v>29</v>
      </c>
      <c r="C69" s="30">
        <v>24.864999771118164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>
        <v>24.700000762939453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24.850000381469727</v>
      </c>
      <c r="D71" s="4">
        <f>STDEV(C69:C71)</f>
        <v>9.1241017776191286E-2</v>
      </c>
      <c r="E71" s="1">
        <f>AVERAGE(C69:C71)</f>
        <v>24.805000305175781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6.0946674346923828</v>
      </c>
      <c r="L71" s="1">
        <f>K71-$K$7</f>
        <v>-5.9996658960978184</v>
      </c>
      <c r="M71" s="27">
        <f>SQRT((D71*D71)+(H71*H71))</f>
        <v>9.7196903096094689E-2</v>
      </c>
      <c r="N71" s="14"/>
      <c r="O71" s="36">
        <f>POWER(2,-L71)</f>
        <v>63.98518039267217</v>
      </c>
      <c r="P71" s="26">
        <f>M71/SQRT((COUNT(C69:C71)+COUNT(G69:G71)/2))</f>
        <v>4.5819059526386867E-2</v>
      </c>
    </row>
    <row r="72" spans="2:16">
      <c r="B72" s="32" t="s">
        <v>30</v>
      </c>
      <c r="C72" s="30">
        <v>26.195999145507813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26.096000671386719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>
        <v>26.047000885009766</v>
      </c>
      <c r="D74" s="4">
        <f>STDEV(C72:C74)</f>
        <v>7.5939839701105877E-2</v>
      </c>
      <c r="E74" s="1">
        <f>AVERAGE(C72:C74)</f>
        <v>26.113000233968098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5.117333094278969</v>
      </c>
      <c r="L74" s="1">
        <f>K74-$K$7</f>
        <v>-6.9770002365112322</v>
      </c>
      <c r="M74" s="27">
        <f>SQRT((D74*D74)+(H74*H74))</f>
        <v>8.4918786724374626E-2</v>
      </c>
      <c r="N74" s="14"/>
      <c r="O74" s="36">
        <f>POWER(2,-L74)</f>
        <v>125.9755754723944</v>
      </c>
      <c r="P74" s="26">
        <f>M74/SQRT((COUNT(C72:C74)+COUNT(G72:G74)/2))</f>
        <v>4.0031099961959644E-2</v>
      </c>
    </row>
    <row r="75" spans="2:16">
      <c r="B75" s="32" t="s">
        <v>31</v>
      </c>
      <c r="C75" s="30">
        <v>24.253000259399414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24.278999328613281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24.25</v>
      </c>
      <c r="D77" s="4">
        <f>STDEV(C75:C77)</f>
        <v>1.5947383361502192E-2</v>
      </c>
      <c r="E77" s="1">
        <f>AVERAGE(C75:C77)</f>
        <v>24.260666529337566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6.0223331451416016</v>
      </c>
      <c r="L77" s="1">
        <f>K77-$K$7</f>
        <v>-6.0720001856485997</v>
      </c>
      <c r="M77" s="27">
        <f>SQRT((D77*D77)+(H77*H77))</f>
        <v>5.4851476590711594E-2</v>
      </c>
      <c r="N77" s="14"/>
      <c r="O77" s="36">
        <f>POWER(2,-L77)</f>
        <v>67.275074838690614</v>
      </c>
      <c r="P77" s="26">
        <f>M77/SQRT((COUNT(C75:C77)+COUNT(G75:G77)/2))</f>
        <v>2.5857234036924893E-2</v>
      </c>
    </row>
    <row r="78" spans="2:16">
      <c r="B78" s="32" t="s">
        <v>32</v>
      </c>
      <c r="C78" s="30">
        <v>24.937000274658203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25.024999618530273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25.173999786376953</v>
      </c>
      <c r="D80" s="4">
        <f>STDEV(C78:C80)</f>
        <v>0.11980101773022041</v>
      </c>
      <c r="E80" s="1">
        <f>AVERAGE(C78:C80)</f>
        <v>25.045333226521809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6.2729994455973284</v>
      </c>
      <c r="L80" s="1">
        <f>K80-$K$7</f>
        <v>-5.8213338851928729</v>
      </c>
      <c r="M80" s="27">
        <f>SQRT((D80*D80)+(H80*H80))</f>
        <v>0.13462026055889947</v>
      </c>
      <c r="N80" s="14"/>
      <c r="O80" s="36">
        <f>POWER(2,-L80)</f>
        <v>56.545248136754296</v>
      </c>
      <c r="P80" s="26">
        <f>M80/SQRT((COUNT(C78:C80)+COUNT(G78:G80)/2))</f>
        <v>6.3460599417531835E-2</v>
      </c>
    </row>
    <row r="81" spans="2:16">
      <c r="B81" s="32" t="s">
        <v>33</v>
      </c>
      <c r="C81" s="30">
        <v>25.319999694824219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25.496000289916992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25.719999313354492</v>
      </c>
      <c r="D83" s="4">
        <f>STDEV(C81:C83)</f>
        <v>0.20047920374216527</v>
      </c>
      <c r="E83" s="1">
        <f>AVERAGE(C81:C83)</f>
        <v>25.511999766031902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6.7203330993652344</v>
      </c>
      <c r="L83" s="1">
        <f>K83-$K$7</f>
        <v>-5.3740002314249669</v>
      </c>
      <c r="M83" s="27">
        <f>SQRT((D83*D83)+(H83*H83))</f>
        <v>0.25312496170170967</v>
      </c>
      <c r="N83" s="14"/>
      <c r="O83" s="36">
        <f>POWER(2,-L83)</f>
        <v>41.470117546152515</v>
      </c>
      <c r="P83" s="26">
        <f>M83/SQRT((COUNT(C81:C83)+COUNT(G81:G83)/2))</f>
        <v>0.1193242512712427</v>
      </c>
    </row>
    <row r="84" spans="2:16">
      <c r="B84" s="32" t="s">
        <v>34</v>
      </c>
      <c r="C84" s="30">
        <v>23.436000823974609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23.469999313354492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23.443000793457031</v>
      </c>
      <c r="D86" s="4">
        <f>STDEV(C84:C86)</f>
        <v>1.7952794255688239E-2</v>
      </c>
      <c r="E86" s="1">
        <f>AVERAGE(C84:C86)</f>
        <v>23.449666976928711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6.2091665267944336</v>
      </c>
      <c r="L86" s="1">
        <f>K86-$K$7</f>
        <v>-5.8851668039957676</v>
      </c>
      <c r="M86" s="27">
        <f>SQRT((D86*D86)+(H86*H86))</f>
        <v>1.8077710026963009E-2</v>
      </c>
      <c r="N86" s="14"/>
      <c r="O86" s="36">
        <f>POWER(2,-L86)</f>
        <v>59.103300998727867</v>
      </c>
      <c r="P86" s="26">
        <f>M86/SQRT((COUNT(C84:C86)+COUNT(G84:G86)/2))</f>
        <v>9.0388550134815043E-3</v>
      </c>
    </row>
    <row r="87" spans="2:16">
      <c r="B87" s="32" t="s">
        <v>35</v>
      </c>
      <c r="C87" s="30">
        <v>30.881999969482422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s="30">
        <v>28.708999633789063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s="30">
        <v>33.127998352050781</v>
      </c>
      <c r="D89" s="4">
        <f>STDEV(C87:C89)</f>
        <v>2.2095998455761698</v>
      </c>
      <c r="E89" s="1">
        <f>AVERAGE(C87:C89)</f>
        <v>30.90633265177409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-1.4710013071695975</v>
      </c>
      <c r="L89" s="1">
        <f>K89-$K$7</f>
        <v>-13.565334637959799</v>
      </c>
      <c r="M89" s="27">
        <f>SQRT((D89*D89)+(H89*H89))</f>
        <v>3.1544172717478425</v>
      </c>
      <c r="N89" s="14"/>
      <c r="O89" s="43">
        <f>POWER(2,-L89)</f>
        <v>12121.953877608397</v>
      </c>
      <c r="P89" s="26">
        <f>M89/SQRT((COUNT(C87:C89)+COUNT(G87:G89)/2))</f>
        <v>1.4870065623632454</v>
      </c>
    </row>
    <row r="90" spans="2:16">
      <c r="B90" s="32" t="s">
        <v>36</v>
      </c>
      <c r="C90" s="30">
        <v>35.220001220703125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s="30">
        <v>33.771999359130859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s="30">
        <v>34.499000549316406</v>
      </c>
      <c r="D92" s="4">
        <f>STDEV(C90:C92)</f>
        <v>0.72400300296195741</v>
      </c>
      <c r="E92" s="1">
        <f>AVERAGE(C90:C92)</f>
        <v>34.497000376383461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4.9029998779296839</v>
      </c>
      <c r="L92" s="1">
        <f>K92-$K$7</f>
        <v>-7.1913334528605173</v>
      </c>
      <c r="M92" s="27">
        <f>SQRT((D92*D92)+(H92*H92))</f>
        <v>0.85035367249907479</v>
      </c>
      <c r="N92" s="14"/>
      <c r="O92" s="43">
        <f>POWER(2,-L92)</f>
        <v>146.15277917966449</v>
      </c>
      <c r="P92" s="26">
        <f>M92/SQRT((COUNT(C90:C92)+COUNT(G90:G92)/2))</f>
        <v>0.4008605654873203</v>
      </c>
    </row>
    <row r="93" spans="2:16">
      <c r="B93" s="32" t="s">
        <v>37</v>
      </c>
      <c r="C93" s="30">
        <v>24.829000473022461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25.124000549316406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24.809999465942383</v>
      </c>
      <c r="D95" s="4">
        <f>STDEV(C93:C95)</f>
        <v>0.17606001043383784</v>
      </c>
      <c r="E95" s="1">
        <f>AVERAGE(C93:C95)</f>
        <v>24.921000162760418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6.6696662902832031</v>
      </c>
      <c r="L95" s="1">
        <f>K95-$K$7</f>
        <v>-5.4246670405069981</v>
      </c>
      <c r="M95" s="27">
        <f>SQRT((D95*D95)+(H95*H95))</f>
        <v>0.17644957754390772</v>
      </c>
      <c r="N95" s="14"/>
      <c r="O95" s="36">
        <f>POWER(2,-L95)</f>
        <v>42.952405962042903</v>
      </c>
      <c r="P95" s="26">
        <f>M95/SQRT((COUNT(C93:C95)+COUNT(G93:G95)/2))</f>
        <v>8.3179128545865816E-2</v>
      </c>
    </row>
    <row r="96" spans="2:16">
      <c r="B96" s="32" t="s">
        <v>38</v>
      </c>
      <c r="C96" s="30">
        <v>23.215000152587891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23.150999069213867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23.22599983215332</v>
      </c>
      <c r="D98" s="4">
        <f>STDEV(C96:C98)</f>
        <v>4.0501535084263317E-2</v>
      </c>
      <c r="E98" s="1">
        <f>AVERAGE(C96:C98)</f>
        <v>23.197333017985027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5.8429997762044295</v>
      </c>
      <c r="L98" s="1">
        <f>K98-$K$7</f>
        <v>-6.2513335545857718</v>
      </c>
      <c r="M98" s="27">
        <f>SQRT((D98*D98)+(H98*H98))</f>
        <v>4.482979018923728E-2</v>
      </c>
      <c r="N98" s="14"/>
      <c r="O98" s="36">
        <f>POWER(2,-L98)</f>
        <v>76.179639444756589</v>
      </c>
      <c r="P98" s="26">
        <f>M98/SQRT((COUNT(C96:C98)+COUNT(G96:G98)/2))</f>
        <v>2.1132965761319896E-2</v>
      </c>
    </row>
    <row r="99" spans="2:16">
      <c r="B99" s="32" t="s">
        <v>39</v>
      </c>
      <c r="C99" s="30">
        <v>25.922000885009766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25.83799934387207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25.794000625610352</v>
      </c>
      <c r="D101" s="4">
        <f>STDEV(C99:C101)</f>
        <v>6.5033597122947803E-2</v>
      </c>
      <c r="E101" s="1">
        <f>AVERAGE(C99:C101)</f>
        <v>25.851333618164063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6.9056669871012382</v>
      </c>
      <c r="L101" s="1">
        <f>K101-$K$7</f>
        <v>-5.1886663436889631</v>
      </c>
      <c r="M101" s="27">
        <f>SQRT((D101*D101)+(H101*H101))</f>
        <v>7.4476319789915119E-2</v>
      </c>
      <c r="N101" s="14"/>
      <c r="O101" s="36">
        <f>POWER(2,-L101)</f>
        <v>36.470709062967536</v>
      </c>
      <c r="P101" s="26">
        <f>M101/SQRT((COUNT(C99:C101)+COUNT(G99:G101)/2))</f>
        <v>3.5108473840844569E-2</v>
      </c>
    </row>
    <row r="102" spans="2:16">
      <c r="B102" s="32" t="s">
        <v>40</v>
      </c>
      <c r="C102" s="30">
        <v>23.735000610351562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23.822999954223633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23.871000289916992</v>
      </c>
      <c r="D104" s="4">
        <f>STDEV(C102:C104)</f>
        <v>6.8973218945821785E-2</v>
      </c>
      <c r="E104" s="1">
        <f>AVERAGE(C102:C104)</f>
        <v>23.809666951497395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6.1406669616699219</v>
      </c>
      <c r="L104" s="1">
        <f>K104-$K$7</f>
        <v>-5.9536663691202794</v>
      </c>
      <c r="M104" s="27">
        <f>SQRT((D104*D104)+(H104*H104))</f>
        <v>7.8824536128536349E-2</v>
      </c>
      <c r="N104" s="14"/>
      <c r="O104" s="36">
        <f>POWER(2,-L104)</f>
        <v>61.977229890019672</v>
      </c>
      <c r="P104" s="26">
        <f>M104/SQRT((COUNT(C102:C104)+COUNT(G102:G104)/2))</f>
        <v>3.7158242680248046E-2</v>
      </c>
    </row>
    <row r="105" spans="2:16">
      <c r="B105" s="32" t="s">
        <v>41</v>
      </c>
      <c r="C105" s="30">
        <v>25.552999496459961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25.398000717163086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25.406000137329102</v>
      </c>
      <c r="D107" s="4">
        <f>STDEV(C105:C107)</f>
        <v>8.7271056572227113E-2</v>
      </c>
      <c r="E107" s="1">
        <f>AVERAGE(C105:C107)</f>
        <v>25.452333450317383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6.6389999389648437</v>
      </c>
      <c r="L107" s="1">
        <f>K107-$K$7</f>
        <v>-5.4553333918253575</v>
      </c>
      <c r="M107" s="27">
        <f>SQRT((D107*D107)+(H107*H107))</f>
        <v>8.9540776292789392E-2</v>
      </c>
      <c r="N107" s="14"/>
      <c r="O107" s="36">
        <f>POWER(2,-L107)</f>
        <v>43.87518768765846</v>
      </c>
      <c r="P107" s="26">
        <f>M107/SQRT((COUNT(C105:C107)+COUNT(G105:G107)/2))</f>
        <v>4.220992673955936E-2</v>
      </c>
    </row>
    <row r="108" spans="2:16">
      <c r="B108" s="32" t="s">
        <v>42</v>
      </c>
      <c r="C108" s="30">
        <v>24.409999847412109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24.353000640869141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>
        <v>24.325000762939453</v>
      </c>
      <c r="D110" s="4">
        <f>STDEV(C108:C110)</f>
        <v>4.3316176869993124E-2</v>
      </c>
      <c r="E110" s="1">
        <f>AVERAGE(C108:C110)</f>
        <v>24.362667083740234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5.67133394877116</v>
      </c>
      <c r="L110" s="1">
        <f>K110-$K$7</f>
        <v>-6.4229993820190412</v>
      </c>
      <c r="M110" s="27">
        <f>SQRT((D110*D110)+(H110*H110))</f>
        <v>8.0477741459910296E-2</v>
      </c>
      <c r="N110" s="14"/>
      <c r="O110" s="36">
        <f>POWER(2,-L110)</f>
        <v>85.805569106167127</v>
      </c>
      <c r="P110" s="26">
        <f>M110/SQRT((COUNT(C108:C110)+COUNT(G108:G110)/2))</f>
        <v>3.793757114725356E-2</v>
      </c>
    </row>
    <row r="111" spans="2:16">
      <c r="B111" s="32" t="s">
        <v>43</v>
      </c>
      <c r="C111" s="30">
        <v>27.48699951171875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>
        <v>27.643999099731445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27.264999389648438</v>
      </c>
      <c r="D113" s="4">
        <f>STDEV(C111:C113)</f>
        <v>0.1904265847502824</v>
      </c>
      <c r="E113" s="1">
        <f>AVERAGE(C111:C113)</f>
        <v>27.465332667032879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6.1653327941894531</v>
      </c>
      <c r="L113" s="1">
        <f>K113-$K$7</f>
        <v>-5.9290005366007481</v>
      </c>
      <c r="M113" s="27">
        <f>SQRT((D113*D113)+(H113*H113))</f>
        <v>0.19878462380299164</v>
      </c>
      <c r="N113" s="14"/>
      <c r="O113" s="36">
        <f>POWER(2,-L113)</f>
        <v>60.926608805081486</v>
      </c>
      <c r="P113" s="26">
        <f>M113/SQRT((COUNT(C111:C113)+COUNT(G111:G113)/2))</f>
        <v>9.3707970324474796E-2</v>
      </c>
    </row>
    <row r="114" spans="2:16">
      <c r="B114" s="32" t="s">
        <v>44</v>
      </c>
      <c r="C114" s="30">
        <v>24.209999084472656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24.093000411987305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>
        <v>24.166999816894531</v>
      </c>
      <c r="D116" s="4">
        <f>STDEV(C114:C116)</f>
        <v>5.9179864681344417E-2</v>
      </c>
      <c r="E116" s="1">
        <f>AVERAGE(C114:C116)</f>
        <v>24.156666437784832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6.5109996795654297</v>
      </c>
      <c r="L116" s="1">
        <f>K116-$K$7</f>
        <v>-5.5833336512247715</v>
      </c>
      <c r="M116" s="27">
        <f>SQRT((D116*D116)+(H116*H116))</f>
        <v>0.12362667710988834</v>
      </c>
      <c r="N116" s="14"/>
      <c r="O116" s="36">
        <f>POWER(2,-L116)</f>
        <v>47.945837024704666</v>
      </c>
      <c r="P116" s="26">
        <f>M116/SQRT((COUNT(C114:C116)+COUNT(G114:G116)/2))</f>
        <v>5.827817447997452E-2</v>
      </c>
    </row>
    <row r="117" spans="2:16">
      <c r="B117" s="32" t="s">
        <v>45</v>
      </c>
      <c r="C117" s="30">
        <v>26.445999145507813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26.572000503540039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26.26099967956543</v>
      </c>
      <c r="D119" s="4">
        <f>STDEV(C117:C119)</f>
        <v>0.15643031309916575</v>
      </c>
      <c r="E119" s="1">
        <f>AVERAGE(C117:C119)</f>
        <v>26.426333109537762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7.6129995981852225</v>
      </c>
      <c r="L119" s="1">
        <f>K119-$K$7</f>
        <v>-4.4813337326049787</v>
      </c>
      <c r="M119" s="27">
        <f>SQRT((D119*D119)+(H119*H119))</f>
        <v>0.15930091993494006</v>
      </c>
      <c r="N119" s="14"/>
      <c r="O119" s="36">
        <f>POWER(2,-L119)</f>
        <v>22.336538646357244</v>
      </c>
      <c r="P119" s="26">
        <f>M119/SQRT((COUNT(C117:C119)+COUNT(G117:G119)/2))</f>
        <v>7.5095173823500935E-2</v>
      </c>
    </row>
    <row r="120" spans="2:16">
      <c r="B120" s="32" t="s">
        <v>46</v>
      </c>
      <c r="C120" s="30">
        <v>24.545000076293945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24.579000473022461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24.607000350952148</v>
      </c>
      <c r="D122" s="4">
        <f>STDEV(C120:C122)</f>
        <v>3.1048494862785436E-2</v>
      </c>
      <c r="E122" s="1">
        <f>AVERAGE(C120:C122)</f>
        <v>24.577000300089519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6.2256673177083357</v>
      </c>
      <c r="L122" s="1">
        <f>K122-$K$7</f>
        <v>-5.8686660130818655</v>
      </c>
      <c r="M122" s="27">
        <f>SQRT((D122*D122)+(H122*H122))</f>
        <v>4.2665151950389973E-2</v>
      </c>
      <c r="N122" s="14"/>
      <c r="O122" s="36">
        <f>POWER(2,-L122)</f>
        <v>58.43115949930656</v>
      </c>
      <c r="P122" s="26">
        <f>M122/SQRT((COUNT(C120:C122)+COUNT(G120:G122)/2))</f>
        <v>2.0112545509650137E-2</v>
      </c>
    </row>
    <row r="123" spans="2:16">
      <c r="B123" s="32" t="s">
        <v>47</v>
      </c>
      <c r="C123" s="30">
        <v>27.76300048828125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28.290000915527344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27.586000442504883</v>
      </c>
      <c r="D125" s="4">
        <f>STDEV(C123:C125)</f>
        <v>0.36621376556556196</v>
      </c>
      <c r="E125" s="1">
        <f>AVERAGE(C123:C125)</f>
        <v>27.879667282104492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8.0183347066243478</v>
      </c>
      <c r="L125" s="1">
        <f>K125-$K$7</f>
        <v>-4.0759986241658535</v>
      </c>
      <c r="M125" s="27">
        <f>SQRT((D125*D125)+(H125*H125))</f>
        <v>0.36744095174924796</v>
      </c>
      <c r="N125" s="14"/>
      <c r="O125" s="36">
        <f>POWER(2,-L125)</f>
        <v>16.865446688817133</v>
      </c>
      <c r="P125" s="26">
        <f>M125/SQRT((COUNT(C123:C125)+COUNT(G123:G125)/2))</f>
        <v>0.17321332577835485</v>
      </c>
    </row>
    <row r="126" spans="2:16">
      <c r="B126" s="32" t="s">
        <v>48</v>
      </c>
      <c r="C126" s="30">
        <v>24.593000411987305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24.667999267578125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24.62700080871582</v>
      </c>
      <c r="D128" s="4">
        <f>STDEV(C126:C128)</f>
        <v>3.7553803506243467E-2</v>
      </c>
      <c r="E128" s="1">
        <f>AVERAGE(C126:C128)</f>
        <v>24.62933349609375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7.4940001169840507</v>
      </c>
      <c r="L128" s="1">
        <f>K128-$K$7</f>
        <v>-4.6003332138061506</v>
      </c>
      <c r="M128" s="27">
        <f>SQRT((D128*D128)+(H128*H128))</f>
        <v>4.2031304466016987E-2</v>
      </c>
      <c r="N128" s="14"/>
      <c r="O128" s="36">
        <f>POWER(2,-L128)</f>
        <v>24.257066980047153</v>
      </c>
      <c r="P128" s="26">
        <f>M128/SQRT((COUNT(C126:C128)+COUNT(G126:G128)/2))</f>
        <v>1.981374694002469E-2</v>
      </c>
    </row>
    <row r="129" spans="2:16">
      <c r="B129" s="32" t="s">
        <v>49</v>
      </c>
      <c r="C129" s="30">
        <v>26.181999206542969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26.291999816894531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25.827999114990234</v>
      </c>
      <c r="D131" s="4">
        <f t="shared" ref="D131" si="0">STDEV(C129:C131)</f>
        <v>0.2424571613243395</v>
      </c>
      <c r="E131" s="1">
        <f t="shared" ref="E131" si="1">AVERAGE(C129:C131)</f>
        <v>26.100666046142578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6.7833328247070313</v>
      </c>
      <c r="L131" s="1">
        <f t="shared" ref="L131" si="5">K131-$K$7</f>
        <v>-5.31100050608317</v>
      </c>
      <c r="M131" s="27">
        <f t="shared" ref="M131" si="6">SQRT((D131*D131)+(H131*H131))</f>
        <v>0.2872733450879934</v>
      </c>
      <c r="N131" s="14"/>
      <c r="O131" s="36">
        <f t="shared" ref="O131" si="7">POWER(2,-L131)</f>
        <v>39.698167452615024</v>
      </c>
      <c r="P131" s="26">
        <f t="shared" ref="P131" si="8">M131/SQRT((COUNT(C129:C131)+COUNT(G129:G131)/2))</f>
        <v>0.13542195357724221</v>
      </c>
    </row>
    <row r="132" spans="2:16">
      <c r="B132" s="32" t="s">
        <v>50</v>
      </c>
      <c r="C132" s="30">
        <v>23.666000366210938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23.443000793457031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23.392999649047852</v>
      </c>
      <c r="D134" s="4">
        <f t="shared" ref="D134" si="9">STDEV(C132:C134)</f>
        <v>0.14534918613590034</v>
      </c>
      <c r="E134" s="1">
        <f t="shared" ref="E134" si="10">AVERAGE(C132:C134)</f>
        <v>23.500666936238606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6.6306673685709612</v>
      </c>
      <c r="L134" s="1">
        <f t="shared" ref="L134" si="14">K134-$K$7</f>
        <v>-5.4636659622192401</v>
      </c>
      <c r="M134" s="27">
        <f t="shared" ref="M134" si="15">SQRT((D134*D134)+(H134*H134))</f>
        <v>0.14551765319244603</v>
      </c>
      <c r="N134" s="14"/>
      <c r="O134" s="36">
        <f t="shared" ref="O134" si="16">POWER(2,-L134)</f>
        <v>44.129330727383532</v>
      </c>
      <c r="P134" s="26">
        <f t="shared" ref="P134" si="17">M134/SQRT((COUNT(C132:C134)+COUNT(G132:G134)/2))</f>
        <v>6.8597679569820574E-2</v>
      </c>
    </row>
    <row r="135" spans="2:16">
      <c r="B135" s="32" t="s">
        <v>51</v>
      </c>
      <c r="C135" s="30">
        <v>26.395999908447266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>
        <v>26.170000076293945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/>
      <c r="D137" s="4">
        <f t="shared" ref="D137" si="18">STDEV(C135:C137)</f>
        <v>0.15980601386263432</v>
      </c>
      <c r="E137" s="1">
        <f t="shared" ref="E137" si="19">AVERAGE(C135:C137)</f>
        <v>26.282999992370605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7.4603331883748361</v>
      </c>
      <c r="L137" s="1">
        <f t="shared" ref="L137" si="23">K137-$K$7</f>
        <v>-4.6340001424153652</v>
      </c>
      <c r="M137" s="27">
        <f t="shared" ref="M137" si="24">SQRT((D137*D137)+(H137*H137))</f>
        <v>0.17657944714220752</v>
      </c>
      <c r="N137" s="14"/>
      <c r="O137" s="36">
        <f t="shared" ref="O137" si="25">POWER(2,-L137)</f>
        <v>24.829789787863227</v>
      </c>
      <c r="P137" s="26">
        <f t="shared" ref="P137" si="26">M137/SQRT((COUNT(C135:C137)+COUNT(G135:G137)/2))</f>
        <v>9.4385684678871359E-2</v>
      </c>
    </row>
    <row r="138" spans="2:16">
      <c r="B138" s="32" t="s">
        <v>52</v>
      </c>
      <c r="C138" s="30"/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2" t="s">
        <v>52</v>
      </c>
      <c r="C139" s="30">
        <v>23.094999313354492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2" t="s">
        <v>52</v>
      </c>
      <c r="C140" s="30">
        <v>22.698999404907227</v>
      </c>
      <c r="D140" s="4">
        <f t="shared" ref="D140" si="27">STDEV(C138:C140)</f>
        <v>0.28001422061231351</v>
      </c>
      <c r="E140" s="1">
        <f t="shared" ref="E140" si="28">AVERAGE(C138:C140)</f>
        <v>22.896999359130859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6.2313327789306641</v>
      </c>
      <c r="L140" s="1">
        <f t="shared" ref="L140" si="32">K140-$K$7</f>
        <v>-5.8630005518595372</v>
      </c>
      <c r="M140" s="27">
        <f t="shared" ref="M140" si="33">SQRT((D140*D140)+(H140*H140))</f>
        <v>0.28734696554048056</v>
      </c>
      <c r="N140" s="14"/>
      <c r="O140" s="36">
        <f t="shared" ref="O140" si="34">POWER(2,-L140)</f>
        <v>58.202150378722351</v>
      </c>
      <c r="P140" s="26">
        <f t="shared" ref="P140" si="35">M140/SQRT((COUNT(C138:C140)+COUNT(G138:G140)/2))</f>
        <v>0.15359341374023089</v>
      </c>
    </row>
    <row r="141" spans="2:16">
      <c r="B141" s="32" t="s">
        <v>53</v>
      </c>
      <c r="C141" s="30">
        <v>27.058000564575195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2" t="s">
        <v>53</v>
      </c>
      <c r="C142" s="30">
        <v>26.468999862670898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2" t="s">
        <v>53</v>
      </c>
      <c r="C143" s="30">
        <v>26.846000671386719</v>
      </c>
      <c r="D143" s="4">
        <f t="shared" ref="D143" si="36">STDEV(C141:C143)</f>
        <v>0.29832739044212886</v>
      </c>
      <c r="E143" s="1">
        <f t="shared" ref="E143" si="37">AVERAGE(C141:C143)</f>
        <v>26.791000366210938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7.0906670888264962</v>
      </c>
      <c r="L143" s="1">
        <f t="shared" ref="L143" si="41">K143-$K$7</f>
        <v>-5.003666241963705</v>
      </c>
      <c r="M143" s="27">
        <f t="shared" ref="M143" si="42">SQRT((D143*D143)+(H143*H143))</f>
        <v>0.29862447173613343</v>
      </c>
      <c r="N143" s="14"/>
      <c r="O143" s="36">
        <f t="shared" ref="O143" si="43">POWER(2,-L143)</f>
        <v>32.081423263395685</v>
      </c>
      <c r="P143" s="26">
        <f t="shared" ref="P143" si="44">M143/SQRT((COUNT(C141:C143)+COUNT(G141:G143)/2))</f>
        <v>0.14077292599524699</v>
      </c>
    </row>
    <row r="144" spans="2:16">
      <c r="B144" s="32" t="s">
        <v>54</v>
      </c>
      <c r="C144" s="30">
        <v>23.214000701904297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23.198999404907227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23.25200080871582</v>
      </c>
      <c r="D146" s="4">
        <f t="shared" ref="D146" si="45">STDEV(C144:C146)</f>
        <v>2.7319699348526013E-2</v>
      </c>
      <c r="E146" s="1">
        <f t="shared" ref="E146" si="46">AVERAGE(C144:C146)</f>
        <v>23.221666971842449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6.366667429606121</v>
      </c>
      <c r="L146" s="1">
        <f t="shared" ref="L146" si="50">K146-$K$7</f>
        <v>-5.7276659011840803</v>
      </c>
      <c r="M146" s="27">
        <f t="shared" ref="M146" si="51">SQRT((D146*D146)+(H146*H146))</f>
        <v>4.5665801963885443E-2</v>
      </c>
      <c r="N146" s="14"/>
      <c r="O146" s="36">
        <f t="shared" ref="O146" si="52">POWER(2,-L146)</f>
        <v>52.99064934822956</v>
      </c>
      <c r="P146" s="26">
        <f t="shared" ref="P146" si="53">M146/SQRT((COUNT(C144:C146)+COUNT(G144:G146)/2))</f>
        <v>2.1527065491323574E-2</v>
      </c>
    </row>
    <row r="147" spans="2:16">
      <c r="B147" s="32" t="s">
        <v>55</v>
      </c>
      <c r="C147" s="30">
        <v>25.895000457763672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25.927000045776367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26.08799934387207</v>
      </c>
      <c r="D149" s="4">
        <f t="shared" ref="D149" si="54">STDEV(C147:C149)</f>
        <v>0.10343542080236494</v>
      </c>
      <c r="E149" s="1">
        <f t="shared" ref="E149" si="55">AVERAGE(C147:C149)</f>
        <v>25.969999949137371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7.0839996337890625</v>
      </c>
      <c r="L149" s="1">
        <f t="shared" ref="L149" si="59">K149-$K$7</f>
        <v>-5.0103336970011387</v>
      </c>
      <c r="M149" s="27">
        <f t="shared" ref="M149" si="60">SQRT((D149*D149)+(H149*H149))</f>
        <v>0.1642371738493574</v>
      </c>
      <c r="N149" s="14"/>
      <c r="O149" s="36">
        <f t="shared" ref="O149" si="61">POWER(2,-L149)</f>
        <v>32.230031582626943</v>
      </c>
      <c r="P149" s="26">
        <f t="shared" ref="P149" si="62">M149/SQRT((COUNT(C147:C149)+COUNT(G147:G149)/2))</f>
        <v>7.7422146234529698E-2</v>
      </c>
    </row>
    <row r="150" spans="2:16">
      <c r="B150" s="32" t="s">
        <v>56</v>
      </c>
      <c r="C150" s="30">
        <v>24.284999847412109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24.875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24.322999954223633</v>
      </c>
      <c r="D152" s="4">
        <f t="shared" ref="D152" si="63">STDEV(C150:C152)</f>
        <v>0.33021413222042573</v>
      </c>
      <c r="E152" s="1">
        <f t="shared" ref="E152" si="64">AVERAGE(C150:C152)</f>
        <v>24.494333267211914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6.8376661936442069</v>
      </c>
      <c r="L152" s="1">
        <f t="shared" ref="L152" si="68">K152-$K$7</f>
        <v>-5.2566671371459943</v>
      </c>
      <c r="M152" s="27">
        <f t="shared" ref="M152" si="69">SQRT((D152*D152)+(H152*H152))</f>
        <v>0.34075752416055288</v>
      </c>
      <c r="N152" s="14"/>
      <c r="O152" s="36">
        <f t="shared" ref="O152" si="70">POWER(2,-L152)</f>
        <v>38.2308967925226</v>
      </c>
      <c r="P152" s="26">
        <f t="shared" ref="P152" si="71">M152/SQRT((COUNT(C150:C152)+COUNT(G150:G152)/2))</f>
        <v>0.16063463738284384</v>
      </c>
    </row>
    <row r="153" spans="2:16">
      <c r="B153" s="32" t="s">
        <v>57</v>
      </c>
      <c r="C153" s="30">
        <v>25.63800048828125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25.697000503540039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25.849000930786133</v>
      </c>
      <c r="D155" s="4">
        <f t="shared" ref="D155" si="72">STDEV(C153:C155)</f>
        <v>0.10886254208923957</v>
      </c>
      <c r="E155" s="1">
        <f t="shared" ref="E155" si="73">AVERAGE(C153:C155)</f>
        <v>25.728000640869141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7.737000783284504</v>
      </c>
      <c r="L155" s="1">
        <f t="shared" ref="L155" si="77">K155-$K$7</f>
        <v>-4.3573325475056972</v>
      </c>
      <c r="M155" s="27">
        <f t="shared" ref="M155" si="78">SQRT((D155*D155)+(H155*H155))</f>
        <v>0.10916979578594609</v>
      </c>
      <c r="N155" s="14"/>
      <c r="O155" s="36">
        <f t="shared" ref="O155" si="79">POWER(2,-L155)</f>
        <v>20.496881857552367</v>
      </c>
      <c r="P155" s="26">
        <f t="shared" ref="P155" si="80">M155/SQRT((COUNT(C153:C155)+COUNT(G153:G155)/2))</f>
        <v>5.1463135267328708E-2</v>
      </c>
    </row>
    <row r="156" spans="2:16">
      <c r="B156" s="32" t="s">
        <v>58</v>
      </c>
      <c r="C156" s="30">
        <v>24.521999359130859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24.496000289916992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24.576000213623047</v>
      </c>
      <c r="D158" s="4">
        <f t="shared" ref="D158" si="81">STDEV(C156:C158)</f>
        <v>4.0808560537482885E-2</v>
      </c>
      <c r="E158" s="1">
        <f t="shared" ref="E158" si="82">AVERAGE(C156:C158)</f>
        <v>24.531333287556965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6.3926671346028634</v>
      </c>
      <c r="L158" s="1">
        <f t="shared" ref="L158" si="86">K158-$K$7</f>
        <v>-5.7016661961873378</v>
      </c>
      <c r="M158" s="27">
        <f t="shared" ref="M158" si="87">SQRT((D158*D158)+(H158*H158))</f>
        <v>4.1468913008971126E-2</v>
      </c>
      <c r="N158" s="14"/>
      <c r="O158" s="36">
        <f t="shared" ref="O158" si="88">POWER(2,-L158)</f>
        <v>52.044225545651798</v>
      </c>
      <c r="P158" s="26">
        <f t="shared" ref="P158" si="89">M158/SQRT((COUNT(C156:C158)+COUNT(G156:G158)/2))</f>
        <v>1.9548633064719014E-2</v>
      </c>
    </row>
    <row r="159" spans="2:16">
      <c r="B159" s="32" t="s">
        <v>59</v>
      </c>
      <c r="C159" s="30"/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>
        <v>27.37299919128418</v>
      </c>
      <c r="D161" s="4" t="e">
        <f t="shared" ref="D161" si="90">STDEV(C159:C161)</f>
        <v>#DIV/0!</v>
      </c>
      <c r="E161" s="1">
        <f t="shared" ref="E161" si="91">AVERAGE(C159:C161)</f>
        <v>27.37299919128418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4.3146661122639962</v>
      </c>
      <c r="L161" s="1">
        <f t="shared" ref="L161" si="95">K161-$K$7</f>
        <v>-7.779667218526205</v>
      </c>
      <c r="M161" s="27" t="e">
        <f t="shared" ref="M161" si="96">SQRT((D161*D161)+(H161*H161))</f>
        <v>#DIV/0!</v>
      </c>
      <c r="N161" s="14"/>
      <c r="O161" s="43">
        <f t="shared" ref="O161" si="97">POWER(2,-L161)</f>
        <v>219.74205874125269</v>
      </c>
      <c r="P161" s="26" t="e">
        <f t="shared" ref="P161" si="98">M161/SQRT((COUNT(C159:C161)+COUNT(G159:G161)/2))</f>
        <v>#DIV/0!</v>
      </c>
    </row>
    <row r="162" spans="2:16">
      <c r="B162" s="32" t="s">
        <v>60</v>
      </c>
      <c r="C162" s="30">
        <v>23.229999542236328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>
        <v>22.686000823974609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22.545000076293945</v>
      </c>
      <c r="D164" s="4">
        <f t="shared" ref="D164" si="99">STDEV(C162:C164)</f>
        <v>0.36171814180340489</v>
      </c>
      <c r="E164" s="1">
        <f t="shared" ref="E164" si="100">AVERAGE(C162:C164)</f>
        <v>22.820333480834961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6.1550006866455078</v>
      </c>
      <c r="L164" s="1">
        <f t="shared" ref="L164" si="104">K164-$K$7</f>
        <v>-5.9393326441446934</v>
      </c>
      <c r="M164" s="27">
        <f t="shared" ref="M164" si="105">SQRT((D164*D164)+(H164*H164))</f>
        <v>0.36210541899155346</v>
      </c>
      <c r="N164" s="14"/>
      <c r="O164" s="36">
        <f t="shared" ref="O164" si="106">POWER(2,-L164)</f>
        <v>61.364511330793029</v>
      </c>
      <c r="P164" s="26">
        <f t="shared" ref="P164" si="107">M164/SQRT((COUNT(C162:C164)+COUNT(G162:G164)/2))</f>
        <v>0.17069813151554902</v>
      </c>
    </row>
    <row r="165" spans="2:16">
      <c r="B165" s="32" t="s">
        <v>61</v>
      </c>
      <c r="C165" s="30">
        <v>24.909999847412109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2" t="s">
        <v>61</v>
      </c>
      <c r="C166" s="30">
        <v>24.583000183105469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2" t="s">
        <v>61</v>
      </c>
      <c r="C167" s="30">
        <v>24.554000854492188</v>
      </c>
      <c r="D167" s="4">
        <f t="shared" ref="D167" si="108">STDEV(C165:C167)</f>
        <v>0.19769716929220421</v>
      </c>
      <c r="E167" s="1">
        <f t="shared" ref="E167" si="109">AVERAGE(C165:C167)</f>
        <v>24.68233362833659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6.7730000813802107</v>
      </c>
      <c r="L167" s="1">
        <f t="shared" ref="L167" si="113">K167-$K$7</f>
        <v>-5.3213332494099905</v>
      </c>
      <c r="M167" s="27">
        <f t="shared" ref="M167" si="114">SQRT((D167*D167)+(H167*H167))</f>
        <v>0.20206569314876185</v>
      </c>
      <c r="N167" s="14"/>
      <c r="O167" s="36">
        <f t="shared" ref="O167" si="115">POWER(2,-L167)</f>
        <v>39.983510780993242</v>
      </c>
      <c r="P167" s="26">
        <f t="shared" ref="P167" si="116">M167/SQRT((COUNT(C165:C167)+COUNT(G165:G167)/2))</f>
        <v>9.5254681247099751E-2</v>
      </c>
    </row>
    <row r="168" spans="2:16">
      <c r="B168" s="32" t="s">
        <v>62</v>
      </c>
      <c r="C168" s="30">
        <v>22.708000183105469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22.756999969482422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22.847000122070313</v>
      </c>
      <c r="D170" s="4">
        <f t="shared" ref="D170" si="117">STDEV(C168:C170)</f>
        <v>7.0500578677366102E-2</v>
      </c>
      <c r="E170" s="1">
        <f t="shared" ref="E170" si="118">AVERAGE(C168:C170)</f>
        <v>22.770666758219402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5.905333201090496</v>
      </c>
      <c r="L170" s="1">
        <f t="shared" ref="L170" si="122">K170-$K$7</f>
        <v>-6.1890001296997053</v>
      </c>
      <c r="M170" s="27">
        <f t="shared" ref="M170" si="123">SQRT((D170*D170)+(H170*H170))</f>
        <v>7.2337274344292296E-2</v>
      </c>
      <c r="N170" s="14"/>
      <c r="O170" s="36">
        <f t="shared" ref="O170" si="124">POWER(2,-L170)</f>
        <v>72.958296011403903</v>
      </c>
      <c r="P170" s="26">
        <f t="shared" ref="P170" si="125">M170/SQRT((COUNT(C168:C170)+COUNT(G168:G170)/2))</f>
        <v>3.4100118147600507E-2</v>
      </c>
    </row>
    <row r="171" spans="2:16">
      <c r="B171" s="32" t="s">
        <v>63</v>
      </c>
      <c r="C171" s="30">
        <v>24.858999252319336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>
        <v>24.716999053955078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24.753000259399414</v>
      </c>
      <c r="D173" s="4">
        <f t="shared" ref="D173" si="126">STDEV(C171:C173)</f>
        <v>7.3819520486308923E-2</v>
      </c>
      <c r="E173" s="1">
        <f t="shared" ref="E173" si="127">AVERAGE(C171:C173)</f>
        <v>24.776332855224609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7.0056654612223319</v>
      </c>
      <c r="L173" s="1">
        <f t="shared" ref="L173" si="131">K173-$K$7</f>
        <v>-5.0886678695678693</v>
      </c>
      <c r="M173" s="27">
        <f t="shared" ref="M173" si="132">SQRT((D173*D173)+(H173*H173))</f>
        <v>8.0471503545819598E-2</v>
      </c>
      <c r="N173" s="14"/>
      <c r="O173" s="36">
        <f t="shared" ref="O173" si="133">POWER(2,-L173)</f>
        <v>34.02841077091351</v>
      </c>
      <c r="P173" s="26">
        <f t="shared" ref="P173" si="134">M173/SQRT((COUNT(C171:C173)+COUNT(G171:G173)/2))</f>
        <v>3.7934630566350901E-2</v>
      </c>
    </row>
    <row r="174" spans="2:16">
      <c r="B174" s="32" t="s">
        <v>64</v>
      </c>
      <c r="C174" s="30">
        <v>22.874000549316406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22.847000122070313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23.025999069213867</v>
      </c>
      <c r="D176" s="4">
        <f t="shared" ref="D176" si="135">STDEV(C174:C176)</f>
        <v>9.6499737651622244E-2</v>
      </c>
      <c r="E176" s="1">
        <f t="shared" ref="E176" si="136">AVERAGE(C174:C176)</f>
        <v>22.915666580200195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6.1899998982747384</v>
      </c>
      <c r="L176" s="1">
        <f t="shared" ref="L176" si="140">K176-$K$7</f>
        <v>-5.9043334325154628</v>
      </c>
      <c r="M176" s="27">
        <f t="shared" ref="M176" si="141">SQRT((D176*D176)+(H176*H176))</f>
        <v>0.11230544796414949</v>
      </c>
      <c r="N176" s="14"/>
      <c r="O176" s="36">
        <f t="shared" ref="O176" si="142">POWER(2,-L176)</f>
        <v>59.893744772712218</v>
      </c>
      <c r="P176" s="26">
        <f t="shared" ref="P176" si="143">M176/SQRT((COUNT(C174:C176)+COUNT(G174:G176)/2))</f>
        <v>5.294129587976204E-2</v>
      </c>
    </row>
    <row r="177" spans="2:16">
      <c r="B177" s="32" t="s">
        <v>65</v>
      </c>
      <c r="C177" s="30">
        <v>25.240999221801758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25.041000366210938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24.97599983215332</v>
      </c>
      <c r="D179" s="4">
        <f t="shared" ref="D179" si="144">STDEV(C177:C179)</f>
        <v>0.13811184367476578</v>
      </c>
      <c r="E179" s="1">
        <f t="shared" ref="E179" si="145">AVERAGE(C177:C179)</f>
        <v>25.085999806722004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7.0896663665771484</v>
      </c>
      <c r="L179" s="1">
        <f t="shared" ref="L179" si="149">K179-$K$7</f>
        <v>-5.0046669642130528</v>
      </c>
      <c r="M179" s="27">
        <f t="shared" ref="M179" si="150">SQRT((D179*D179)+(H179*H179))</f>
        <v>0.1412629270518482</v>
      </c>
      <c r="N179" s="14"/>
      <c r="O179" s="36">
        <f t="shared" ref="O179" si="151">POWER(2,-L179)</f>
        <v>32.103684191974324</v>
      </c>
      <c r="P179" s="26">
        <f t="shared" ref="P179" si="152">M179/SQRT((COUNT(C177:C179)+COUNT(G177:G179)/2))</f>
        <v>6.6591982432414973E-2</v>
      </c>
    </row>
    <row r="180" spans="2:16">
      <c r="B180" s="32" t="s">
        <v>66</v>
      </c>
      <c r="C180" s="30">
        <v>23.26099967956543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23.148000717163086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22.993000030517578</v>
      </c>
      <c r="D182" s="4">
        <f t="shared" ref="D182" si="153">STDEV(C180:C182)</f>
        <v>0.13454725951275559</v>
      </c>
      <c r="E182" s="1">
        <f t="shared" ref="E182" si="154">AVERAGE(C180:C182)</f>
        <v>23.134000142415363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6.5214999516805001</v>
      </c>
      <c r="L182" s="1">
        <f t="shared" ref="L182" si="158">K182-$K$7</f>
        <v>-5.5728333791097011</v>
      </c>
      <c r="M182" s="27">
        <f t="shared" ref="M182" si="159">SQRT((D182*D182)+(H182*H182))</f>
        <v>0.13496475279935111</v>
      </c>
      <c r="N182" s="14"/>
      <c r="O182" s="36">
        <f t="shared" ref="O182" si="160">POWER(2,-L182)</f>
        <v>47.598142837638974</v>
      </c>
      <c r="P182" s="26">
        <f t="shared" ref="P182" si="161">M182/SQRT((COUNT(C180:C182)+COUNT(G180:G182)/2))</f>
        <v>6.7482376399675553E-2</v>
      </c>
    </row>
    <row r="183" spans="2:16">
      <c r="B183" s="32" t="s">
        <v>67</v>
      </c>
      <c r="C183" s="30">
        <v>26.089000701904297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26.232999801635742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25.954000473022461</v>
      </c>
      <c r="D185" s="4">
        <f t="shared" ref="D185" si="162">STDEV(C183:C185)</f>
        <v>0.13952384974636448</v>
      </c>
      <c r="E185" s="1">
        <f t="shared" ref="E185" si="163">AVERAGE(C183:C185)</f>
        <v>26.092000325520832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7.3996664683024065</v>
      </c>
      <c r="L185" s="1">
        <f t="shared" ref="L185" si="167">K185-$K$7</f>
        <v>-4.6946668624877947</v>
      </c>
      <c r="M185" s="27">
        <f t="shared" ref="M185" si="168">SQRT((D185*D185)+(H185*H185))</f>
        <v>0.15082188045587788</v>
      </c>
      <c r="N185" s="14"/>
      <c r="O185" s="36">
        <f t="shared" ref="O185" si="169">POWER(2,-L185)</f>
        <v>25.896170468171778</v>
      </c>
      <c r="P185" s="26">
        <f t="shared" ref="P185" si="170">M185/SQRT((COUNT(C183:C185)+COUNT(G183:G185)/2))</f>
        <v>7.1098116281105392E-2</v>
      </c>
    </row>
    <row r="186" spans="2:16">
      <c r="B186" s="32" t="s">
        <v>68</v>
      </c>
      <c r="C186" s="30">
        <v>23.336000442504883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2" t="s">
        <v>68</v>
      </c>
      <c r="C187" s="30">
        <v>23.535999298095703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2" t="s">
        <v>68</v>
      </c>
      <c r="C188" s="30">
        <v>23.393999099731445</v>
      </c>
      <c r="D188" s="4">
        <f t="shared" ref="D188" si="171">STDEV(C186:C188)</f>
        <v>0.10289755650905957</v>
      </c>
      <c r="E188" s="1">
        <f t="shared" ref="E188" si="172">AVERAGE(C186:C188)</f>
        <v>23.421999613444012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6.2619997660319022</v>
      </c>
      <c r="L188" s="1">
        <f t="shared" ref="L188" si="176">K188-$K$7</f>
        <v>-5.832333564758299</v>
      </c>
      <c r="M188" s="27">
        <f t="shared" ref="M188" si="177">SQRT((D188*D188)+(H188*H188))</f>
        <v>0.10528019357705311</v>
      </c>
      <c r="N188" s="14"/>
      <c r="O188" s="36">
        <f t="shared" ref="O188" si="178">POWER(2,-L188)</f>
        <v>56.978019263051898</v>
      </c>
      <c r="P188" s="26">
        <f t="shared" ref="P188" si="179">M188/SQRT((COUNT(C186:C188)+COUNT(G186:G188)/2))</f>
        <v>4.9629559201977778E-2</v>
      </c>
    </row>
    <row r="189" spans="2:16">
      <c r="B189" s="32" t="s">
        <v>69</v>
      </c>
      <c r="C189" s="30">
        <v>24.816999435424805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24.919000625610352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25.084999084472656</v>
      </c>
      <c r="D191" s="4">
        <f t="shared" ref="D191" si="180">STDEV(C189:C191)</f>
        <v>0.13526735442183871</v>
      </c>
      <c r="E191" s="1">
        <f t="shared" ref="E191" si="181">AVERAGE(C189:C191)</f>
        <v>24.940333048502605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6.8439998626708984</v>
      </c>
      <c r="L191" s="1">
        <f t="shared" ref="L191" si="185">K191-$K$7</f>
        <v>-5.2503334681193028</v>
      </c>
      <c r="M191" s="27">
        <f t="shared" ref="M191" si="186">SQRT((D191*D191)+(H191*H191))</f>
        <v>0.13534989216234225</v>
      </c>
      <c r="N191" s="14"/>
      <c r="O191" s="36">
        <f t="shared" ref="O191" si="187">POWER(2,-L191)</f>
        <v>38.063424738007299</v>
      </c>
      <c r="P191" s="26">
        <f t="shared" ref="P191" si="188">M191/SQRT((COUNT(C189:C191)+COUNT(G189:G191)/2))</f>
        <v>6.3804551053906769E-2</v>
      </c>
    </row>
    <row r="192" spans="2:16">
      <c r="B192" s="32" t="s">
        <v>70</v>
      </c>
      <c r="C192" s="30">
        <v>22.99799919128418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22.97599983215332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22.993000030517578</v>
      </c>
      <c r="D194" s="4">
        <f t="shared" ref="D194" si="189">STDEV(C192:C194)</f>
        <v>1.1532346934911442E-2</v>
      </c>
      <c r="E194" s="1">
        <f t="shared" ref="E194" si="190">AVERAGE(C192:C194)</f>
        <v>22.988999684651692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6.0926666259765625</v>
      </c>
      <c r="L194" s="1">
        <f t="shared" ref="L194" si="194">K194-$K$7</f>
        <v>-6.0016667048136387</v>
      </c>
      <c r="M194" s="27">
        <f t="shared" ref="M194" si="195">SQRT((D194*D194)+(H194*H194))</f>
        <v>2.2165652541074058E-2</v>
      </c>
      <c r="N194" s="14"/>
      <c r="O194" s="36">
        <f t="shared" ref="O194" si="196">POWER(2,-L194)</f>
        <v>64.073980116854671</v>
      </c>
      <c r="P194" s="26">
        <f t="shared" ref="P194" si="197">M194/SQRT((COUNT(C192:C194)+COUNT(G192:G194)/2))</f>
        <v>1.0448988814145532E-2</v>
      </c>
    </row>
    <row r="195" spans="2:16">
      <c r="B195" s="32" t="s">
        <v>71</v>
      </c>
      <c r="C195" s="30">
        <v>25.11199951171875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25.135000228881836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25.319000244140625</v>
      </c>
      <c r="D197" s="4">
        <f t="shared" ref="D197" si="198">STDEV(C195:C197)</f>
        <v>0.11345655690501362</v>
      </c>
      <c r="E197" s="1">
        <f t="shared" ref="E197" si="199">AVERAGE(C195:C197)</f>
        <v>25.188666661580402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7.3870004018147775</v>
      </c>
      <c r="L197" s="1">
        <f t="shared" ref="L197" si="203">K197-$K$7</f>
        <v>-4.7073329289754238</v>
      </c>
      <c r="M197" s="27">
        <f t="shared" ref="M197" si="204">SQRT((D197*D197)+(H197*H197))</f>
        <v>0.16851876426416074</v>
      </c>
      <c r="N197" s="14"/>
      <c r="O197" s="36">
        <f t="shared" ref="O197" si="205">POWER(2,-L197)</f>
        <v>26.124525506157514</v>
      </c>
      <c r="P197" s="26">
        <f t="shared" ref="P197" si="206">M197/SQRT((COUNT(C195:C197)+COUNT(G195:G197)/2))</f>
        <v>7.944050731224353E-2</v>
      </c>
    </row>
    <row r="198" spans="2:16">
      <c r="B198" s="32" t="s">
        <v>72</v>
      </c>
      <c r="C198" s="30">
        <v>23.538999557495117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23.357000350952148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23.458000183105469</v>
      </c>
      <c r="D200" s="4">
        <f t="shared" ref="D200" si="207">STDEV(C198:C200)</f>
        <v>9.1182578680344697E-2</v>
      </c>
      <c r="E200" s="1">
        <f t="shared" ref="E200" si="208">AVERAGE(C198:C200)</f>
        <v>23.45133336385091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5.2258332570393868</v>
      </c>
      <c r="L200" s="1">
        <f t="shared" ref="L200" si="212">K200-$K$7</f>
        <v>-6.8685000737508144</v>
      </c>
      <c r="M200" s="27">
        <f t="shared" ref="M200" si="213">SQRT((D200*D200)+(H200*H200))</f>
        <v>9.1251125998224575E-2</v>
      </c>
      <c r="N200" s="14"/>
      <c r="O200" s="36">
        <f t="shared" ref="O200" si="214">POWER(2,-L200)</f>
        <v>116.84887822333349</v>
      </c>
      <c r="P200" s="26">
        <f t="shared" ref="P200" si="215">M200/SQRT((COUNT(C198:C200)+COUNT(G198:G200)/2))</f>
        <v>4.5625562999112287E-2</v>
      </c>
    </row>
    <row r="201" spans="2:16">
      <c r="B201" s="32" t="s">
        <v>73</v>
      </c>
      <c r="C201" s="30">
        <v>25.995000839233398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26.357999801635742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26.120000839233398</v>
      </c>
      <c r="D203" s="4">
        <f t="shared" ref="D203" si="216">STDEV(C201:C203)</f>
        <v>0.18440749840582696</v>
      </c>
      <c r="E203" s="1">
        <f t="shared" ref="E203" si="217">AVERAGE(C201:C203)</f>
        <v>26.15766716003418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7.2206668853759766</v>
      </c>
      <c r="L203" s="1">
        <f t="shared" ref="L203" si="221">K203-$K$7</f>
        <v>-4.8736664454142247</v>
      </c>
      <c r="M203" s="27">
        <f t="shared" ref="M203" si="222">SQRT((D203*D203)+(H203*H203))</f>
        <v>0.18539985856369678</v>
      </c>
      <c r="N203" s="14"/>
      <c r="O203" s="36">
        <f t="shared" ref="O203" si="223">POWER(2,-L203)</f>
        <v>29.317017680531482</v>
      </c>
      <c r="P203" s="26">
        <f t="shared" ref="P203" si="224">M203/SQRT((COUNT(C201:C203)+COUNT(G201:G203)/2))</f>
        <v>8.7398331480944544E-2</v>
      </c>
    </row>
    <row r="204" spans="2:16">
      <c r="B204" s="32" t="s">
        <v>74</v>
      </c>
      <c r="C204" s="30">
        <v>23.221000671386719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23.419000625610352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23.39900016784668</v>
      </c>
      <c r="D206" s="4">
        <f t="shared" ref="D206" si="225">STDEV(C204:C206)</f>
        <v>0.10900139213431845</v>
      </c>
      <c r="E206" s="1">
        <f t="shared" ref="E206" si="226">AVERAGE(C204:C206)</f>
        <v>23.346333821614582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5.1783339182535784</v>
      </c>
      <c r="L206" s="1">
        <f t="shared" ref="L206" si="230">K206-$K$7</f>
        <v>-6.9159994125366229</v>
      </c>
      <c r="M206" s="27">
        <f t="shared" ref="M206" si="231">SQRT((D206*D206)+(H206*H206))</f>
        <v>0.11207278443742291</v>
      </c>
      <c r="N206" s="14"/>
      <c r="O206" s="36">
        <f t="shared" ref="O206" si="232">POWER(2,-L206)</f>
        <v>120.76004694127604</v>
      </c>
      <c r="P206" s="26">
        <f t="shared" ref="P206" si="233">M206/SQRT((COUNT(C204:C206)+COUNT(G204:G206)/2))</f>
        <v>5.2831617241439949E-2</v>
      </c>
    </row>
    <row r="207" spans="2:16">
      <c r="B207" s="32" t="s">
        <v>75</v>
      </c>
      <c r="C207" s="30">
        <v>26.240999221801758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26.582000732421875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26.26099967956543</v>
      </c>
      <c r="D209" s="4">
        <f t="shared" ref="D209" si="234">STDEV(C207:C209)</f>
        <v>0.19136515029756157</v>
      </c>
      <c r="E209" s="1">
        <f t="shared" ref="E209" si="235">AVERAGE(C207:C209)</f>
        <v>26.36133321126302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6.8229999542236328</v>
      </c>
      <c r="L209" s="1">
        <f t="shared" ref="L209" si="239">K209-$K$7</f>
        <v>-5.2713333765665684</v>
      </c>
      <c r="M209" s="27">
        <f t="shared" ref="M209" si="240">SQRT((D209*D209)+(H209*H209))</f>
        <v>0.19959183706830114</v>
      </c>
      <c r="N209" s="14"/>
      <c r="O209" s="36">
        <f t="shared" ref="O209" si="241">POWER(2,-L209)</f>
        <v>38.621529025352395</v>
      </c>
      <c r="P209" s="26">
        <f t="shared" ref="P209" si="242">M209/SQRT((COUNT(C207:C209)+COUNT(G207:G209)/2))</f>
        <v>9.4088494306984183E-2</v>
      </c>
    </row>
    <row r="210" spans="2:16">
      <c r="B210" s="32" t="s">
        <v>76</v>
      </c>
      <c r="C210" s="30">
        <v>22.913999557495117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22.85099983215332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>
        <v>23.025999069213867</v>
      </c>
      <c r="D212" s="4">
        <f t="shared" ref="D212" si="243">STDEV(C210:C212)</f>
        <v>8.8635573172921325E-2</v>
      </c>
      <c r="E212" s="1">
        <f t="shared" ref="E212" si="244">AVERAGE(C210:C212)</f>
        <v>22.930332819620769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5.1589997609456404</v>
      </c>
      <c r="L212" s="1">
        <f t="shared" ref="L212" si="248">K212-$K$7</f>
        <v>-6.9353335698445608</v>
      </c>
      <c r="M212" s="27">
        <f t="shared" ref="M212" si="249">SQRT((D212*D212)+(H212*H212))</f>
        <v>0.24905976617223183</v>
      </c>
      <c r="N212" s="14"/>
      <c r="O212" s="36">
        <f t="shared" ref="O212" si="250">POWER(2,-L212)</f>
        <v>122.38929537663758</v>
      </c>
      <c r="P212" s="26">
        <f t="shared" ref="P212" si="251">M212/SQRT((COUNT(C210:C212)+COUNT(G210:G212)/2))</f>
        <v>0.11740789972074736</v>
      </c>
    </row>
    <row r="213" spans="2:16">
      <c r="B213" s="32" t="s">
        <v>77</v>
      </c>
      <c r="C213" s="30">
        <v>25.063999176025391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25.070999145507813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25.249000549316406</v>
      </c>
      <c r="D215" s="4">
        <f t="shared" ref="D215" si="252">STDEV(C213:C215)</f>
        <v>0.10484830903909594</v>
      </c>
      <c r="E215" s="1">
        <f t="shared" ref="E215" si="253">AVERAGE(C213:C215)</f>
        <v>25.127999623616535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6.7163333892822266</v>
      </c>
      <c r="L215" s="1">
        <f t="shared" ref="L215" si="257">K215-$K$7</f>
        <v>-5.3779999415079747</v>
      </c>
      <c r="M215" s="27">
        <f t="shared" ref="M215" si="258">SQRT((D215*D215)+(H215*H215))</f>
        <v>0.10612964015539676</v>
      </c>
      <c r="N215" s="14"/>
      <c r="O215" s="36">
        <f t="shared" ref="O215" si="259">POWER(2,-L215)</f>
        <v>41.585248312559102</v>
      </c>
      <c r="P215" s="26">
        <f t="shared" ref="P215" si="260">M215/SQRT((COUNT(C213:C215)+COUNT(G213:G215)/2))</f>
        <v>5.002999215917945E-2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1" sqref="O10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26.226999282836914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26.040000915527344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26.163000106811523</v>
      </c>
      <c r="D7" s="4">
        <f>STDEV(C5:C8)</f>
        <v>9.5037786314125364E-2</v>
      </c>
      <c r="E7" s="1">
        <f>AVERAGE(C5:C8)</f>
        <v>26.143333435058594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12.094333330790201</v>
      </c>
      <c r="L7" s="1">
        <f>K7-$K$7</f>
        <v>0</v>
      </c>
      <c r="M7" s="27">
        <f>SQRT((D7*D7)+(H7*H7))</f>
        <v>0.10101084284330866</v>
      </c>
      <c r="N7" s="14"/>
      <c r="O7" s="36">
        <f>POWER(2,-L7)</f>
        <v>1</v>
      </c>
      <c r="P7" s="26">
        <f>M7/SQRT((COUNT(C5:C8)+COUNT(G5:G8)/2))</f>
        <v>4.7616967965248135E-2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26.275999069213867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>
        <v>26.495000839233398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>
        <v>26.47599983215332</v>
      </c>
      <c r="D11" s="4">
        <f>STDEV(C9:C11)</f>
        <v>0.12132814919198001</v>
      </c>
      <c r="E11" s="1">
        <f>AVERAGE(C9:C11)</f>
        <v>26.415666580200195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6.7433338165283203</v>
      </c>
      <c r="L11" s="1">
        <f>K11-$K$7</f>
        <v>-5.3509995142618809</v>
      </c>
      <c r="M11" s="27">
        <f>SQRT((D11*D11)+(H11*H11))</f>
        <v>0.12890634667406919</v>
      </c>
      <c r="N11" s="14"/>
      <c r="O11" s="36">
        <f>POWER(2,-L11)</f>
        <v>40.814206792057128</v>
      </c>
      <c r="P11" s="26">
        <f>M11/SQRT((COUNT(C9:C11)+COUNT(G9:G11)/2))</f>
        <v>6.0767034580812194E-2</v>
      </c>
    </row>
    <row r="12" spans="2:16">
      <c r="B12" s="32" t="s">
        <v>81</v>
      </c>
      <c r="C12" s="30">
        <v>27.533000946044922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81</v>
      </c>
      <c r="C13" s="30">
        <v>27.552000045776367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81</v>
      </c>
      <c r="C14" s="30">
        <v>27.597999572753906</v>
      </c>
      <c r="D14" s="4">
        <f>STDEV(C12:C14)</f>
        <v>3.3420910986029506E-2</v>
      </c>
      <c r="E14" s="1">
        <f>AVERAGE(C12:C14)</f>
        <v>27.561000188191731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7.2336673736572266</v>
      </c>
      <c r="L14" s="1">
        <f>K14-$K$7</f>
        <v>-4.8606659571329747</v>
      </c>
      <c r="M14" s="27">
        <f>SQRT((D14*D14)+(H14*H14))</f>
        <v>3.6045752881716214E-2</v>
      </c>
      <c r="N14" s="14"/>
      <c r="O14" s="36">
        <f>POWER(2,-L14)</f>
        <v>29.054021394784776</v>
      </c>
      <c r="P14" s="26">
        <f>M14/SQRT((COUNT(C12:C14)+COUNT(G12:G14)/2))</f>
        <v>1.6992130863757383E-2</v>
      </c>
    </row>
    <row r="15" spans="2:16">
      <c r="B15" s="32" t="s">
        <v>82</v>
      </c>
      <c r="C15" s="30">
        <v>27.291000366210938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82</v>
      </c>
      <c r="C16" s="30">
        <v>26.760000228881836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82</v>
      </c>
      <c r="C17" s="30">
        <v>27.167999267578125</v>
      </c>
      <c r="D17" s="4">
        <f>STDEV(C15:C17)</f>
        <v>0.27795492191046001</v>
      </c>
      <c r="E17" s="1">
        <f>AVERAGE(C15:C17)</f>
        <v>27.072999954223633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7.0219993591308594</v>
      </c>
      <c r="L17" s="1">
        <f>K17-$K$7</f>
        <v>-5.0723339716593419</v>
      </c>
      <c r="M17" s="27">
        <f>SQRT((D17*D17)+(H17*H17))</f>
        <v>0.28236839599541635</v>
      </c>
      <c r="N17" s="14"/>
      <c r="O17" s="36">
        <f>POWER(2,-L17)</f>
        <v>33.645320795630049</v>
      </c>
      <c r="P17" s="26">
        <f>M17/SQRT((COUNT(C15:C17)+COUNT(G15:G17)/2))</f>
        <v>0.13310973840075152</v>
      </c>
    </row>
    <row r="18" spans="2:16">
      <c r="B18" s="32" t="s">
        <v>83</v>
      </c>
      <c r="C18" s="30">
        <v>26.312999725341797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>
        <v>26.086000442504883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26.455999374389648</v>
      </c>
      <c r="D20" s="4">
        <f>STDEV(C18:C20)</f>
        <v>0.18658187819835267</v>
      </c>
      <c r="E20" s="1">
        <f>AVERAGE(C18:C20)</f>
        <v>26.284999847412109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8.0057558474121073</v>
      </c>
      <c r="L20" s="1">
        <f>K20-$K$7</f>
        <v>-4.0885774833780939</v>
      </c>
      <c r="M20" s="27">
        <f>SQRT((D20*D20)+(H20*H20))</f>
        <v>0.19810179034785383</v>
      </c>
      <c r="N20" s="14"/>
      <c r="O20" s="36">
        <f>POWER(2,-L20)</f>
        <v>17.013139463012703</v>
      </c>
      <c r="P20" s="26">
        <f>M20/SQRT((COUNT(C18:C20)+COUNT(G18:G20)/2))</f>
        <v>9.3386079546775469E-2</v>
      </c>
    </row>
    <row r="21" spans="2:16">
      <c r="B21" s="32" t="s">
        <v>84</v>
      </c>
      <c r="C21" s="30">
        <v>25.950000762939453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26.048999786376953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26.131999969482422</v>
      </c>
      <c r="D23" s="4">
        <f>STDEV(C21:C23)</f>
        <v>9.1116727534328382E-2</v>
      </c>
      <c r="E23" s="1">
        <f>AVERAGE(C21:C23)</f>
        <v>26.043666839599609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7.1296666463216134</v>
      </c>
      <c r="L23" s="1">
        <f>K23-$K$7</f>
        <v>-4.9646666844685878</v>
      </c>
      <c r="M23" s="27">
        <f>SQRT((D23*D23)+(H23*H23))</f>
        <v>0.1009616452437913</v>
      </c>
      <c r="N23" s="14"/>
      <c r="O23" s="36">
        <f>POWER(2,-L23)</f>
        <v>31.22580120467434</v>
      </c>
      <c r="P23" s="26">
        <f>M23/SQRT((COUNT(C21:C23)+COUNT(G21:G23)/2))</f>
        <v>4.7593775994423583E-2</v>
      </c>
    </row>
    <row r="24" spans="2:16">
      <c r="B24" s="32" t="s">
        <v>85</v>
      </c>
      <c r="C24" s="30">
        <v>26.315000534057617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85</v>
      </c>
      <c r="C25" s="30">
        <v>26.101999282836914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85</v>
      </c>
      <c r="C26" s="30">
        <v>26.194000244140625</v>
      </c>
      <c r="D26" s="4">
        <f>STDEV(C24:C26)</f>
        <v>0.10682913153129796</v>
      </c>
      <c r="E26" s="1">
        <f>AVERAGE(C24:C26)</f>
        <v>26.203666687011719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6.8780002593994141</v>
      </c>
      <c r="L26" s="1">
        <f>K26-$K$7</f>
        <v>-5.2163330713907872</v>
      </c>
      <c r="M26" s="27">
        <f>SQRT((D26*D26)+(H26*H26))</f>
        <v>0.10859460518258179</v>
      </c>
      <c r="N26" s="14"/>
      <c r="O26" s="36">
        <f>POWER(2,-L26)</f>
        <v>37.176861359810502</v>
      </c>
      <c r="P26" s="26">
        <f>M26/SQRT((COUNT(C24:C26)+COUNT(G24:G26)/2))</f>
        <v>5.1191987816586258E-2</v>
      </c>
    </row>
    <row r="27" spans="2:16">
      <c r="B27" s="32" t="s">
        <v>86</v>
      </c>
      <c r="C27" s="30">
        <v>26.551000595092773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86</v>
      </c>
      <c r="C28" s="30">
        <v>26.455999374389648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86</v>
      </c>
      <c r="C29" s="30">
        <v>26.579000473022461</v>
      </c>
      <c r="D29" s="4">
        <f>STDEV(C27:C29)</f>
        <v>6.4470271397029891E-2</v>
      </c>
      <c r="E29" s="1">
        <f>AVERAGE(C27:C29)</f>
        <v>26.528666814168293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6.7103335062662737</v>
      </c>
      <c r="L29" s="1">
        <f>K29-$K$7</f>
        <v>-5.3839998245239276</v>
      </c>
      <c r="M29" s="27">
        <f>SQRT((D29*D29)+(H29*H29))</f>
        <v>6.9668876920672293E-2</v>
      </c>
      <c r="N29" s="14"/>
      <c r="O29" s="36">
        <f>POWER(2,-L29)</f>
        <v>41.758553246922403</v>
      </c>
      <c r="P29" s="26">
        <f>M29/SQRT((COUNT(C27:C29)+COUNT(G27:G29)/2))</f>
        <v>3.2842223538838894E-2</v>
      </c>
    </row>
    <row r="30" spans="2:16">
      <c r="B30" s="32" t="s">
        <v>87</v>
      </c>
      <c r="C30" s="30">
        <v>25.384000778198242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25.25200080871582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>
        <v>25.349000930786133</v>
      </c>
      <c r="D32" s="4">
        <f>STDEV(C30:C32)</f>
        <v>6.8383727284453147E-2</v>
      </c>
      <c r="E32" s="1">
        <f>AVERAGE(C30:C32)</f>
        <v>25.328334172566731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7.0926672617594377</v>
      </c>
      <c r="L32" s="1">
        <f>K32-$K$7</f>
        <v>-5.0016660690307635</v>
      </c>
      <c r="M32" s="27">
        <f>SQRT((D32*D32)+(H32*H32))</f>
        <v>6.8473843855219013E-2</v>
      </c>
      <c r="N32" s="14"/>
      <c r="O32" s="36">
        <f>POWER(2,-L32)</f>
        <v>32.036975940013811</v>
      </c>
      <c r="P32" s="26">
        <f>M32/SQRT((COUNT(C30:C32)+COUNT(G30:G32)/2))</f>
        <v>3.2278879549289451E-2</v>
      </c>
    </row>
    <row r="33" spans="2:16">
      <c r="B33" s="32" t="s">
        <v>88</v>
      </c>
      <c r="C33" s="30">
        <v>24.11199951171875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23.98699951171875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>
        <v>24.079000473022461</v>
      </c>
      <c r="D35" s="4">
        <f>STDEV(C33:C35)</f>
        <v>6.4779257785814573E-2</v>
      </c>
      <c r="E35" s="1">
        <f>AVERAGE(C33:C35)</f>
        <v>24.059333165486652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6.2783336639404297</v>
      </c>
      <c r="L35" s="1">
        <f>K35-$K$7</f>
        <v>-5.8159996668497715</v>
      </c>
      <c r="M35" s="27">
        <f>SQRT((D35*D35)+(H35*H35))</f>
        <v>9.9575525144371901E-2</v>
      </c>
      <c r="N35" s="14"/>
      <c r="O35" s="36">
        <f>POWER(2,-L35)</f>
        <v>56.336563858680158</v>
      </c>
      <c r="P35" s="26">
        <f>M35/SQRT((COUNT(C33:C35)+COUNT(G33:G35)/2))</f>
        <v>4.6940352713197964E-2</v>
      </c>
    </row>
    <row r="36" spans="2:16">
      <c r="B36" s="32" t="s">
        <v>89</v>
      </c>
      <c r="C36" s="30">
        <v>24.798999786376953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24.825000762939453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24.849000930786133</v>
      </c>
      <c r="D38" s="4">
        <f>STDEV(C36:C38)</f>
        <v>2.5007243221048685E-2</v>
      </c>
      <c r="E38" s="1">
        <f>AVERAGE(C36:C38)</f>
        <v>24.824333826700848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6.991667429606121</v>
      </c>
      <c r="L38" s="1">
        <f>K38-$K$7</f>
        <v>-5.1026659011840803</v>
      </c>
      <c r="M38" s="27">
        <f>SQRT((D38*D38)+(H38*H38))</f>
        <v>0.16921496069284944</v>
      </c>
      <c r="N38" s="14"/>
      <c r="O38" s="36">
        <f>POWER(2,-L38)</f>
        <v>34.360185050712907</v>
      </c>
      <c r="P38" s="26">
        <f>M38/SQRT((COUNT(C36:C38)+COUNT(G36:G38)/2))</f>
        <v>7.976869745608596E-2</v>
      </c>
    </row>
    <row r="39" spans="2:16">
      <c r="B39" s="32" t="s">
        <v>90</v>
      </c>
      <c r="C39" s="30">
        <v>25.718000411987305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25.725000381469727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25.594999313354492</v>
      </c>
      <c r="D41" s="4">
        <f>STDEV(C39:C41)</f>
        <v>7.3119249117150537E-2</v>
      </c>
      <c r="E41" s="1">
        <f>AVERAGE(C39:C41)</f>
        <v>25.679333368937176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6.7183335622151716</v>
      </c>
      <c r="L41" s="1">
        <f>K41-$K$7</f>
        <v>-5.3759997685750296</v>
      </c>
      <c r="M41" s="27">
        <f>SQRT((D41*D41)+(H41*H41))</f>
        <v>0.10818215014593956</v>
      </c>
      <c r="N41" s="14"/>
      <c r="O41" s="36">
        <f>POWER(2,-L41)</f>
        <v>41.527633880540563</v>
      </c>
      <c r="P41" s="26">
        <f>M41/SQRT((COUNT(C39:C41)+COUNT(G39:G41)/2))</f>
        <v>5.0997554647690083E-2</v>
      </c>
    </row>
    <row r="42" spans="2:16">
      <c r="B42" s="32" t="s">
        <v>91</v>
      </c>
      <c r="C42" s="30">
        <v>25.726999282836914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25.545000076293945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25.652999877929688</v>
      </c>
      <c r="D44" s="4">
        <f>STDEV(C42:C44)</f>
        <v>9.1527391403023475E-2</v>
      </c>
      <c r="E44" s="1">
        <f>AVERAGE(C42:C44)</f>
        <v>25.641666412353516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6.7003332773844413</v>
      </c>
      <c r="L44" s="1">
        <f>K44-$K$7</f>
        <v>-5.3940000534057599</v>
      </c>
      <c r="M44" s="27">
        <f>SQRT((D44*D44)+(H44*H44))</f>
        <v>9.8196658188694178E-2</v>
      </c>
      <c r="N44" s="14"/>
      <c r="O44" s="36">
        <f>POWER(2,-L44)</f>
        <v>42.049013625352408</v>
      </c>
      <c r="P44" s="26">
        <f>M44/SQRT((COUNT(C42:C44)+COUNT(G42:G44)/2))</f>
        <v>4.6290348596722118E-2</v>
      </c>
    </row>
    <row r="45" spans="2:16">
      <c r="B45" s="32" t="s">
        <v>92</v>
      </c>
      <c r="C45" s="30">
        <v>25.108999252319336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25.413999557495117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25.215000152587891</v>
      </c>
      <c r="D47" s="4">
        <f>STDEV(C45:C47)</f>
        <v>0.15484515930895509</v>
      </c>
      <c r="E47" s="1">
        <f>AVERAGE(C45:C47)</f>
        <v>25.245999654134113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7.3586667378743478</v>
      </c>
      <c r="L47" s="1">
        <f>K47-$K$7</f>
        <v>-4.7356665929158535</v>
      </c>
      <c r="M47" s="27">
        <f>SQRT((D47*D47)+(H47*H47))</f>
        <v>0.15561927595849814</v>
      </c>
      <c r="N47" s="14"/>
      <c r="O47" s="36">
        <f>POWER(2,-L47)</f>
        <v>26.642666831556483</v>
      </c>
      <c r="P47" s="26">
        <f>M47/SQRT((COUNT(C45:C47)+COUNT(G45:G47)/2))</f>
        <v>7.3359630209063137E-2</v>
      </c>
    </row>
    <row r="48" spans="2:16">
      <c r="B48" s="32" t="s">
        <v>93</v>
      </c>
      <c r="C48" s="30">
        <v>25.153999328613281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25.065000534057617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>
        <v>24.961999893188477</v>
      </c>
      <c r="D50" s="4">
        <f>STDEV(C48:C50)</f>
        <v>9.6084772167826474E-2</v>
      </c>
      <c r="E50" s="1">
        <f>AVERAGE(C48:C50)</f>
        <v>25.060333251953125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6.8003336588541679</v>
      </c>
      <c r="L50" s="1">
        <f>K50-$K$7</f>
        <v>-5.2939996719360334</v>
      </c>
      <c r="M50" s="27">
        <f>SQRT((D50*D50)+(H50*H50))</f>
        <v>0.20764235849217408</v>
      </c>
      <c r="N50" s="14"/>
      <c r="O50" s="36">
        <f>POWER(2,-L50)</f>
        <v>39.23310660022441</v>
      </c>
      <c r="P50" s="26">
        <f>M50/SQRT((COUNT(C48:C50)+COUNT(G48:G50)/2))</f>
        <v>9.7883546500922944E-2</v>
      </c>
    </row>
    <row r="51" spans="2:16">
      <c r="B51" s="32" t="s">
        <v>94</v>
      </c>
      <c r="C51" s="30">
        <v>25.438999176025391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25.451000213623047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>
        <v>25.266000747680664</v>
      </c>
      <c r="D53" s="4">
        <f>STDEV(C51:C53)</f>
        <v>0.10351914759448506</v>
      </c>
      <c r="E53" s="1">
        <f>AVERAGE(C51:C53)</f>
        <v>25.385333379109699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6.8976669311523437</v>
      </c>
      <c r="L53" s="1">
        <f>K53-$K$7</f>
        <v>-5.1966663996378575</v>
      </c>
      <c r="M53" s="27">
        <f>SQRT((D53*D53)+(H53*H53))</f>
        <v>0.12353357054227625</v>
      </c>
      <c r="N53" s="14"/>
      <c r="O53" s="36">
        <f>POWER(2,-L53)</f>
        <v>36.673508795129955</v>
      </c>
      <c r="P53" s="26">
        <f>M53/SQRT((COUNT(C51:C53)+COUNT(G51:G53)/2))</f>
        <v>5.8234283623086851E-2</v>
      </c>
    </row>
    <row r="54" spans="2:16">
      <c r="B54" s="32" t="s">
        <v>95</v>
      </c>
      <c r="C54" s="30">
        <v>27.798000335693359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2" t="s">
        <v>95</v>
      </c>
      <c r="C55" s="30">
        <v>27.711000442504883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95</v>
      </c>
      <c r="C56" s="30">
        <v>27.652999877929688</v>
      </c>
      <c r="D56" s="4">
        <f>STDEV(C54:C56)</f>
        <v>7.2981938013824271E-2</v>
      </c>
      <c r="E56" s="1">
        <f>AVERAGE(C54:C56)</f>
        <v>27.720666885375977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7.9426670074462891</v>
      </c>
      <c r="L56" s="1">
        <f>K56-$K$7</f>
        <v>-4.1516663233439122</v>
      </c>
      <c r="M56" s="27">
        <f>SQRT((D56*D56)+(H56*H56))</f>
        <v>9.0836807028222541E-2</v>
      </c>
      <c r="N56" s="14"/>
      <c r="O56" s="36">
        <f>POWER(2,-L56)</f>
        <v>17.773628373277383</v>
      </c>
      <c r="P56" s="26">
        <f>M56/SQRT((COUNT(C54:C56)+COUNT(G54:G56)/2))</f>
        <v>4.282088148732667E-2</v>
      </c>
    </row>
    <row r="57" spans="2:16">
      <c r="B57" s="32" t="s">
        <v>96</v>
      </c>
      <c r="C57" s="30">
        <v>24.673000335693359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>
        <v>24.645999908447266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24.673999786376953</v>
      </c>
      <c r="D59" s="4">
        <f>STDEV(C57:C59)</f>
        <v>1.5885082820148902E-2</v>
      </c>
      <c r="E59" s="1">
        <f>AVERAGE(C57:C59)</f>
        <v>24.664333343505859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7.0520000457763672</v>
      </c>
      <c r="L59" s="1">
        <f>K59-$K$7</f>
        <v>-5.042333285013834</v>
      </c>
      <c r="M59" s="27">
        <f>SQRT((D59*D59)+(H59*H59))</f>
        <v>8.6190304328288725E-2</v>
      </c>
      <c r="N59" s="14"/>
      <c r="O59" s="36">
        <f>POWER(2,-L59)</f>
        <v>32.95289442224847</v>
      </c>
      <c r="P59" s="26">
        <f>M59/SQRT((COUNT(C57:C59)+COUNT(G57:G59)/2))</f>
        <v>4.0630499108710132E-2</v>
      </c>
    </row>
    <row r="60" spans="2:16">
      <c r="B60" s="32" t="s">
        <v>97</v>
      </c>
      <c r="C60" s="30">
        <v>25.065999984741211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25.281000137329102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>
        <v>25.146999359130859</v>
      </c>
      <c r="D62" s="4">
        <f>STDEV(C60:C62)</f>
        <v>0.10858343398977058</v>
      </c>
      <c r="E62" s="1">
        <f>AVERAGE(C60:C62)</f>
        <v>25.164666493733723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6.9503326416015625</v>
      </c>
      <c r="L62" s="1">
        <f>K62-$K$7</f>
        <v>-5.1440006891886387</v>
      </c>
      <c r="M62" s="27">
        <f>SQRT((D62*D62)+(H62*H62))</f>
        <v>0.11036614632256177</v>
      </c>
      <c r="N62" s="14"/>
      <c r="O62" s="36">
        <f>POWER(2,-L62)</f>
        <v>35.358880404854254</v>
      </c>
      <c r="P62" s="26">
        <f>M62/SQRT((COUNT(C60:C62)+COUNT(G60:G62)/2))</f>
        <v>5.2027100318740117E-2</v>
      </c>
    </row>
    <row r="63" spans="2:16">
      <c r="B63" s="32" t="s">
        <v>98</v>
      </c>
      <c r="C63" s="30">
        <v>25.542999267578125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25.336000442504883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25.295000076293945</v>
      </c>
      <c r="D65" s="4">
        <f>STDEV(C63:C65)</f>
        <v>0.13293679105044676</v>
      </c>
      <c r="E65" s="1">
        <f>AVERAGE(C63:C65)</f>
        <v>25.391333262125652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7.0846665700276716</v>
      </c>
      <c r="L65" s="1">
        <f>K65-$K$7</f>
        <v>-5.0096667607625296</v>
      </c>
      <c r="M65" s="27">
        <f>SQRT((D65*D65)+(H65*H65))</f>
        <v>0.13633988706504921</v>
      </c>
      <c r="N65" s="14"/>
      <c r="O65" s="36">
        <f>POWER(2,-L65)</f>
        <v>32.215135566701356</v>
      </c>
      <c r="P65" s="26">
        <f>M65/SQRT((COUNT(C63:C65)+COUNT(G63:G65)/2))</f>
        <v>6.4271239126602903E-2</v>
      </c>
    </row>
    <row r="66" spans="2:16">
      <c r="B66" s="32" t="s">
        <v>99</v>
      </c>
      <c r="C66" s="30">
        <v>24.645999908447266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24.629999160766602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24.63599967956543</v>
      </c>
      <c r="D68" s="4">
        <f>STDEV(C66:C68)</f>
        <v>8.0832618197984873E-3</v>
      </c>
      <c r="E68" s="1">
        <f>AVERAGE(C66:C68)</f>
        <v>24.637332916259766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6.6439990997314453</v>
      </c>
      <c r="L68" s="1">
        <f>K68-$K$7</f>
        <v>-5.4503342310587559</v>
      </c>
      <c r="M68" s="27">
        <f>SQRT((D68*D68)+(H68*H68))</f>
        <v>1.5351226716670528E-2</v>
      </c>
      <c r="N68" s="14"/>
      <c r="O68" s="36">
        <f>POWER(2,-L68)</f>
        <v>43.723416504321399</v>
      </c>
      <c r="P68" s="26">
        <f>M68/SQRT((COUNT(C66:C68)+COUNT(G66:G68)/2))</f>
        <v>7.2366376739265532E-3</v>
      </c>
    </row>
    <row r="69" spans="2:16">
      <c r="B69" s="32" t="s">
        <v>100</v>
      </c>
      <c r="C69" s="30">
        <v>25.530000686645508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25.334999084472656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25.38800048828125</v>
      </c>
      <c r="D71" s="4">
        <f>STDEV(C69:C71)</f>
        <v>0.10082892276123723</v>
      </c>
      <c r="E71" s="1">
        <f>AVERAGE(C69:C71)</f>
        <v>25.417666753133137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7.2133331298828125</v>
      </c>
      <c r="L71" s="1">
        <f>K71-$K$7</f>
        <v>-4.8810002009073887</v>
      </c>
      <c r="M71" s="27">
        <f>SQRT((D71*D71)+(H71*H71))</f>
        <v>0.1026977773468679</v>
      </c>
      <c r="N71" s="14"/>
      <c r="O71" s="36">
        <f>POWER(2,-L71)</f>
        <v>29.46642641400809</v>
      </c>
      <c r="P71" s="26">
        <f>M71/SQRT((COUNT(C69:C71)+COUNT(G69:G71)/2))</f>
        <v>4.8412196516504337E-2</v>
      </c>
    </row>
    <row r="72" spans="2:16">
      <c r="B72" s="32" t="s">
        <v>101</v>
      </c>
      <c r="C72" s="30">
        <v>25.365999221801758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>
        <v>25.436000823974609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25.576000213623047</v>
      </c>
      <c r="D74" s="4">
        <f>STDEV(C72:C74)</f>
        <v>0.10692713248954973</v>
      </c>
      <c r="E74" s="1">
        <f>AVERAGE(C72:C74)</f>
        <v>25.459333419799805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7.6456667582194022</v>
      </c>
      <c r="L74" s="1">
        <f>K74-$K$7</f>
        <v>-4.448666572570799</v>
      </c>
      <c r="M74" s="27">
        <f>SQRT((D74*D74)+(H74*H74))</f>
        <v>0.12710500606677691</v>
      </c>
      <c r="N74" s="14"/>
      <c r="O74" s="36">
        <f>POWER(2,-L74)</f>
        <v>21.836452186954734</v>
      </c>
      <c r="P74" s="26">
        <f>M74/SQRT((COUNT(C72:C74)+COUNT(G72:G74)/2))</f>
        <v>5.9917874475050148E-2</v>
      </c>
    </row>
    <row r="75" spans="2:16">
      <c r="B75" s="32" t="s">
        <v>102</v>
      </c>
      <c r="C75" s="30">
        <v>27.267000198364258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102</v>
      </c>
      <c r="C76" s="30">
        <v>27.479999542236328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102</v>
      </c>
      <c r="C77" s="30">
        <v>26.988000869750977</v>
      </c>
      <c r="D77" s="4">
        <f>STDEV(C75:C77)</f>
        <v>0.24673603965354271</v>
      </c>
      <c r="E77" s="1">
        <f>AVERAGE(C75:C77)</f>
        <v>27.24500020345052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7.3340002695719377</v>
      </c>
      <c r="L77" s="1">
        <f>K77-$K$7</f>
        <v>-4.7603330612182635</v>
      </c>
      <c r="M77" s="27">
        <f>SQRT((D77*D77)+(H77*H77))</f>
        <v>0.24867587218785817</v>
      </c>
      <c r="N77" s="14"/>
      <c r="O77" s="36">
        <f>POWER(2,-L77)</f>
        <v>27.102106077685221</v>
      </c>
      <c r="P77" s="26">
        <f>M77/SQRT((COUNT(C75:C77)+COUNT(G75:G77)/2))</f>
        <v>0.11722693036100913</v>
      </c>
    </row>
    <row r="78" spans="2:16">
      <c r="B78" s="32" t="s">
        <v>103</v>
      </c>
      <c r="C78" s="30">
        <v>25.604999542236328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>
        <v>25.559000015258789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25.58799934387207</v>
      </c>
      <c r="D80" s="4">
        <f>STDEV(C78:C80)</f>
        <v>2.3259135433210364E-2</v>
      </c>
      <c r="E80" s="1">
        <f>AVERAGE(C78:C80)</f>
        <v>25.583999633789063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7.1649996439615897</v>
      </c>
      <c r="L80" s="1">
        <f>K80-$K$7</f>
        <v>-4.9293336868286115</v>
      </c>
      <c r="M80" s="27">
        <f>SQRT((D80*D80)+(H80*H80))</f>
        <v>4.7350197618744518E-2</v>
      </c>
      <c r="N80" s="14"/>
      <c r="O80" s="36">
        <f>POWER(2,-L80)</f>
        <v>30.470339866310681</v>
      </c>
      <c r="P80" s="26">
        <f>M80/SQRT((COUNT(C78:C80)+COUNT(G78:G80)/2))</f>
        <v>2.2321097217824912E-2</v>
      </c>
    </row>
    <row r="81" spans="2:16">
      <c r="B81" s="32" t="s">
        <v>104</v>
      </c>
      <c r="C81" s="30">
        <v>25.656000137329102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25.893999099731445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25.857999801635742</v>
      </c>
      <c r="D83" s="4">
        <f>STDEV(C81:C83)</f>
        <v>0.12828569675271093</v>
      </c>
      <c r="E83" s="1">
        <f>AVERAGE(C81:C83)</f>
        <v>25.802666346232098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7.1630001068115234</v>
      </c>
      <c r="L83" s="1">
        <f>K83-$K$7</f>
        <v>-4.9313332239786778</v>
      </c>
      <c r="M83" s="27">
        <f>SQRT((D83*D83)+(H83*H83))</f>
        <v>0.20396959267765308</v>
      </c>
      <c r="N83" s="14"/>
      <c r="O83" s="36">
        <f>POWER(2,-L83)</f>
        <v>30.512600230167148</v>
      </c>
      <c r="P83" s="26">
        <f>M83/SQRT((COUNT(C81:C83)+COUNT(G81:G83)/2))</f>
        <v>9.6152188092150981E-2</v>
      </c>
    </row>
    <row r="84" spans="2:16">
      <c r="B84" s="32" t="s">
        <v>105</v>
      </c>
      <c r="C84" s="30">
        <v>26.815000534057617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26.674999237060547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26.966999053955078</v>
      </c>
      <c r="D86" s="4">
        <f>STDEV(C84:C86)</f>
        <v>0.14604097956756323</v>
      </c>
      <c r="E86" s="1">
        <f>AVERAGE(C84:C86)</f>
        <v>26.818999608357746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7.4796663920084612</v>
      </c>
      <c r="L86" s="1">
        <f>K86-$K$7</f>
        <v>-4.6146669387817401</v>
      </c>
      <c r="M86" s="27">
        <f>SQRT((D86*D86)+(H86*H86))</f>
        <v>0.14936643711290992</v>
      </c>
      <c r="N86" s="14"/>
      <c r="O86" s="36">
        <f>POWER(2,-L86)</f>
        <v>24.499271387916764</v>
      </c>
      <c r="P86" s="26">
        <f>M86/SQRT((COUNT(C84:C86)+COUNT(G84:G86)/2))</f>
        <v>7.0412013709475071E-2</v>
      </c>
    </row>
    <row r="87" spans="2:16">
      <c r="B87" s="32" t="s">
        <v>106</v>
      </c>
      <c r="C87" s="30">
        <v>25.193000793457031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25.155000686645508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25.079000473022461</v>
      </c>
      <c r="D89" s="4">
        <f>STDEV(C87:C89)</f>
        <v>5.8046121960071057E-2</v>
      </c>
      <c r="E89" s="1">
        <f>AVERAGE(C87:C89)</f>
        <v>25.142333984375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7.1460005442301444</v>
      </c>
      <c r="L89" s="1">
        <f>K89-$K$7</f>
        <v>-4.9483327865600568</v>
      </c>
      <c r="M89" s="27">
        <f>SQRT((D89*D89)+(H89*H89))</f>
        <v>8.1851475908245958E-2</v>
      </c>
      <c r="N89" s="14"/>
      <c r="O89" s="36">
        <f>POWER(2,-L89)</f>
        <v>30.874262853611153</v>
      </c>
      <c r="P89" s="26">
        <f>M89/SQRT((COUNT(C87:C89)+COUNT(G87:G89)/2))</f>
        <v>3.8585155776565364E-2</v>
      </c>
    </row>
    <row r="90" spans="2:16">
      <c r="B90" s="32" t="s">
        <v>107</v>
      </c>
      <c r="C90" s="30">
        <v>24.725000381469727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24.926000595092773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24.74799919128418</v>
      </c>
      <c r="D92" s="4">
        <f>STDEV(C90:C92)</f>
        <v>0.11001100769712541</v>
      </c>
      <c r="E92" s="1">
        <f>AVERAGE(C90:C92)</f>
        <v>24.799666722615559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6.7313334147135393</v>
      </c>
      <c r="L92" s="1">
        <f>K92-$K$7</f>
        <v>-5.3629999160766619</v>
      </c>
      <c r="M92" s="27">
        <f>SQRT((D92*D92)+(H92*H92))</f>
        <v>0.19113567846063464</v>
      </c>
      <c r="N92" s="14"/>
      <c r="O92" s="36">
        <f>POWER(2,-L92)</f>
        <v>41.155117075735653</v>
      </c>
      <c r="P92" s="26">
        <f>M92/SQRT((COUNT(C90:C92)+COUNT(G90:G92)/2))</f>
        <v>9.0102222910804206E-2</v>
      </c>
    </row>
    <row r="93" spans="2:16">
      <c r="B93" s="32" t="s">
        <v>108</v>
      </c>
      <c r="C93" s="30">
        <v>27.809999465942383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27.965999603271484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>
        <v>27.920999526977539</v>
      </c>
      <c r="D95" s="4">
        <f>STDEV(C93:C95)</f>
        <v>8.0293278322833325E-2</v>
      </c>
      <c r="E95" s="1">
        <f>AVERAGE(C93:C95)</f>
        <v>27.898999532063801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7.5893332163492815</v>
      </c>
      <c r="L95" s="1">
        <f>K95-$K$7</f>
        <v>-4.5050001144409197</v>
      </c>
      <c r="M95" s="27">
        <f>SQRT((D95*D95)+(H95*H95))</f>
        <v>0.10002657661890804</v>
      </c>
      <c r="N95" s="14"/>
      <c r="O95" s="36">
        <f>POWER(2,-L95)</f>
        <v>22.705975500343953</v>
      </c>
      <c r="P95" s="26">
        <f>M95/SQRT((COUNT(C93:C95)+COUNT(G93:G95)/2))</f>
        <v>4.7152980417403761E-2</v>
      </c>
    </row>
    <row r="96" spans="2:16">
      <c r="B96" s="32" t="s">
        <v>109</v>
      </c>
      <c r="C96" s="30">
        <v>27.834999084472656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2" t="s">
        <v>109</v>
      </c>
      <c r="C97" s="30">
        <v>28.333000183105469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109</v>
      </c>
      <c r="C98" s="30">
        <v>27.931999206542969</v>
      </c>
      <c r="D98" s="4">
        <f>STDEV(C96:C98)</f>
        <v>0.26401259475172217</v>
      </c>
      <c r="E98" s="1">
        <f>AVERAGE(C96:C98)</f>
        <v>28.033332824707031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7.6733322143554687</v>
      </c>
      <c r="L98" s="1">
        <f>K98-$K$7</f>
        <v>-4.4210011164347325</v>
      </c>
      <c r="M98" s="27">
        <f>SQRT((D98*D98)+(H98*H98))</f>
        <v>0.29289867653368395</v>
      </c>
      <c r="N98" s="14"/>
      <c r="O98" s="36">
        <f>POWER(2,-L98)</f>
        <v>21.421700688908572</v>
      </c>
      <c r="P98" s="26">
        <f>M98/SQRT((COUNT(C96:C98)+COUNT(G96:G98)/2))</f>
        <v>0.13807376025168869</v>
      </c>
    </row>
    <row r="99" spans="2:16">
      <c r="B99" s="32" t="s">
        <v>110</v>
      </c>
      <c r="C99" s="30">
        <v>24.840000152587891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2" t="s">
        <v>110</v>
      </c>
      <c r="C100" s="30"/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110</v>
      </c>
      <c r="C101" s="30">
        <v>25.695999145507812</v>
      </c>
      <c r="D101" s="4">
        <f>STDEV(C99:C101)</f>
        <v>0.6052826925825322</v>
      </c>
      <c r="E101" s="1">
        <f>AVERAGE(C99:C101)</f>
        <v>25.267999649047852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5.1873327891031913</v>
      </c>
      <c r="L101" s="1">
        <f>K101-$K$7</f>
        <v>-6.9070005416870099</v>
      </c>
      <c r="M101" s="27">
        <f>SQRT((D101*D101)+(H101*H101))</f>
        <v>0.60573303040274662</v>
      </c>
      <c r="N101" s="14"/>
      <c r="O101" s="43">
        <f>POWER(2,-L101)</f>
        <v>120.00914540619418</v>
      </c>
      <c r="P101" s="26">
        <f>M101/SQRT((COUNT(C99:C101)+COUNT(G99:G101)/2))</f>
        <v>0.32377792394562876</v>
      </c>
    </row>
    <row r="102" spans="2:16">
      <c r="B102" s="32" t="s">
        <v>111</v>
      </c>
      <c r="C102" s="30">
        <v>25.642000198364258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111</v>
      </c>
      <c r="C103" s="30">
        <v>25.711999893188477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111</v>
      </c>
      <c r="C104" s="30">
        <v>25.562000274658203</v>
      </c>
      <c r="D104" s="4">
        <f>STDEV(C102:C104)</f>
        <v>7.505534694220202E-2</v>
      </c>
      <c r="E104" s="1">
        <f>AVERAGE(C102:C104)</f>
        <v>25.63866678873698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6.0200004577636719</v>
      </c>
      <c r="L104" s="1">
        <f>K104-$K$7</f>
        <v>-6.0743328730265294</v>
      </c>
      <c r="M104" s="27">
        <f>SQRT((D104*D104)+(H104*H104))</f>
        <v>0.10056659967856836</v>
      </c>
      <c r="N104" s="14"/>
      <c r="O104" s="36">
        <f>POWER(2,-L104)</f>
        <v>67.383939604278083</v>
      </c>
      <c r="P104" s="26">
        <f>M104/SQRT((COUNT(C102:C104)+COUNT(G102:G104)/2))</f>
        <v>4.7407549729059043E-2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2013-12-28T16:35:51Z</dcterms:modified>
</cp:coreProperties>
</file>