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1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4" i="19" l="1"/>
  <c r="P14" s="1"/>
  <c r="M23"/>
  <c r="P23" s="1"/>
  <c r="M26"/>
  <c r="P26" s="1"/>
  <c r="M1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<sst xmlns="http://schemas.openxmlformats.org/spreadsheetml/2006/main" count="425" uniqueCount="138">
  <si>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</si>
  <si>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</si>
  <si>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</si>
  <si>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</si>
  <si>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</si>
  <si>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</si>
  <si>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</si>
  <si>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</si>
  <si>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</si>
  <si>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</si>
  <si>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</si>
  <si>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</si>
  <si>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</si>
  <si>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</si>
  <si>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</si>
  <si>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</si>
  <si>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</si>
  <si>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</si>
  <si>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</si>
  <si>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</si>
  <si>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</si>
  <si>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</si>
  <si>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</si>
  <si>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</si>
  <si>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</si>
  <si>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</si>
  <si>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</si>
  <si>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</si>
  <si>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</si>
  <si>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</si>
  <si>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</si>
  <si>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</si>
  <si>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</si>
  <si>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</si>
  <si>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</si>
  <si>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</si>
  <si>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</si>
  <si>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</si>
  <si>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</si>
  <si>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</si>
  <si>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</si>
  <si>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</si>
  <si>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</si>
  <si>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</si>
  <si>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</si>
  <si>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</si>
  <si>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</si>
  <si>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</si>
  <si>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</si>
  <si>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</si>
  <si>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</si>
  <si>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</si>
  <si>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</si>
  <si>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</si>
  <si>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</si>
  <si>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</si>
  <si>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</si>
  <si>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</si>
  <si>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</si>
  <si>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</si>
  <si>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</si>
  <si>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</si>
  <si>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</si>
  <si>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</si>
  <si>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</si>
  <si>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</si>
  <si>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</si>
  <si>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</si>
  <si>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</si>
  <si>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</si>
  <si>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</si>
  <si>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</si>
  <si>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</si>
  <si>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</si>
  <si>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</si>
  <si>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</si>
  <si>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</si>
  <si>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</si>
  <si>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</si>
  <si>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</si>
  <si>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</si>
  <si>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</si>
  <si>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</si>
  <si>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</si>
  <si>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</si>
  <si>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</si>
  <si>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</si>
  <si>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</si>
  <si>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</si>
  <si>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</si>
  <si>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</si>
  <si>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</si>
  <si>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</si>
  <si>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</si>
  <si>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</si>
  <si>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</si>
  <si>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</si>
  <si>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</si>
  <si>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</si>
  <si>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</si>
  <si>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</si>
  <si>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</si>
  <si>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</si>
  <si>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</si>
  <si>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</si>
  <si>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</si>
  <si>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</si>
  <si>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</si>
  <si>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</si>
  <si>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</si>
  <si>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</si>
  <si>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</si>
  <si>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</si>
  <si>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</si>
  <si>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</si>
  <si>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</si>
  <si>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</si>
  <si>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</si>
  <si>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</si>
  <si>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</si>
  <si>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</si>
  <si>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</si>
  <si>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</si>
  <si>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</si>
  <si>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</si>
  <si>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</si>
  <si>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</si>
  <si>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</si>
  <si>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</si>
  <si>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</si>
  <si>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</si>
  <si>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</si>
  <si>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</si>
  <si>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</si>
  <si>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</si>
  <si>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</si>
  <si>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</si>
  <si>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WIPI1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</si>
</sst>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4" fillId="0" borderId="0" xfId="0" applyFont="1"/>
    <xf numFmtId="0" fontId="5" fillId="0" borderId="0" xfId="0" applyFont="1" applyProtection="1"/>
    <xf numFmtId="0" fontId="14" fillId="0" borderId="0" xfId="0" applyFont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64" workbookViewId="0">
      <selection activeCell="R45" sqref="R45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26.863000869750977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s="30">
        <v>27.107000350952148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8"/>
      <c r="C7" s="30">
        <v>26.784000396728516</v>
      </c>
      <c r="D7" s="4">
        <f>STDEV(C5:C8)</f>
        <v>0.16837744900086221</v>
      </c>
      <c r="E7" s="1">
        <f>AVERAGE(C5:C8)</f>
        <v>26.918000539143879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12.869000434875487</v>
      </c>
      <c r="L7" s="1">
        <f>K7-$K$7</f>
        <v>0</v>
      </c>
      <c r="M7" s="27">
        <f>SQRT((D7*D7)+(H7*H7))</f>
        <v>0.17181959980300326</v>
      </c>
      <c r="N7" s="14"/>
      <c r="O7" s="35">
        <f>POWER(2,-L7)</f>
        <v>1</v>
      </c>
      <c r="P7" s="26">
        <f>M7/SQRT((COUNT(C5:C8)+COUNT(G5:G8)/2))</f>
        <v>8.0996536107641598E-2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112</v>
      </c>
      <c r="C9" s="30">
        <v>26.709999084472656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4"/>
    </row>
    <row r="10" spans="2:16">
      <c r="B10" s="36" t="s">
        <v>112</v>
      </c>
      <c r="C10" s="30">
        <v>26.941999435424805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6" t="s">
        <v>112</v>
      </c>
      <c r="C11" s="30">
        <v>26.643999099731445</v>
      </c>
      <c r="D11" s="4">
        <f>STDEV(C9:C11)</f>
        <v>0.15651643199204091</v>
      </c>
      <c r="E11" s="1">
        <f>AVERAGE(C9:C11)</f>
        <v>26.765332539876301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7.4253323872884103</v>
      </c>
      <c r="L11" s="1">
        <f>K11-$K$7</f>
        <v>-5.4436680475870762</v>
      </c>
      <c r="M11" s="27">
        <f>SQRT((D11*D11)+(H11*H11))</f>
        <v>0.16090494808679051</v>
      </c>
      <c r="N11" s="14"/>
      <c r="O11" s="35">
        <f>POWER(2,-L11)</f>
        <v>43.52185210009776</v>
      </c>
      <c r="P11" s="26">
        <f>M11/SQRT((COUNT(C9:C11)+COUNT(G9:G11)/2))</f>
        <v>7.5851319945759318E-2</v>
      </c>
    </row>
    <row r="12" spans="2:16">
      <c r="B12" s="36" t="s">
        <v>113</v>
      </c>
      <c r="C12" s="30">
        <v>25.312000274658203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4"/>
    </row>
    <row r="13" spans="2:16">
      <c r="B13" s="36" t="s">
        <v>113</v>
      </c>
      <c r="C13" s="30">
        <v>25.059000015258789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6" t="s">
        <v>113</v>
      </c>
      <c r="C14" s="30">
        <v>25.180000305175781</v>
      </c>
      <c r="D14" s="4">
        <f>STDEV(C12:C14)</f>
        <v>0.1265399761337152</v>
      </c>
      <c r="E14" s="1">
        <f>AVERAGE(C12:C14)</f>
        <v>25.183666865030926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7.5650005340576172</v>
      </c>
      <c r="L14" s="1">
        <f>K14-$K$7</f>
        <v>-5.3039999008178693</v>
      </c>
      <c r="M14" s="27">
        <f>SQRT((D14*D14)+(H14*H14))</f>
        <v>0.12797141832956718</v>
      </c>
      <c r="N14" s="14"/>
      <c r="O14" s="35">
        <f>POWER(2,-L14)</f>
        <v>39.506000704641934</v>
      </c>
      <c r="P14" s="26">
        <f>M14/SQRT((COUNT(C12:C14)+COUNT(G12:G14)/2))</f>
        <v>6.0326305132598269E-2</v>
      </c>
    </row>
    <row r="15" spans="2:16">
      <c r="B15" s="36" t="s">
        <v>114</v>
      </c>
      <c r="C15" s="30">
        <v>25.530000686645508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4"/>
    </row>
    <row r="16" spans="2:16">
      <c r="B16" s="36" t="s">
        <v>114</v>
      </c>
      <c r="C16" s="30">
        <v>25.839000701904297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6" t="s">
        <v>114</v>
      </c>
      <c r="C17" s="30">
        <v>25.298999786376953</v>
      </c>
      <c r="D17" s="4">
        <f>STDEV(C15:C17)</f>
        <v>0.27093769705887844</v>
      </c>
      <c r="E17" s="1">
        <f>AVERAGE(C15:C17)</f>
        <v>25.556000391642254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7.6526673634847029</v>
      </c>
      <c r="L17" s="1">
        <f>K17-$K$7</f>
        <v>-5.2163330713907836</v>
      </c>
      <c r="M17" s="27">
        <f>SQRT((D17*D17)+(H17*H17))</f>
        <v>0.27157610968070445</v>
      </c>
      <c r="N17" s="14"/>
      <c r="O17" s="35">
        <f>POWER(2,-L17)</f>
        <v>37.176861359810403</v>
      </c>
      <c r="P17" s="26">
        <f>M17/SQRT((COUNT(C15:C17)+COUNT(G15:G17)/2))</f>
        <v>0.12802220584232515</v>
      </c>
    </row>
    <row r="18" spans="2:16">
      <c r="B18" s="36" t="s">
        <v>115</v>
      </c>
      <c r="C18" s="30">
        <v>23.721000671386719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4"/>
    </row>
    <row r="19" spans="2:16">
      <c r="B19" s="36" t="s">
        <v>115</v>
      </c>
      <c r="C19" s="30">
        <v>23.71299934387207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6" t="s">
        <v>115</v>
      </c>
      <c r="C20" s="30">
        <v>23.517999649047852</v>
      </c>
      <c r="D20" s="4">
        <f>STDEV(C18:C20)</f>
        <v>0.11496254266365803</v>
      </c>
      <c r="E20" s="1">
        <f>AVERAGE(C18:C20)</f>
        <v>23.650666554768879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7.3559996287027971</v>
      </c>
      <c r="L20" s="1">
        <f>K20-$K$7</f>
        <v>-5.5130008061726894</v>
      </c>
      <c r="M20" s="27">
        <f>SQRT((D20*D20)+(H20*H20))</f>
        <v>0.12124654764938517</v>
      </c>
      <c r="N20" s="14"/>
      <c r="O20" s="35">
        <f>POWER(2,-L20)</f>
        <v>45.664489700114082</v>
      </c>
      <c r="P20" s="26">
        <f>M20/SQRT((COUNT(C18:C20)+COUNT(G18:G20)/2))</f>
        <v>5.7156170692225408E-2</v>
      </c>
    </row>
    <row r="21" spans="2:16">
      <c r="B21" s="36" t="s">
        <v>116</v>
      </c>
      <c r="C21" s="30">
        <v>23.457000732421875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4"/>
    </row>
    <row r="22" spans="2:16">
      <c r="B22" s="36" t="s">
        <v>116</v>
      </c>
      <c r="C22" s="30">
        <v>23.482999801635742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6" t="s">
        <v>116</v>
      </c>
      <c r="C23" s="30">
        <v>23.368000030517578</v>
      </c>
      <c r="D23" s="4">
        <f>STDEV(C21:C23)</f>
        <v>6.0307578153820617E-2</v>
      </c>
      <c r="E23" s="1">
        <f>AVERAGE(C21:C23)</f>
        <v>23.436000188191731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7.1043338775634766</v>
      </c>
      <c r="L23" s="1">
        <f>K23-$K$7</f>
        <v>-5.7646665573120099</v>
      </c>
      <c r="M23" s="27">
        <f>SQRT((D23*D23)+(H23*H23))</f>
        <v>0.19299297501899521</v>
      </c>
      <c r="N23" s="14"/>
      <c r="O23" s="35">
        <f>POWER(2,-L23)</f>
        <v>54.367272864369006</v>
      </c>
      <c r="P23" s="26">
        <f>M23/SQRT((COUNT(C21:C23)+COUNT(G21:G23)/2))</f>
        <v>9.0977760904864993E-2</v>
      </c>
    </row>
    <row r="24" spans="2:16">
      <c r="B24" s="36" t="s">
        <v>117</v>
      </c>
      <c r="C24" s="30">
        <v>25.291999816894531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4"/>
    </row>
    <row r="25" spans="2:16">
      <c r="B25" s="36" t="s">
        <v>117</v>
      </c>
      <c r="C25" s="30">
        <v>25.402000427246094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6" t="s">
        <v>117</v>
      </c>
      <c r="C26" s="30">
        <v>25.400999069213867</v>
      </c>
      <c r="D26" s="4">
        <f>STDEV(C24:C26)</f>
        <v>6.3221797403795327E-2</v>
      </c>
      <c r="E26" s="1">
        <f>AVERAGE(C24:C26)</f>
        <v>25.364999771118164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7.3809992472330741</v>
      </c>
      <c r="L26" s="1">
        <f>K26-$K$7</f>
        <v>-5.4880011876424124</v>
      </c>
      <c r="M26" s="27">
        <f>SQRT((D26*D26)+(H26*H26))</f>
        <v>8.903945074538136E-2</v>
      </c>
      <c r="N26" s="14"/>
      <c r="O26" s="35">
        <f>POWER(2,-L26)</f>
        <v>44.880012966261518</v>
      </c>
      <c r="P26" s="26">
        <f>M26/SQRT((COUNT(C24:C26)+COUNT(G24:G26)/2))</f>
        <v>4.1973599610123175E-2</v>
      </c>
    </row>
    <row r="27" spans="2:16">
      <c r="B27" s="36" t="s">
        <v>118</v>
      </c>
      <c r="C27" s="30">
        <v>25.371999740600586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4"/>
    </row>
    <row r="28" spans="2:16">
      <c r="B28" s="36" t="s">
        <v>118</v>
      </c>
      <c r="C28" s="30">
        <v>24.916000366210938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6" t="s">
        <v>118</v>
      </c>
      <c r="C29" s="30">
        <v>25.183000564575195</v>
      </c>
      <c r="D29" s="4">
        <f>STDEV(C27:C29)</f>
        <v>0.2291088620098925</v>
      </c>
      <c r="E29" s="1">
        <f>AVERAGE(C27:C29)</f>
        <v>25.157000223795574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7.5943330128987654</v>
      </c>
      <c r="L29" s="1">
        <f>K29-$K$7</f>
        <v>-5.2746674219767211</v>
      </c>
      <c r="M29" s="27">
        <f>SQRT((D29*D29)+(H29*H29))</f>
        <v>0.23097448232881587</v>
      </c>
      <c r="N29" s="14"/>
      <c r="O29" s="35">
        <f>POWER(2,-L29)</f>
        <v>38.710885979263871</v>
      </c>
      <c r="P29" s="26">
        <f>M29/SQRT((COUNT(C27:C29)+COUNT(G27:G29)/2))</f>
        <v>0.10888241515717208</v>
      </c>
    </row>
    <row r="30" spans="2:16">
      <c r="B30" s="36" t="s">
        <v>119</v>
      </c>
      <c r="C30" s="30">
        <v>26.014999389648437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4"/>
    </row>
    <row r="31" spans="2:16">
      <c r="B31" s="36" t="s">
        <v>119</v>
      </c>
      <c r="C31" s="30">
        <v>26.018999099731445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6" t="s">
        <v>119</v>
      </c>
      <c r="C32" s="30">
        <v>25.938999176025391</v>
      </c>
      <c r="D32" s="4">
        <f>STDEV(C30:C32)</f>
        <v>4.507774385154209E-2</v>
      </c>
      <c r="E32" s="1">
        <f>AVERAGE(C30:C32)</f>
        <v>25.990999221801758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7.6889991760253906</v>
      </c>
      <c r="L32" s="1">
        <f>K32-$K$7</f>
        <v>-5.1800012588500959</v>
      </c>
      <c r="M32" s="27">
        <f>SQRT((D32*D32)+(H32*H32))</f>
        <v>5.1545939873130955E-2</v>
      </c>
      <c r="N32" s="14"/>
      <c r="O32" s="35">
        <f>POWER(2,-L32)</f>
        <v>36.252315962076899</v>
      </c>
      <c r="P32" s="26">
        <f>M32/SQRT((COUNT(C30:C32)+COUNT(G30:G32)/2))</f>
        <v>2.4298989084616633E-2</v>
      </c>
    </row>
    <row r="33" spans="2:16">
      <c r="B33" s="36" t="s">
        <v>120</v>
      </c>
      <c r="C33" s="30">
        <v>27.25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4"/>
    </row>
    <row r="34" spans="2:16">
      <c r="B34" s="36" t="s">
        <v>120</v>
      </c>
      <c r="C34" s="30">
        <v>26.849000930786133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6" t="s">
        <v>120</v>
      </c>
      <c r="C35" s="30">
        <v>26.957000732421875</v>
      </c>
      <c r="D35" s="4">
        <f>STDEV(C33:C35)</f>
        <v>0.20749007264006039</v>
      </c>
      <c r="E35" s="1">
        <f>AVERAGE(C33:C35)</f>
        <v>27.018667221069336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8.352333704630535</v>
      </c>
      <c r="L35" s="1">
        <f>K35-$K$7</f>
        <v>-4.5166667302449515</v>
      </c>
      <c r="M35" s="27">
        <f>SQRT((D35*D35)+(H35*H35))</f>
        <v>0.21343239168342332</v>
      </c>
      <c r="N35" s="14"/>
      <c r="O35" s="35">
        <f>POWER(2,-L35)</f>
        <v>22.890335927720812</v>
      </c>
      <c r="P35" s="26">
        <f>M35/SQRT((COUNT(C33:C35)+COUNT(G33:G35)/2))</f>
        <v>0.10061299432280796</v>
      </c>
    </row>
    <row r="36" spans="2:16">
      <c r="B36" s="36" t="s">
        <v>121</v>
      </c>
      <c r="C36" s="30">
        <v>26.981000900268555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4"/>
    </row>
    <row r="37" spans="2:16">
      <c r="B37" s="36" t="s">
        <v>121</v>
      </c>
      <c r="C37" s="30">
        <v>26.770000457763672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6" t="s">
        <v>121</v>
      </c>
      <c r="C38" s="30">
        <v>26.724000930786133</v>
      </c>
      <c r="D38" s="4">
        <f>STDEV(C36:C38)</f>
        <v>0.13704386617270853</v>
      </c>
      <c r="E38" s="1">
        <f>AVERAGE(C36:C38)</f>
        <v>26.825000762939453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8.3086668650309257</v>
      </c>
      <c r="L38" s="1">
        <f>K38-$K$7</f>
        <v>-4.5603335698445608</v>
      </c>
      <c r="M38" s="27">
        <f>SQRT((D38*D38)+(H38*H38))</f>
        <v>0.14268275582623585</v>
      </c>
      <c r="N38" s="14"/>
      <c r="O38" s="35">
        <f>POWER(2,-L38)</f>
        <v>23.593762030487564</v>
      </c>
      <c r="P38" s="26">
        <f>M38/SQRT((COUNT(C36:C38)+COUNT(G36:G38)/2))</f>
        <v>6.72612961354105E-2</v>
      </c>
    </row>
    <row r="39" spans="2:16">
      <c r="B39" s="36" t="s">
        <v>122</v>
      </c>
      <c r="C39" s="30">
        <v>28.245000839233398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4"/>
    </row>
    <row r="40" spans="2:16">
      <c r="B40" s="36" t="s">
        <v>122</v>
      </c>
      <c r="C40" s="30">
        <v>27.879999160766602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6" t="s">
        <v>122</v>
      </c>
      <c r="C41" s="30">
        <v>28.486000061035156</v>
      </c>
      <c r="D41" s="4">
        <f>STDEV(C39:C41)</f>
        <v>0.30510761525482843</v>
      </c>
      <c r="E41" s="1">
        <f>AVERAGE(C39:C41)</f>
        <v>28.203666687011719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8.4313335418701172</v>
      </c>
      <c r="L41" s="1">
        <f>K41-$K$7</f>
        <v>-4.4376668930053693</v>
      </c>
      <c r="M41" s="27">
        <f>SQRT((D41*D41)+(H41*H41))</f>
        <v>0.31038193249842877</v>
      </c>
      <c r="N41" s="14"/>
      <c r="O41" s="35">
        <f>POWER(2,-L41)</f>
        <v>21.670595491170594</v>
      </c>
      <c r="P41" s="26">
        <f>M41/SQRT((COUNT(C39:C41)+COUNT(G39:G41)/2))</f>
        <v>0.14631544615161618</v>
      </c>
    </row>
    <row r="42" spans="2:16">
      <c r="B42" s="36" t="s">
        <v>123</v>
      </c>
      <c r="C42" s="30">
        <v>25.943000793457031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4"/>
    </row>
    <row r="43" spans="2:16">
      <c r="B43" s="36" t="s">
        <v>123</v>
      </c>
      <c r="C43" s="30">
        <v>26.013999938964844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6" t="s">
        <v>123</v>
      </c>
      <c r="C44" s="30">
        <v>25.76099967956543</v>
      </c>
      <c r="D44" s="4">
        <f>STDEV(C42:C44)</f>
        <v>0.1304954758965447</v>
      </c>
      <c r="E44" s="1">
        <f>AVERAGE(C42:C44)</f>
        <v>25.906000137329102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7.8026669820149728</v>
      </c>
      <c r="L44" s="1">
        <f>K44-$K$7</f>
        <v>-5.0663334528605137</v>
      </c>
      <c r="M44" s="27">
        <f>SQRT((D44*D44)+(H44*H44))</f>
        <v>0.24649223922130495</v>
      </c>
      <c r="N44" s="14"/>
      <c r="O44" s="35">
        <f>POWER(2,-L44)</f>
        <v>33.505672358337883</v>
      </c>
      <c r="P44" s="26">
        <f>M44/SQRT((COUNT(C42:C44)+COUNT(G42:G44)/2))</f>
        <v>0.11619755590882762</v>
      </c>
    </row>
    <row r="45" spans="2:16">
      <c r="B45" s="36" t="s">
        <v>124</v>
      </c>
      <c r="C45" s="30"/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4"/>
    </row>
    <row r="46" spans="2:16">
      <c r="B46" s="36" t="s">
        <v>124</v>
      </c>
      <c r="C46" s="30">
        <v>27.499000549316406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6" t="s">
        <v>124</v>
      </c>
      <c r="C47" s="30">
        <v>27.951000213623047</v>
      </c>
      <c r="D47" s="4">
        <f>STDEV(C45:C47)</f>
        <v>0.31961202772526864</v>
      </c>
      <c r="E47" s="1">
        <f>AVERAGE(C45:C47)</f>
        <v>27.725000381469727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7.8553339640299491</v>
      </c>
      <c r="L47" s="1">
        <f>K47-$K$7</f>
        <v>-5.0136664708455374</v>
      </c>
      <c r="M47" s="27">
        <f>SQRT((D47*D47)+(H47*H47))</f>
        <v>0.32231070740580253</v>
      </c>
      <c r="N47" s="14"/>
      <c r="O47" s="35">
        <f>POWER(2,-L47)</f>
        <v>32.304572333876138</v>
      </c>
      <c r="P47" s="26">
        <f>M47/SQRT((COUNT(C45:C47)+COUNT(G45:G47)/2))</f>
        <v>0.17228231988589365</v>
      </c>
    </row>
    <row r="48" spans="2:16">
      <c r="B48" s="36" t="s">
        <v>125</v>
      </c>
      <c r="C48" s="30">
        <v>27.259000778198242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4"/>
    </row>
    <row r="49" spans="2:16">
      <c r="B49" s="36" t="s">
        <v>125</v>
      </c>
      <c r="C49" s="30">
        <v>26.903999328613281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6" t="s">
        <v>125</v>
      </c>
      <c r="C50" s="30">
        <v>27.21299934387207</v>
      </c>
      <c r="D50" s="4">
        <f>STDEV(C48:C50)</f>
        <v>0.19305576508570685</v>
      </c>
      <c r="E50" s="1">
        <f>AVERAGE(C48:C50)</f>
        <v>27.125333150227863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8.4249998728434221</v>
      </c>
      <c r="L50" s="1">
        <f>K50-$K$7</f>
        <v>-4.4440005620320644</v>
      </c>
      <c r="M50" s="27">
        <f>SQRT((D50*D50)+(H50*H50))</f>
        <v>0.20202914729868623</v>
      </c>
      <c r="N50" s="14"/>
      <c r="O50" s="35">
        <f>POWER(2,-L50)</f>
        <v>21.765942117872175</v>
      </c>
      <c r="P50" s="26">
        <f>M50/SQRT((COUNT(C48:C50)+COUNT(G48:G50)/2))</f>
        <v>9.5237453368157948E-2</v>
      </c>
    </row>
    <row r="51" spans="2:16">
      <c r="B51" s="36" t="s">
        <v>126</v>
      </c>
      <c r="C51" s="30">
        <v>27.805999755859375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4"/>
    </row>
    <row r="52" spans="2:16">
      <c r="B52" s="36" t="s">
        <v>126</v>
      </c>
      <c r="C52" s="30">
        <v>27.76300048828125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6" t="s">
        <v>126</v>
      </c>
      <c r="C53" s="30">
        <v>27.565000534057617</v>
      </c>
      <c r="D53" s="4">
        <f>STDEV(C51:C53)</f>
        <v>0.12853893300855629</v>
      </c>
      <c r="E53" s="1">
        <f>AVERAGE(C51:C53)</f>
        <v>27.711333592732746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8.2873338063557931</v>
      </c>
      <c r="L53" s="1">
        <f>K53-$K$7</f>
        <v>-4.5816666285196934</v>
      </c>
      <c r="M53" s="27">
        <f>SQRT((D53*D53)+(H53*H53))</f>
        <v>0.13158748181685642</v>
      </c>
      <c r="N53" s="14"/>
      <c r="O53" s="35">
        <f>POWER(2,-L53)</f>
        <v>23.945233992388303</v>
      </c>
      <c r="P53" s="26">
        <f>M53/SQRT((COUNT(C51:C53)+COUNT(G51:G53)/2))</f>
        <v>6.2030933807973802E-2</v>
      </c>
    </row>
    <row r="54" spans="2:16">
      <c r="B54" s="36" t="s">
        <v>127</v>
      </c>
      <c r="C54" s="30">
        <v>29.444999694824219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4"/>
    </row>
    <row r="55" spans="2:16">
      <c r="B55" s="36" t="s">
        <v>127</v>
      </c>
      <c r="C55" s="30">
        <v>29.767999649047852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6" t="s">
        <v>127</v>
      </c>
      <c r="C56" s="30">
        <v>29.232999801635742</v>
      </c>
      <c r="D56" s="4">
        <f>STDEV(C54:C56)</f>
        <v>0.26941224974343686</v>
      </c>
      <c r="E56" s="1">
        <f>AVERAGE(C54:C56)</f>
        <v>29.48199971516927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7.7223326365152971</v>
      </c>
      <c r="L56" s="1">
        <f>K56-$K$7</f>
        <v>-5.1466677983601894</v>
      </c>
      <c r="M56" s="27">
        <f>SQRT((D56*D56)+(H56*H56))</f>
        <v>0.27447999839894588</v>
      </c>
      <c r="N56" s="14"/>
      <c r="O56" s="35">
        <f>POWER(2,-L56)</f>
        <v>35.424308798935698</v>
      </c>
      <c r="P56" s="26">
        <f>M56/SQRT((COUNT(C54:C56)+COUNT(G54:G56)/2))</f>
        <v>0.12939111211197823</v>
      </c>
    </row>
    <row r="57" spans="2:16">
      <c r="B57" s="36" t="s">
        <v>128</v>
      </c>
      <c r="C57" s="30">
        <v>28.450000762939453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4"/>
    </row>
    <row r="58" spans="2:16">
      <c r="B58" s="36" t="s">
        <v>128</v>
      </c>
      <c r="C58" s="30">
        <v>28.329000473022461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6" t="s">
        <v>128</v>
      </c>
      <c r="C59" s="30">
        <v>28.426000595092773</v>
      </c>
      <c r="D59" s="4">
        <f>STDEV(C57:C59)</f>
        <v>6.4065203631821444E-2</v>
      </c>
      <c r="E59" s="1">
        <f>AVERAGE(C57:C59)</f>
        <v>28.40166727701823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8.8990008036295585</v>
      </c>
      <c r="L59" s="1">
        <f>K59-$K$7</f>
        <v>-3.969999631245928</v>
      </c>
      <c r="M59" s="27">
        <f>SQRT((D59*D59)+(H59*H59))</f>
        <v>7.5277362401126965E-2</v>
      </c>
      <c r="N59" s="14"/>
      <c r="O59" s="35">
        <f>POWER(2,-L59)</f>
        <v>15.670720755940845</v>
      </c>
      <c r="P59" s="26">
        <f>M59/SQRT((COUNT(C57:C59)+COUNT(G57:G59)/2))</f>
        <v>3.5486088949116083E-2</v>
      </c>
    </row>
    <row r="60" spans="2:16">
      <c r="B60" s="36" t="s">
        <v>129</v>
      </c>
      <c r="C60" s="30">
        <v>26.38800048828125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4"/>
    </row>
    <row r="61" spans="2:16">
      <c r="B61" s="36" t="s">
        <v>129</v>
      </c>
      <c r="C61" s="30">
        <v>26.188999176025391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6" t="s">
        <v>129</v>
      </c>
      <c r="C62" s="30">
        <v>26.728000640869141</v>
      </c>
      <c r="D62" s="4">
        <f>STDEV(C60:C62)</f>
        <v>0.27255709039349185</v>
      </c>
      <c r="E62" s="1">
        <f>AVERAGE(C60:C62)</f>
        <v>26.435000101725262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8.2859999338785819</v>
      </c>
      <c r="L62" s="1">
        <f>K62-$K$7</f>
        <v>-4.5830005009969046</v>
      </c>
      <c r="M62" s="27">
        <f>SQRT((D62*D62)+(H62*H62))</f>
        <v>0.27352586808889279</v>
      </c>
      <c r="N62" s="14"/>
      <c r="O62" s="35">
        <f>POWER(2,-L62)</f>
        <v>23.967383273809034</v>
      </c>
      <c r="P62" s="26">
        <f>M62/SQRT((COUNT(C60:C62)+COUNT(G60:G62)/2))</f>
        <v>0.12894133077039546</v>
      </c>
    </row>
    <row r="63" spans="2:16">
      <c r="B63" s="36" t="s">
        <v>130</v>
      </c>
      <c r="C63" s="30">
        <v>27.066999435424805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4"/>
    </row>
    <row r="64" spans="2:16">
      <c r="B64" s="36" t="s">
        <v>130</v>
      </c>
      <c r="C64" s="30">
        <v>26.777000427246094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6" t="s">
        <v>130</v>
      </c>
      <c r="C65" s="30">
        <v>26.99799919128418</v>
      </c>
      <c r="D65" s="4">
        <f>STDEV(C63:C65)</f>
        <v>0.15149307582772195</v>
      </c>
      <c r="E65" s="1">
        <f>AVERAGE(C63:C65)</f>
        <v>26.947333017985027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8.5946661631266288</v>
      </c>
      <c r="L65" s="1">
        <f>K65-$K$7</f>
        <v>-4.2743342717488577</v>
      </c>
      <c r="M65" s="27">
        <f>SQRT((D65*D65)+(H65*H65))</f>
        <v>0.15450723030902636</v>
      </c>
      <c r="N65" s="14"/>
      <c r="O65" s="35">
        <f>POWER(2,-L65)</f>
        <v>19.350973905319051</v>
      </c>
      <c r="P65" s="26">
        <f>M65/SQRT((COUNT(C63:C65)+COUNT(G63:G65)/2))</f>
        <v>7.2835406862576141E-2</v>
      </c>
    </row>
    <row r="66" spans="2:16">
      <c r="B66" s="36" t="s">
        <v>131</v>
      </c>
      <c r="C66" s="30">
        <v>26.981000900268555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4"/>
    </row>
    <row r="67" spans="2:16">
      <c r="B67" s="36" t="s">
        <v>131</v>
      </c>
      <c r="C67" s="30">
        <v>26.868000030517578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6" t="s">
        <v>131</v>
      </c>
      <c r="C68" s="30">
        <v>27.13800048828125</v>
      </c>
      <c r="D68" s="4">
        <f>STDEV(C66:C68)</f>
        <v>0.13559640751953669</v>
      </c>
      <c r="E68" s="1">
        <f>AVERAGE(C66:C68)</f>
        <v>26.995667139689129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8.0840009053548201</v>
      </c>
      <c r="L68" s="1">
        <f>K68-$K$7</f>
        <v>-4.7849995295206664</v>
      </c>
      <c r="M68" s="27">
        <f>SQRT((D68*D68)+(H68*H68))</f>
        <v>0.13662988447628766</v>
      </c>
      <c r="N68" s="14"/>
      <c r="O68" s="35">
        <f>POWER(2,-L68)</f>
        <v>27.569468120064585</v>
      </c>
      <c r="P68" s="26">
        <f>M68/SQRT((COUNT(C66:C68)+COUNT(G66:G68)/2))</f>
        <v>6.4407945217278412E-2</v>
      </c>
    </row>
    <row r="69" spans="2:16">
      <c r="B69" s="36" t="s">
        <v>132</v>
      </c>
      <c r="C69" s="30">
        <v>27.048999786376953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4"/>
    </row>
    <row r="70" spans="2:16">
      <c r="B70" s="36" t="s">
        <v>132</v>
      </c>
      <c r="C70" s="30">
        <v>26.996999740600586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6" t="s">
        <v>132</v>
      </c>
      <c r="C71" s="30">
        <v>27.322999954223633</v>
      </c>
      <c r="D71" s="4">
        <f>STDEV(C69:C71)</f>
        <v>0.17514576596964901</v>
      </c>
      <c r="E71" s="1">
        <f>AVERAGE(C69:C71)</f>
        <v>27.122999827067058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8.4406661987304687</v>
      </c>
      <c r="L71" s="1">
        <f>K71-$K$7</f>
        <v>-4.4283342361450178</v>
      </c>
      <c r="M71" s="27">
        <f>SQRT((D71*D71)+(H71*H71))</f>
        <v>0.18490636355227524</v>
      </c>
      <c r="N71" s="14"/>
      <c r="O71" s="35">
        <f>POWER(2,-L71)</f>
        <v>21.530862917833474</v>
      </c>
      <c r="P71" s="26">
        <f>M71/SQRT((COUNT(C69:C71)+COUNT(G69:G71)/2))</f>
        <v>8.7165695701572607E-2</v>
      </c>
    </row>
    <row r="72" spans="2:16">
      <c r="B72" s="36" t="s">
        <v>133</v>
      </c>
      <c r="C72" s="30">
        <v>25.805999755859375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4"/>
    </row>
    <row r="73" spans="2:16">
      <c r="B73" s="36" t="s">
        <v>133</v>
      </c>
      <c r="C73" s="30">
        <v>26.049999237060547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6" t="s">
        <v>133</v>
      </c>
      <c r="C74" s="30">
        <v>25.978000640869141</v>
      </c>
      <c r="D74" s="4">
        <f>STDEV(C72:C74)</f>
        <v>0.12536868902302842</v>
      </c>
      <c r="E74" s="1">
        <f>AVERAGE(C72:C74)</f>
        <v>25.944666544596355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8.5403327941894531</v>
      </c>
      <c r="L74" s="1">
        <f>K74-$K$7</f>
        <v>-4.3286676406860334</v>
      </c>
      <c r="M74" s="27">
        <f>SQRT((D74*D74)+(H74*H74))</f>
        <v>0.12887054621472319</v>
      </c>
      <c r="N74" s="14"/>
      <c r="O74" s="35">
        <f>POWER(2,-L74)</f>
        <v>20.093648512445768</v>
      </c>
      <c r="P74" s="26">
        <f>M74/SQRT((COUNT(C72:C74)+COUNT(G72:G74)/2))</f>
        <v>6.0750158082430089E-2</v>
      </c>
    </row>
    <row r="75" spans="2:16">
      <c r="B75" s="36" t="s">
        <v>134</v>
      </c>
      <c r="C75" s="30">
        <v>26.950000762939453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4"/>
    </row>
    <row r="76" spans="2:16">
      <c r="B76" s="36" t="s">
        <v>134</v>
      </c>
      <c r="C76" s="30">
        <v>27.052999496459961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6" t="s">
        <v>134</v>
      </c>
      <c r="C77" s="30">
        <v>27.297000885009766</v>
      </c>
      <c r="D77" s="4">
        <f>STDEV(C75:C77)</f>
        <v>0.17821078410965721</v>
      </c>
      <c r="E77" s="1">
        <f>AVERAGE(C75:C77)</f>
        <v>27.100000381469727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8.9846668243408203</v>
      </c>
      <c r="L77" s="1">
        <f>K77-$K$7</f>
        <v>-3.8843336105346662</v>
      </c>
      <c r="M77" s="27">
        <f>SQRT((D77*D77)+(H77*H77))</f>
        <v>0.17872723229651152</v>
      </c>
      <c r="N77" s="14"/>
      <c r="O77" s="35">
        <f>POWER(2,-L77)</f>
        <v>14.76729429454489</v>
      </c>
      <c r="P77" s="26">
        <f>M77/SQRT((COUNT(C75:C77)+COUNT(G75:G77)/2))</f>
        <v>8.4252825293044425E-2</v>
      </c>
    </row>
    <row r="78" spans="2:16">
      <c r="B78" s="36" t="s">
        <v>135</v>
      </c>
      <c r="C78" s="30">
        <v>27.613000869750977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4"/>
    </row>
    <row r="79" spans="2:16">
      <c r="B79" s="36" t="s">
        <v>135</v>
      </c>
      <c r="C79" s="30">
        <v>27.933000564575195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6" t="s">
        <v>135</v>
      </c>
      <c r="C80" s="30">
        <v>28.270999908447266</v>
      </c>
      <c r="D80" s="4">
        <f>STDEV(C78:C80)</f>
        <v>0.32904054868418292</v>
      </c>
      <c r="E80" s="1">
        <f>AVERAGE(C78:C80)</f>
        <v>27.939000447591145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8.6436672210693359</v>
      </c>
      <c r="L80" s="1">
        <f>K80-$K$7</f>
        <v>-4.2253332138061506</v>
      </c>
      <c r="M80" s="27">
        <f>SQRT((D80*D80)+(H80*H80))</f>
        <v>0.33258536605858569</v>
      </c>
      <c r="N80" s="14"/>
      <c r="O80" s="35">
        <f>POWER(2,-L80)</f>
        <v>18.704755644637117</v>
      </c>
      <c r="P80" s="26">
        <f>M80/SQRT((COUNT(C78:C80)+COUNT(G78:G80)/2))</f>
        <v>0.15678224510895744</v>
      </c>
    </row>
    <row r="81" spans="2:16">
      <c r="B81" s="36" t="s">
        <v>136</v>
      </c>
      <c r="C81" s="30">
        <v>29.25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4"/>
    </row>
    <row r="82" spans="2:16">
      <c r="B82" s="36" t="s">
        <v>136</v>
      </c>
      <c r="C82" s="30">
        <v>28.707000732421875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6" t="s">
        <v>136</v>
      </c>
      <c r="C83" s="30">
        <v>28.930999755859375</v>
      </c>
      <c r="D83" s="4">
        <f>STDEV(C81:C83)</f>
        <v>0.27288120823680079</v>
      </c>
      <c r="E83" s="1">
        <f>AVERAGE(C81:C83)</f>
        <v>28.962666829427082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8.3593336741129534</v>
      </c>
      <c r="L83" s="1">
        <f>K83-$K$7</f>
        <v>-4.5096667607625331</v>
      </c>
      <c r="M83" s="27">
        <f>SQRT((D83*D83)+(H83*H83))</f>
        <v>0.27565640515944895</v>
      </c>
      <c r="N83" s="14"/>
      <c r="O83" s="35">
        <f>POWER(2,-L83)</f>
        <v>22.779540816058518</v>
      </c>
      <c r="P83" s="26">
        <f>M83/SQRT((COUNT(C81:C83)+COUNT(G81:G83)/2))</f>
        <v>0.12994567557716852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abSelected="1" topLeftCell="A40" workbookViewId="0">
      <selection activeCell="O161" sqref="O161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26.863000869750977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s="30">
        <v>27.107000350952148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8"/>
      <c r="C7" s="30">
        <v>26.784000396728516</v>
      </c>
      <c r="D7" s="4">
        <f>STDEV(C5:C8)</f>
        <v>0.16837744900086221</v>
      </c>
      <c r="E7" s="1">
        <f>AVERAGE(C5:C8)</f>
        <v>26.918000539143879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12.869000434875487</v>
      </c>
      <c r="L7" s="1">
        <f>K7-$K$7</f>
        <v>0</v>
      </c>
      <c r="M7" s="27">
        <f>SQRT((D7*D7)+(H7*H7))</f>
        <v>0.17181959980300326</v>
      </c>
      <c r="N7" s="14"/>
      <c r="O7" s="35">
        <f>POWER(2,-L7)</f>
        <v>1</v>
      </c>
      <c r="P7" s="26">
        <f>M7/SQRT((COUNT(C5:C8)+COUNT(G5:G8)/2))</f>
        <v>8.0996536107641598E-2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9</v>
      </c>
      <c r="C9" s="30">
        <v>25.663999557495117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4"/>
    </row>
    <row r="10" spans="2:16">
      <c r="B10" s="36" t="s">
        <v>9</v>
      </c>
      <c r="C10" s="30">
        <v>25.674999237060547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6" t="s">
        <v>9</v>
      </c>
      <c r="C11" s="30">
        <v>25.73900032043457</v>
      </c>
      <c r="D11" s="4">
        <f>STDEV(C9:C11)</f>
        <v>4.0501535084263324E-2</v>
      </c>
      <c r="E11" s="1">
        <f>AVERAGE(C9:C11)</f>
        <v>25.69266637166341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8.3779996236165353</v>
      </c>
      <c r="L11" s="1">
        <f>K11-$K$7</f>
        <v>-4.4910008112589512</v>
      </c>
      <c r="M11" s="27">
        <f>SQRT((D11*D11)+(H11*H11))</f>
        <v>0.16546133089710358</v>
      </c>
      <c r="N11" s="14"/>
      <c r="O11" s="35">
        <f>POWER(2,-L11)</f>
        <v>22.486711848073472</v>
      </c>
      <c r="P11" s="26">
        <f>M11/SQRT((COUNT(C9:C11)+COUNT(G9:G11)/2))</f>
        <v>7.799921940099544E-2</v>
      </c>
    </row>
    <row r="12" spans="2:16">
      <c r="B12" s="36" t="s">
        <v>10</v>
      </c>
      <c r="C12" s="30">
        <v>27.23900032043457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4"/>
    </row>
    <row r="13" spans="2:16">
      <c r="B13" s="36" t="s">
        <v>10</v>
      </c>
      <c r="C13" s="30">
        <v>27.690000534057617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6" t="s">
        <v>10</v>
      </c>
      <c r="C14" s="30">
        <v>27.409000396728516</v>
      </c>
      <c r="D14" s="4">
        <f>STDEV(C12:C14)</f>
        <v>0.22776533823451581</v>
      </c>
      <c r="E14" s="1">
        <f>AVERAGE(C12:C14)</f>
        <v>27.446000417073567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8.3030001322428362</v>
      </c>
      <c r="L14" s="1">
        <f>K14-$K$7</f>
        <v>-4.5660003026326503</v>
      </c>
      <c r="M14" s="27">
        <f>SQRT((D14*D14)+(H14*H14))</f>
        <v>0.22808781187705199</v>
      </c>
      <c r="N14" s="14"/>
      <c r="O14" s="35">
        <f>POWER(2,-L14)</f>
        <v>23.686617736717626</v>
      </c>
      <c r="P14" s="26">
        <f>M14/SQRT((COUNT(C12:C14)+COUNT(G12:G14)/2))</f>
        <v>0.10752162565617669</v>
      </c>
    </row>
    <row r="15" spans="2:16">
      <c r="B15" s="36" t="s">
        <v>11</v>
      </c>
      <c r="C15" s="30">
        <v>25.447999954223633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4"/>
    </row>
    <row r="16" spans="2:16">
      <c r="B16" s="36" t="s">
        <v>11</v>
      </c>
      <c r="C16" s="30">
        <v>25.381999969482422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6" t="s">
        <v>11</v>
      </c>
      <c r="C17" s="30">
        <v>25.534999847412109</v>
      </c>
      <c r="D17" s="4">
        <f>STDEV(C15:C17)</f>
        <v>7.6739757239588313E-2</v>
      </c>
      <c r="E17" s="1">
        <f>AVERAGE(C15:C17)</f>
        <v>25.454999923706055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7.9276663462320975</v>
      </c>
      <c r="L17" s="1">
        <f>K17-$K$7</f>
        <v>-4.941334088643389</v>
      </c>
      <c r="M17" s="27">
        <f>SQRT((D17*D17)+(H17*H17))</f>
        <v>8.2136078885663891E-2</v>
      </c>
      <c r="N17" s="14"/>
      <c r="O17" s="35">
        <f>POWER(2,-L17)</f>
        <v>30.724850563052268</v>
      </c>
      <c r="P17" s="26">
        <f>M17/SQRT((COUNT(C15:C17)+COUNT(G15:G17)/2))</f>
        <v>3.8719318906750767E-2</v>
      </c>
    </row>
    <row r="18" spans="2:16">
      <c r="B18" s="36" t="s">
        <v>12</v>
      </c>
      <c r="C18" s="30">
        <v>25.667999267578125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4"/>
    </row>
    <row r="19" spans="2:16">
      <c r="B19" s="36" t="s">
        <v>12</v>
      </c>
      <c r="C19" s="30">
        <v>25.798000335693359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6" t="s">
        <v>12</v>
      </c>
      <c r="C20" s="30">
        <v>25.584999084472656</v>
      </c>
      <c r="D20" s="4">
        <f>STDEV(C18:C20)</f>
        <v>0.10736141542179561</v>
      </c>
      <c r="E20" s="1">
        <f>AVERAGE(C18:C20)</f>
        <v>25.683666229248047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7.7549997965494804</v>
      </c>
      <c r="L20" s="1">
        <f>K20-$K$7</f>
        <v>-5.1140006383260062</v>
      </c>
      <c r="M20" s="27">
        <f>SQRT((D20*D20)+(H20*H20))</f>
        <v>0.10776276598074309</v>
      </c>
      <c r="N20" s="14"/>
      <c r="O20" s="35">
        <f>POWER(2,-L20)</f>
        <v>34.631203947529741</v>
      </c>
      <c r="P20" s="26">
        <f>M20/SQRT((COUNT(C18:C20)+COUNT(G18:G20)/2))</f>
        <v>5.0799855056268294E-2</v>
      </c>
    </row>
    <row r="21" spans="2:16">
      <c r="B21" s="36" t="s">
        <v>13</v>
      </c>
      <c r="C21" s="30">
        <v>25.495000839233398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4"/>
    </row>
    <row r="22" spans="2:16">
      <c r="B22" s="36" t="s">
        <v>13</v>
      </c>
      <c r="C22" s="30">
        <v>25.454000473022461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6" t="s">
        <v>13</v>
      </c>
      <c r="C23" s="30">
        <v>25.311000823974609</v>
      </c>
      <c r="D23" s="4">
        <f>STDEV(C21:C23)</f>
        <v>9.6597045565995715E-2</v>
      </c>
      <c r="E23" s="1">
        <f>AVERAGE(C21:C23)</f>
        <v>25.420000712076824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8.4446671803792341</v>
      </c>
      <c r="L23" s="1">
        <f>K23-$K$7</f>
        <v>-4.4243332544962524</v>
      </c>
      <c r="M23" s="27">
        <f>SQRT((D23*D23)+(H23*H23))</f>
        <v>0.11269551535102063</v>
      </c>
      <c r="N23" s="14"/>
      <c r="O23" s="35">
        <f>POWER(2,-L23)</f>
        <v>21.47123476062654</v>
      </c>
      <c r="P23" s="26">
        <f>M23/SQRT((COUNT(C21:C23)+COUNT(G21:G23)/2))</f>
        <v>5.3125175409346234E-2</v>
      </c>
    </row>
    <row r="24" spans="2:16">
      <c r="B24" s="36" t="s">
        <v>14</v>
      </c>
      <c r="C24" s="30">
        <v>26.36199951171875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4"/>
    </row>
    <row r="25" spans="2:16">
      <c r="B25" s="36" t="s">
        <v>14</v>
      </c>
      <c r="C25" s="30">
        <v>26.250999450683594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6" t="s">
        <v>14</v>
      </c>
      <c r="C26" s="30">
        <v>26.646999359130859</v>
      </c>
      <c r="D26" s="4">
        <f>STDEV(C24:C26)</f>
        <v>0.2042718181184579</v>
      </c>
      <c r="E26" s="1">
        <f>AVERAGE(C24:C26)</f>
        <v>26.419999440511067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8.5156656901041643</v>
      </c>
      <c r="L26" s="1">
        <f>K26-$K$7</f>
        <v>-4.3533347447713222</v>
      </c>
      <c r="M26" s="27">
        <f>SQRT((D26*D26)+(H26*H26))</f>
        <v>0.20934250578674715</v>
      </c>
      <c r="N26" s="14"/>
      <c r="O26" s="35">
        <f>POWER(2,-L26)</f>
        <v>20.440162274547905</v>
      </c>
      <c r="P26" s="26">
        <f>M26/SQRT((COUNT(C24:C26)+COUNT(G24:G26)/2))</f>
        <v>9.8685003621595324E-2</v>
      </c>
    </row>
    <row r="27" spans="2:16">
      <c r="B27" s="36" t="s">
        <v>15</v>
      </c>
      <c r="C27" s="30">
        <v>26.086999893188477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4"/>
    </row>
    <row r="28" spans="2:16">
      <c r="B28" s="36" t="s">
        <v>15</v>
      </c>
      <c r="C28" s="30">
        <v>26.163999557495117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4"/>
    </row>
    <row r="29" spans="2:16" ht="15.75">
      <c r="B29" s="36" t="s">
        <v>15</v>
      </c>
      <c r="C29" s="30">
        <v>26.094999313354492</v>
      </c>
      <c r="D29" s="4">
        <f>STDEV(C27:C29)</f>
        <v>4.233590422205416E-2</v>
      </c>
      <c r="E29" s="1">
        <f>AVERAGE(C27:C29)</f>
        <v>26.115332921346027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8.5993331273396798</v>
      </c>
      <c r="L29" s="1">
        <f>K29-$K$7</f>
        <v>-4.2696673075358067</v>
      </c>
      <c r="M29" s="27">
        <f>SQRT((D29*D29)+(H29*H29))</f>
        <v>9.7366115210708579E-2</v>
      </c>
      <c r="N29" s="14"/>
      <c r="O29" s="35">
        <f>POWER(2,-L29)</f>
        <v>19.288476713990775</v>
      </c>
      <c r="P29" s="26">
        <f>M29/SQRT((COUNT(C27:C29)+COUNT(G27:G29)/2))</f>
        <v>4.8683057605354289E-2</v>
      </c>
    </row>
    <row r="30" spans="2:16">
      <c r="B30" s="36" t="s">
        <v>16</v>
      </c>
      <c r="C30" s="30">
        <v>26.336000442504883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4"/>
    </row>
    <row r="31" spans="2:16">
      <c r="B31" s="36" t="s">
        <v>16</v>
      </c>
      <c r="C31" s="30">
        <v>26.354999542236328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6" t="s">
        <v>16</v>
      </c>
      <c r="C32" s="30">
        <v>26.636999130249023</v>
      </c>
      <c r="D32" s="4">
        <f>STDEV(C30:C32)</f>
        <v>0.16856499411857692</v>
      </c>
      <c r="E32" s="1">
        <f>AVERAGE(C30:C32)</f>
        <v>26.44266637166341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8.4163335164388009</v>
      </c>
      <c r="L32" s="1">
        <f>K32-$K$7</f>
        <v>-4.4526669184366856</v>
      </c>
      <c r="M32" s="27">
        <f>SQRT((D32*D32)+(H32*H32))</f>
        <v>0.19083107904088842</v>
      </c>
      <c r="N32" s="14"/>
      <c r="O32" s="35">
        <f>POWER(2,-L32)</f>
        <v>21.897084946276909</v>
      </c>
      <c r="P32" s="26">
        <f>M32/SQRT((COUNT(C30:C32)+COUNT(G30:G32)/2))</f>
        <v>8.9958633367305502E-2</v>
      </c>
    </row>
    <row r="33" spans="2:16">
      <c r="B33" s="36" t="s">
        <v>17</v>
      </c>
      <c r="C33" s="30">
        <v>25.061000823974609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4"/>
    </row>
    <row r="34" spans="2:16">
      <c r="B34" s="36" t="s">
        <v>17</v>
      </c>
      <c r="C34" s="30">
        <v>24.534000396728516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6" t="s">
        <v>17</v>
      </c>
      <c r="C35" s="30">
        <v>24.541000366210937</v>
      </c>
      <c r="D35" s="4">
        <f>STDEV(C33:C35)</f>
        <v>0.3022633856878732</v>
      </c>
      <c r="E35" s="1">
        <f>AVERAGE(C33:C35)</f>
        <v>24.712000528971355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7.3933340708414725</v>
      </c>
      <c r="L35" s="1">
        <f>K35-$K$7</f>
        <v>-5.475666364034014</v>
      </c>
      <c r="M35" s="27">
        <f>SQRT((D35*D35)+(H35*H35))</f>
        <v>0.37652247999784705</v>
      </c>
      <c r="N35" s="14"/>
      <c r="O35" s="35">
        <f>POWER(2,-L35)</f>
        <v>44.497931365231416</v>
      </c>
      <c r="P35" s="26">
        <f>M35/SQRT((COUNT(C33:C35)+COUNT(G33:G35)/2))</f>
        <v>0.17749439925043592</v>
      </c>
    </row>
    <row r="36" spans="2:16">
      <c r="B36" s="36" t="s">
        <v>18</v>
      </c>
      <c r="C36" s="30">
        <v>26.732000350952148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4"/>
    </row>
    <row r="37" spans="2:16">
      <c r="B37" s="36" t="s">
        <v>18</v>
      </c>
      <c r="C37" s="30">
        <v>26.353000640869141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6" t="s">
        <v>18</v>
      </c>
      <c r="C38" s="30">
        <v>26.249000549316406</v>
      </c>
      <c r="D38" s="4">
        <f>STDEV(C36:C38)</f>
        <v>0.25421303653487581</v>
      </c>
      <c r="E38" s="1">
        <f>AVERAGE(C36:C38)</f>
        <v>26.444667180379231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8.543000539143879</v>
      </c>
      <c r="L38" s="1">
        <f>K38-$K$7</f>
        <v>-4.3259998957316075</v>
      </c>
      <c r="M38" s="27">
        <f>SQRT((D38*D38)+(H38*H38))</f>
        <v>0.25512471233923117</v>
      </c>
      <c r="N38" s="14"/>
      <c r="O38" s="35">
        <f>POWER(2,-L38)</f>
        <v>20.056526877498762</v>
      </c>
      <c r="P38" s="26">
        <f>M38/SQRT((COUNT(C36:C38)+COUNT(G36:G38)/2))</f>
        <v>0.12026694276222509</v>
      </c>
    </row>
    <row r="39" spans="2:16">
      <c r="B39" s="36" t="s">
        <v>19</v>
      </c>
      <c r="C39" s="30">
        <v>24.902999877929688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4"/>
    </row>
    <row r="40" spans="2:16">
      <c r="B40" s="36" t="s">
        <v>19</v>
      </c>
      <c r="C40" s="30">
        <v>24.896999359130859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6" t="s">
        <v>19</v>
      </c>
      <c r="C41" s="30">
        <v>24.937000274658203</v>
      </c>
      <c r="D41" s="4">
        <f>STDEV(C39:C41)</f>
        <v>2.1571997460354462E-2</v>
      </c>
      <c r="E41" s="1">
        <f>AVERAGE(C39:C41)</f>
        <v>24.912333170572918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8.3509998321533203</v>
      </c>
      <c r="L41" s="1">
        <f>K41-$K$7</f>
        <v>-4.5180006027221662</v>
      </c>
      <c r="M41" s="27">
        <f>SQRT((D41*D41)+(H41*H41))</f>
        <v>0.17888442045071687</v>
      </c>
      <c r="N41" s="14"/>
      <c r="O41" s="35">
        <f>POWER(2,-L41)</f>
        <v>22.911509431076045</v>
      </c>
      <c r="P41" s="26">
        <f>M41/SQRT((COUNT(C39:C41)+COUNT(G39:G41)/2))</f>
        <v>8.432692449955162E-2</v>
      </c>
    </row>
    <row r="42" spans="2:16">
      <c r="B42" s="36" t="s">
        <v>20</v>
      </c>
      <c r="C42" s="30">
        <v>27.715999603271484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4"/>
    </row>
    <row r="43" spans="2:16">
      <c r="B43" s="36" t="s">
        <v>20</v>
      </c>
      <c r="C43" s="30">
        <v>28.110000610351563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6" t="s">
        <v>20</v>
      </c>
      <c r="C44" s="30">
        <v>28.038999557495117</v>
      </c>
      <c r="D44" s="4">
        <f>STDEV(C42:C44)</f>
        <v>0.21000274344053557</v>
      </c>
      <c r="E44" s="1">
        <f>AVERAGE(C42:C44)</f>
        <v>27.954999923706055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8.8496665954589844</v>
      </c>
      <c r="L44" s="1">
        <f>K44-$K$7</f>
        <v>-4.0193338394165021</v>
      </c>
      <c r="M44" s="27">
        <f>SQRT((D44*D44)+(H44*H44))</f>
        <v>0.21127821465740299</v>
      </c>
      <c r="N44" s="14"/>
      <c r="O44" s="35">
        <f>POWER(2,-L44)</f>
        <v>16.21586231654512</v>
      </c>
      <c r="P44" s="26">
        <f>M44/SQRT((COUNT(C42:C44)+COUNT(G42:G44)/2))</f>
        <v>9.959750553415779E-2</v>
      </c>
    </row>
    <row r="45" spans="2:16">
      <c r="B45" s="36" t="s">
        <v>21</v>
      </c>
      <c r="C45" s="30">
        <v>24.649999618530273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4"/>
    </row>
    <row r="46" spans="2:16">
      <c r="B46" s="36" t="s">
        <v>21</v>
      </c>
      <c r="C46" s="30">
        <v>24.379999160766602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6" t="s">
        <v>21</v>
      </c>
      <c r="C47" s="30">
        <v>23.815000534057617</v>
      </c>
      <c r="D47" s="4">
        <f>STDEV(C45:C47)</f>
        <v>0.42609607024043145</v>
      </c>
      <c r="E47" s="1">
        <f>AVERAGE(C45:C47)</f>
        <v>24.281666437784832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7.3586661020914725</v>
      </c>
      <c r="L47" s="1">
        <f>K47-$K$7</f>
        <v>-5.510334332784014</v>
      </c>
      <c r="M47" s="27">
        <f>SQRT((D47*D47)+(H47*H47))</f>
        <v>0.42884715965394737</v>
      </c>
      <c r="N47" s="14"/>
      <c r="O47" s="35">
        <f>POWER(2,-L47)</f>
        <v>45.580167866634426</v>
      </c>
      <c r="P47" s="26">
        <f>M47/SQRT((COUNT(C45:C47)+COUNT(G45:G47)/2))</f>
        <v>0.20216048978926413</v>
      </c>
    </row>
    <row r="48" spans="2:16">
      <c r="B48" s="36" t="s">
        <v>22</v>
      </c>
      <c r="C48" s="30">
        <v>26.913999557495117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4"/>
    </row>
    <row r="49" spans="2:16">
      <c r="B49" s="36" t="s">
        <v>22</v>
      </c>
      <c r="C49" s="30"/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6" t="s">
        <v>22</v>
      </c>
      <c r="C50" s="30">
        <v>26.756000518798828</v>
      </c>
      <c r="D50" s="4">
        <f>STDEV(C48:C50)</f>
        <v>0.11172219168310173</v>
      </c>
      <c r="E50" s="1">
        <f>AVERAGE(C48:C50)</f>
        <v>26.835000038146973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7.9620002110799142</v>
      </c>
      <c r="L50" s="1">
        <f>K50-$K$7</f>
        <v>-4.9070002237955723</v>
      </c>
      <c r="M50" s="27">
        <f>SQRT((D50*D50)+(H50*H50))</f>
        <v>0.12607062961101662</v>
      </c>
      <c r="N50" s="14"/>
      <c r="O50" s="35">
        <f>POWER(2,-L50)</f>
        <v>30.002279740678894</v>
      </c>
      <c r="P50" s="26">
        <f>M50/SQRT((COUNT(C48:C50)+COUNT(G48:G50)/2))</f>
        <v>6.7387586077043135E-2</v>
      </c>
    </row>
    <row r="51" spans="2:16">
      <c r="B51" s="36" t="s">
        <v>23</v>
      </c>
      <c r="C51" s="30">
        <v>26.856000900268555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4"/>
    </row>
    <row r="52" spans="2:16">
      <c r="B52" s="36" t="s">
        <v>23</v>
      </c>
      <c r="C52" s="30">
        <v>26.957000732421875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6" t="s">
        <v>23</v>
      </c>
      <c r="C53" s="30">
        <v>27.10099983215332</v>
      </c>
      <c r="D53" s="4">
        <f>STDEV(C51:C53)</f>
        <v>0.12312675274091982</v>
      </c>
      <c r="E53" s="1">
        <f>AVERAGE(C51:C53)</f>
        <v>26.971333821614582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8.9160003662109375</v>
      </c>
      <c r="L53" s="1">
        <f>K53-$K$7</f>
        <v>-3.953000068664549</v>
      </c>
      <c r="M53" s="27">
        <f>SQRT((D53*D53)+(H53*H53))</f>
        <v>0.18315164245782947</v>
      </c>
      <c r="N53" s="14"/>
      <c r="O53" s="35">
        <f>POWER(2,-L53)</f>
        <v>15.487153167405234</v>
      </c>
      <c r="P53" s="26">
        <f>M53/SQRT((COUNT(C51:C53)+COUNT(G51:G53)/2))</f>
        <v>8.6338512244923477E-2</v>
      </c>
    </row>
    <row r="54" spans="2:16">
      <c r="B54" s="36" t="s">
        <v>24</v>
      </c>
      <c r="C54" s="30">
        <v>25.541000366210938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4"/>
    </row>
    <row r="55" spans="2:16">
      <c r="B55" s="36" t="s">
        <v>24</v>
      </c>
      <c r="C55" s="30">
        <v>25.96299934387207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6" t="s">
        <v>24</v>
      </c>
      <c r="C56" s="30">
        <v>26.040000915527344</v>
      </c>
      <c r="D56" s="4">
        <f>STDEV(C54:C56)</f>
        <v>0.26864286311096064</v>
      </c>
      <c r="E56" s="1">
        <f>AVERAGE(C54:C56)</f>
        <v>25.848000208536785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8.780333201090496</v>
      </c>
      <c r="L56" s="1">
        <f>K56-$K$7</f>
        <v>-4.0886672337849905</v>
      </c>
      <c r="M56" s="27">
        <f>SQRT((D56*D56)+(H56*H56))</f>
        <v>0.27002657373084321</v>
      </c>
      <c r="N56" s="14"/>
      <c r="O56" s="35">
        <f>POWER(2,-L56)</f>
        <v>17.014197887449352</v>
      </c>
      <c r="P56" s="26">
        <f>M56/SQRT((COUNT(C54:C56)+COUNT(G54:G56)/2))</f>
        <v>0.12729174759043235</v>
      </c>
    </row>
    <row r="57" spans="2:16">
      <c r="B57" s="36" t="s">
        <v>25</v>
      </c>
      <c r="C57" t="s">
        <v>79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4"/>
    </row>
    <row r="58" spans="2:16">
      <c r="B58" s="36" t="s">
        <v>25</v>
      </c>
      <c r="C58" s="30">
        <v>37.28900146484375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6" t="s">
        <v>25</v>
      </c>
      <c r="C59" s="30">
        <v>37.139999389648437</v>
      </c>
      <c r="D59" s="4">
        <f>STDEV(C57:C59)</f>
        <v>0.10536037778147334</v>
      </c>
      <c r="E59" s="1">
        <f>AVERAGE(C57:C59)</f>
        <v>37.214500427246094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>
        <f>E59-I59</f>
        <v>7.9898338317871094</v>
      </c>
      <c r="L59" s="1">
        <f>K59-$K$7</f>
        <v>-4.8791666030883771</v>
      </c>
      <c r="M59" s="27">
        <f>SQRT((D59*D59)+(H59*H59))</f>
        <v>0.11780145006847718</v>
      </c>
      <c r="N59" s="14"/>
      <c r="O59" s="35">
        <f>POWER(2,-L59)</f>
        <v>29.428999755089837</v>
      </c>
      <c r="P59" s="26">
        <f>M59/SQRT((COUNT(C57:C59)+COUNT(G57:G59)/2))</f>
        <v>6.2967523688771329E-2</v>
      </c>
    </row>
    <row r="60" spans="2:16">
      <c r="B60" s="36" t="s">
        <v>26</v>
      </c>
      <c r="C60" s="30">
        <v>24.517999649047852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4"/>
    </row>
    <row r="61" spans="2:16">
      <c r="B61" s="36" t="s">
        <v>26</v>
      </c>
      <c r="C61" s="30">
        <v>24.648000717163086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6" t="s">
        <v>26</v>
      </c>
      <c r="C62" s="30">
        <v>24.466999053955078</v>
      </c>
      <c r="D62" s="4">
        <f>STDEV(C60:C62)</f>
        <v>9.3330006335033119E-2</v>
      </c>
      <c r="E62" s="1">
        <f>AVERAGE(C60:C62)</f>
        <v>24.54433314005534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8.1996663411458357</v>
      </c>
      <c r="L62" s="1">
        <f>K62-$K$7</f>
        <v>-4.6693340937296508</v>
      </c>
      <c r="M62" s="27">
        <f>SQRT((D62*D62)+(H62*H62))</f>
        <v>0.10129548102600008</v>
      </c>
      <c r="N62" s="14"/>
      <c r="O62" s="35">
        <f>POWER(2,-L62)</f>
        <v>25.445419899916626</v>
      </c>
      <c r="P62" s="26">
        <f>M62/SQRT((COUNT(C60:C62)+COUNT(G60:G62)/2))</f>
        <v>4.7751147691358617E-2</v>
      </c>
    </row>
    <row r="63" spans="2:16">
      <c r="B63" s="36" t="s">
        <v>27</v>
      </c>
      <c r="C63" s="30">
        <v>26.959999084472656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4"/>
    </row>
    <row r="64" spans="2:16">
      <c r="B64" s="36" t="s">
        <v>27</v>
      </c>
      <c r="C64" s="30">
        <v>26.913000106811523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6" t="s">
        <v>27</v>
      </c>
      <c r="C65" s="30">
        <v>26.672000885009766</v>
      </c>
      <c r="D65" s="4">
        <f>STDEV(C63:C65)</f>
        <v>0.15450592852924849</v>
      </c>
      <c r="E65" s="1">
        <f>AVERAGE(C63:C65)</f>
        <v>26.848333358764648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8.6096668243408203</v>
      </c>
      <c r="L65" s="1">
        <f>K65-$K$7</f>
        <v>-4.2593336105346662</v>
      </c>
      <c r="M65" s="27">
        <f>SQRT((D65*D65)+(H65*H65))</f>
        <v>0.15451348128764333</v>
      </c>
      <c r="N65" s="14"/>
      <c r="O65" s="35">
        <f>POWER(2,-L65)</f>
        <v>19.150811356337986</v>
      </c>
      <c r="P65" s="26">
        <f>M65/SQRT((COUNT(C63:C65)+COUNT(G63:G65)/2))</f>
        <v>7.2838353602155556E-2</v>
      </c>
    </row>
    <row r="66" spans="2:16">
      <c r="B66" s="36" t="s">
        <v>28</v>
      </c>
      <c r="C66" s="30">
        <v>23.83799934387207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4"/>
    </row>
    <row r="67" spans="2:16">
      <c r="B67" s="36" t="s">
        <v>28</v>
      </c>
      <c r="C67" s="30">
        <v>24.111000061035156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6" t="s">
        <v>28</v>
      </c>
      <c r="C68" s="30"/>
      <c r="D68" s="4">
        <f>STDEV(C66:C68)</f>
        <v>0.19304065837480874</v>
      </c>
      <c r="E68" s="1">
        <f>AVERAGE(C66:C68)</f>
        <v>23.974499702453613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8.0898329416910801</v>
      </c>
      <c r="L68" s="1">
        <f>K68-$K$7</f>
        <v>-4.7791674931844064</v>
      </c>
      <c r="M68" s="27">
        <f>SQRT((D68*D68)+(H68*H68))</f>
        <v>0.19513842729314615</v>
      </c>
      <c r="N68" s="14"/>
      <c r="O68" s="35">
        <f>POWER(2,-L68)</f>
        <v>27.458244620268214</v>
      </c>
      <c r="P68" s="26">
        <f>M68/SQRT((COUNT(C66:C68)+COUNT(G66:G68)/2))</f>
        <v>0.10430587684640714</v>
      </c>
    </row>
    <row r="69" spans="2:16">
      <c r="B69" s="36" t="s">
        <v>29</v>
      </c>
      <c r="C69" s="30">
        <v>26.903999328613281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4"/>
    </row>
    <row r="70" spans="2:16">
      <c r="B70" s="36" t="s">
        <v>29</v>
      </c>
      <c r="C70" s="30">
        <v>27.281999588012695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6" t="s">
        <v>29</v>
      </c>
      <c r="C71" s="30">
        <v>27.575000762939453</v>
      </c>
      <c r="D71" s="4">
        <f>STDEV(C69:C71)</f>
        <v>0.33639679186981208</v>
      </c>
      <c r="E71" s="1">
        <f>AVERAGE(C69:C71)</f>
        <v>27.253666559855144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8.543333689371746</v>
      </c>
      <c r="L71" s="1">
        <f>K71-$K$7</f>
        <v>-4.3256667455037405</v>
      </c>
      <c r="M71" s="27">
        <f>SQRT((D71*D71)+(H71*H71))</f>
        <v>0.33806081734939064</v>
      </c>
      <c r="N71" s="14"/>
      <c r="O71" s="35">
        <f>POWER(2,-L71)</f>
        <v>20.05189591608454</v>
      </c>
      <c r="P71" s="26">
        <f>M71/SQRT((COUNT(C69:C71)+COUNT(G69:G71)/2))</f>
        <v>0.159363397600814</v>
      </c>
    </row>
    <row r="72" spans="2:16">
      <c r="B72" s="36" t="s">
        <v>30</v>
      </c>
      <c r="C72" s="30"/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4"/>
    </row>
    <row r="73" spans="2:16">
      <c r="B73" s="36" t="s">
        <v>30</v>
      </c>
      <c r="C73" s="30">
        <v>31.608999252319336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6" t="s">
        <v>30</v>
      </c>
      <c r="C74" s="30">
        <v>31.943000793457031</v>
      </c>
      <c r="D74" s="4">
        <f>STDEV(C72:C74)</f>
        <v>0.23617475466522198</v>
      </c>
      <c r="E74" s="1">
        <f>AVERAGE(C72:C74)</f>
        <v>31.776000022888184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10.780332883199055</v>
      </c>
      <c r="L74" s="1">
        <f>K74-$K$7</f>
        <v>-2.0886675516764317</v>
      </c>
      <c r="M74" s="27">
        <f>SQRT((D74*D74)+(H74*H74))</f>
        <v>0.23921299259464976</v>
      </c>
      <c r="N74" s="14"/>
      <c r="O74" s="35">
        <f>POWER(2,-L74)</f>
        <v>4.2535504091131671</v>
      </c>
      <c r="P74" s="26">
        <f>M74/SQRT((COUNT(C72:C74)+COUNT(G72:G74)/2))</f>
        <v>0.12786472296486734</v>
      </c>
    </row>
    <row r="75" spans="2:16">
      <c r="B75" s="36" t="s">
        <v>31</v>
      </c>
      <c r="C75" s="30">
        <v>26.275999069213867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4"/>
    </row>
    <row r="76" spans="2:16">
      <c r="B76" s="36" t="s">
        <v>31</v>
      </c>
      <c r="C76" s="30">
        <v>26.326999664306641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6" t="s">
        <v>31</v>
      </c>
      <c r="C77" s="30">
        <v>26.349000930786133</v>
      </c>
      <c r="D77" s="4">
        <f>STDEV(C75:C77)</f>
        <v>3.7448605268943565E-2</v>
      </c>
      <c r="E77" s="1">
        <f>AVERAGE(C75:C77)</f>
        <v>26.317333221435547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8.0789998372395821</v>
      </c>
      <c r="L77" s="1">
        <f>K77-$K$7</f>
        <v>-4.7900005976359044</v>
      </c>
      <c r="M77" s="27">
        <f>SQRT((D77*D77)+(H77*H77))</f>
        <v>6.4472967084599209E-2</v>
      </c>
      <c r="N77" s="14"/>
      <c r="O77" s="35">
        <f>POWER(2,-L77)</f>
        <v>27.665202862149691</v>
      </c>
      <c r="P77" s="26">
        <f>M77/SQRT((COUNT(C75:C77)+COUNT(G75:G77)/2))</f>
        <v>3.039284815249145E-2</v>
      </c>
    </row>
    <row r="78" spans="2:16">
      <c r="B78" s="36" t="s">
        <v>32</v>
      </c>
      <c r="C78" s="30">
        <v>27.229999542236328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4"/>
    </row>
    <row r="79" spans="2:16">
      <c r="B79" s="36" t="s">
        <v>32</v>
      </c>
      <c r="C79" s="30">
        <v>27.559000015258789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6" t="s">
        <v>32</v>
      </c>
      <c r="C80" s="30">
        <v>27.684999465942383</v>
      </c>
      <c r="D80" s="4">
        <f>STDEV(C78:C80)</f>
        <v>0.23492626623194138</v>
      </c>
      <c r="E80" s="1">
        <f>AVERAGE(C78:C80)</f>
        <v>27.4913330078125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8.7189992268880196</v>
      </c>
      <c r="L80" s="1">
        <f>K80-$K$7</f>
        <v>-4.1500012079874669</v>
      </c>
      <c r="M80" s="27">
        <f>SQRT((D80*D80)+(H80*H80))</f>
        <v>0.24281820621491793</v>
      </c>
      <c r="N80" s="14"/>
      <c r="O80" s="35">
        <f>POWER(2,-L80)</f>
        <v>17.753126418004733</v>
      </c>
      <c r="P80" s="26">
        <f>M80/SQRT((COUNT(C78:C80)+COUNT(G78:G80)/2))</f>
        <v>0.11446560014008131</v>
      </c>
    </row>
    <row r="81" spans="2:16">
      <c r="B81" s="36" t="s">
        <v>33</v>
      </c>
      <c r="C81" s="30">
        <v>26.794000625610352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4"/>
    </row>
    <row r="82" spans="2:16">
      <c r="B82" s="36" t="s">
        <v>33</v>
      </c>
      <c r="C82" s="30">
        <v>26.982000350952148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6" t="s">
        <v>33</v>
      </c>
      <c r="C83" s="30">
        <v>26.788000106811523</v>
      </c>
      <c r="D83" s="4">
        <f>STDEV(C81:C83)</f>
        <v>0.11031469959549683</v>
      </c>
      <c r="E83" s="1">
        <f>AVERAGE(C81:C83)</f>
        <v>26.85466702779134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8.0630003611246721</v>
      </c>
      <c r="L83" s="1">
        <f>K83-$K$7</f>
        <v>-4.8060000737508144</v>
      </c>
      <c r="M83" s="27">
        <f>SQRT((D83*D83)+(H83*H83))</f>
        <v>0.18986750130089161</v>
      </c>
      <c r="N83" s="14"/>
      <c r="O83" s="35">
        <f>POWER(2,-L83)</f>
        <v>27.973717283153057</v>
      </c>
      <c r="P83" s="26">
        <f>M83/SQRT((COUNT(C81:C83)+COUNT(G81:G83)/2))</f>
        <v>8.9504398464537407E-2</v>
      </c>
    </row>
    <row r="84" spans="2:16">
      <c r="B84" s="36" t="s">
        <v>34</v>
      </c>
      <c r="C84" s="30">
        <v>26.073999404907227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4"/>
    </row>
    <row r="85" spans="2:16">
      <c r="B85" s="36" t="s">
        <v>34</v>
      </c>
      <c r="C85" s="30">
        <v>26.625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6" t="s">
        <v>34</v>
      </c>
      <c r="C86" s="30">
        <v>26.152000427246094</v>
      </c>
      <c r="D86" s="4">
        <f>STDEV(C84:C86)</f>
        <v>0.29816505806456617</v>
      </c>
      <c r="E86" s="1">
        <f>AVERAGE(C84:C86)</f>
        <v>26.283666610717773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9.0431661605834961</v>
      </c>
      <c r="L86" s="1">
        <f>K86-$K$7</f>
        <v>-3.8258342742919904</v>
      </c>
      <c r="M86" s="27">
        <f>SQRT((D86*D86)+(H86*H86))</f>
        <v>0.29817260542993884</v>
      </c>
      <c r="N86" s="14"/>
      <c r="O86" s="35">
        <f>POWER(2,-L86)</f>
        <v>14.180478149311039</v>
      </c>
      <c r="P86" s="26">
        <f>M86/SQRT((COUNT(C84:C86)+COUNT(G84:G86)/2))</f>
        <v>0.14908630271496942</v>
      </c>
    </row>
    <row r="87" spans="2:16">
      <c r="B87" s="36" t="s">
        <v>35</v>
      </c>
      <c r="C87" s="30">
        <v>38.714000701904297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4"/>
    </row>
    <row r="88" spans="2:16">
      <c r="B88" s="36" t="s">
        <v>35</v>
      </c>
      <c r="C88" s="30">
        <v>39.047000885009766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6" t="s">
        <v>35</v>
      </c>
      <c r="C89" s="30">
        <v>33.494998931884766</v>
      </c>
      <c r="D89" s="4">
        <f>STDEV(C87:C89)</f>
        <v>3.113775689976185</v>
      </c>
      <c r="E89" s="1">
        <f>AVERAGE(C87:C89)</f>
        <v>37.085333506266274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>
        <f>E89-I89</f>
        <v>4.7079995473225864</v>
      </c>
      <c r="L89" s="1">
        <f>K89-$K$7</f>
        <v>-8.1610008875529001</v>
      </c>
      <c r="M89" s="27">
        <f>SQRT((D89*D89)+(H89*H89))</f>
        <v>3.842345103477502</v>
      </c>
      <c r="N89" s="14"/>
      <c r="O89" s="39">
        <f>POWER(2,-L89)</f>
        <v>286.22400993358843</v>
      </c>
      <c r="P89" s="26">
        <f>M89/SQRT((COUNT(C87:C89)+COUNT(G87:G89)/2))</f>
        <v>1.8112988522185791</v>
      </c>
    </row>
    <row r="90" spans="2:16">
      <c r="B90" s="36" t="s">
        <v>36</v>
      </c>
      <c r="C90" s="30">
        <v>35.83599853515625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4"/>
    </row>
    <row r="91" spans="2:16">
      <c r="B91" s="36" t="s">
        <v>36</v>
      </c>
      <c r="C91" s="30">
        <v>35.970001220703125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6" t="s">
        <v>36</v>
      </c>
      <c r="C92" t="s">
        <v>79</v>
      </c>
      <c r="D92" s="4">
        <f>STDEV(C90:C92)</f>
        <v>9.4754207647403874E-2</v>
      </c>
      <c r="E92" s="1">
        <f>AVERAGE(C90:C92)</f>
        <v>35.902999877929688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>
        <f>E92-I92</f>
        <v>6.3089993794759103</v>
      </c>
      <c r="L92" s="1">
        <f>K92-$K$7</f>
        <v>-6.5600010553995762</v>
      </c>
      <c r="M92" s="27">
        <f>SQRT((D92*D92)+(H92*H92))</f>
        <v>0.45595984461531136</v>
      </c>
      <c r="N92" s="14"/>
      <c r="O92" s="39">
        <f>POWER(2,-L92)</f>
        <v>94.353298930500657</v>
      </c>
      <c r="P92" s="26">
        <f>M92/SQRT((COUNT(C90:C92)+COUNT(G90:G92)/2))</f>
        <v>0.24372078866816832</v>
      </c>
    </row>
    <row r="93" spans="2:16">
      <c r="B93" s="36" t="s">
        <v>37</v>
      </c>
      <c r="C93" s="30">
        <v>26.184999465942383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4"/>
    </row>
    <row r="94" spans="2:16">
      <c r="B94" s="36" t="s">
        <v>37</v>
      </c>
      <c r="C94" s="30">
        <v>25.959999084472656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6" t="s">
        <v>37</v>
      </c>
      <c r="C95" s="30">
        <v>25.777999877929688</v>
      </c>
      <c r="D95" s="4">
        <f>STDEV(C93:C95)</f>
        <v>0.20387804667100068</v>
      </c>
      <c r="E95" s="1">
        <f>AVERAGE(C93:C95)</f>
        <v>25.974332809448242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7.7229989369710275</v>
      </c>
      <c r="L95" s="1">
        <f>K95-$K$7</f>
        <v>-5.146001497904459</v>
      </c>
      <c r="M95" s="27">
        <f>SQRT((D95*D95)+(H95*H95))</f>
        <v>0.20421455397655464</v>
      </c>
      <c r="N95" s="14"/>
      <c r="O95" s="35">
        <f>POWER(2,-L95)</f>
        <v>35.407952061886135</v>
      </c>
      <c r="P95" s="26">
        <f>M95/SQRT((COUNT(C93:C95)+COUNT(G93:G95)/2))</f>
        <v>9.6267663955872024E-2</v>
      </c>
    </row>
    <row r="96" spans="2:16">
      <c r="B96" s="36" t="s">
        <v>38</v>
      </c>
      <c r="C96" s="30">
        <v>25.48900032043457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4"/>
    </row>
    <row r="97" spans="2:16">
      <c r="B97" s="36" t="s">
        <v>38</v>
      </c>
      <c r="C97" s="30">
        <v>25.753000259399414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6" t="s">
        <v>38</v>
      </c>
      <c r="C98" s="30">
        <v>25.687000274658203</v>
      </c>
      <c r="D98" s="4">
        <f>STDEV(C96:C98)</f>
        <v>0.13738992420106239</v>
      </c>
      <c r="E98" s="1">
        <f>AVERAGE(C96:C98)</f>
        <v>25.64300028483073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8.2886670430501326</v>
      </c>
      <c r="L98" s="1">
        <f>K98-$K$7</f>
        <v>-4.5803333918253539</v>
      </c>
      <c r="M98" s="27">
        <f>SQRT((D98*D98)+(H98*H98))</f>
        <v>0.13872752796832677</v>
      </c>
      <c r="N98" s="14"/>
      <c r="O98" s="35">
        <f>POWER(2,-L98)</f>
        <v>23.92311572276548</v>
      </c>
      <c r="P98" s="26">
        <f>M98/SQRT((COUNT(C96:C98)+COUNT(G96:G98)/2))</f>
        <v>6.5396783842433526E-2</v>
      </c>
    </row>
    <row r="99" spans="2:16">
      <c r="B99" s="36" t="s">
        <v>39</v>
      </c>
      <c r="C99" s="30">
        <v>28.048999786376953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4"/>
    </row>
    <row r="100" spans="2:16">
      <c r="B100" s="36" t="s">
        <v>39</v>
      </c>
      <c r="C100" s="30">
        <v>27.785999298095703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6" t="s">
        <v>39</v>
      </c>
      <c r="C101" s="30">
        <v>27.850000381469727</v>
      </c>
      <c r="D101" s="4">
        <f>STDEV(C99:C101)</f>
        <v>0.13715329541712012</v>
      </c>
      <c r="E101" s="1">
        <f>AVERAGE(C99:C101)</f>
        <v>27.894999821980793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8.9493331909179687</v>
      </c>
      <c r="L101" s="1">
        <f>K101-$K$7</f>
        <v>-3.9196672439575178</v>
      </c>
      <c r="M101" s="27">
        <f>SQRT((D101*D101)+(H101*H101))</f>
        <v>0.14187452166783027</v>
      </c>
      <c r="N101" s="14"/>
      <c r="O101" s="35">
        <f>POWER(2,-L101)</f>
        <v>15.133431435532035</v>
      </c>
      <c r="P101" s="26">
        <f>M101/SQRT((COUNT(C99:C101)+COUNT(G99:G101)/2))</f>
        <v>6.6880290899280367E-2</v>
      </c>
    </row>
    <row r="102" spans="2:16">
      <c r="B102" s="36" t="s">
        <v>40</v>
      </c>
      <c r="C102" s="30">
        <v>25.705999374389648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4"/>
    </row>
    <row r="103" spans="2:16">
      <c r="B103" s="36" t="s">
        <v>40</v>
      </c>
      <c r="C103" s="30">
        <v>25.701000213623047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6" t="s">
        <v>40</v>
      </c>
      <c r="C104" s="30">
        <v>25.797000885009766</v>
      </c>
      <c r="D104" s="4">
        <f>STDEV(C102:C104)</f>
        <v>5.4040718367749319E-2</v>
      </c>
      <c r="E104" s="1">
        <f>AVERAGE(C102:C104)</f>
        <v>25.73466682434082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8.0656668345133475</v>
      </c>
      <c r="L104" s="1">
        <f>K104-$K$7</f>
        <v>-4.803333600362139</v>
      </c>
      <c r="M104" s="27">
        <f>SQRT((D104*D104)+(H104*H104))</f>
        <v>6.6154378583983847E-2</v>
      </c>
      <c r="N104" s="14"/>
      <c r="O104" s="35">
        <f>POWER(2,-L104)</f>
        <v>27.922062372607741</v>
      </c>
      <c r="P104" s="26">
        <f>M104/SQRT((COUNT(C102:C104)+COUNT(G102:G104)/2))</f>
        <v>3.1185473134611397E-2</v>
      </c>
    </row>
    <row r="105" spans="2:16">
      <c r="B105" s="36" t="s">
        <v>41</v>
      </c>
      <c r="C105" s="30">
        <v>26.343000411987305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4"/>
    </row>
    <row r="106" spans="2:16">
      <c r="B106" s="36" t="s">
        <v>41</v>
      </c>
      <c r="C106" s="30">
        <v>26.437999725341797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4"/>
    </row>
    <row r="107" spans="2:16" ht="15.75">
      <c r="B107" s="36" t="s">
        <v>41</v>
      </c>
      <c r="C107" s="30">
        <v>26.422000885009766</v>
      </c>
      <c r="D107" s="4">
        <f>STDEV(C105:C107)</f>
        <v>5.0862407807022864E-2</v>
      </c>
      <c r="E107" s="1">
        <f>AVERAGE(C105:C107)</f>
        <v>26.401000340779621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7.5876668294270821</v>
      </c>
      <c r="L107" s="1">
        <f>K107-$K$7</f>
        <v>-5.2813336054484044</v>
      </c>
      <c r="M107" s="27">
        <f>SQRT((D107*D107)+(H107*H107))</f>
        <v>5.4665325681005406E-2</v>
      </c>
      <c r="N107" s="14"/>
      <c r="O107" s="35">
        <f>POWER(2,-L107)</f>
        <v>38.89016917363341</v>
      </c>
      <c r="P107" s="26">
        <f>M107/SQRT((COUNT(C105:C107)+COUNT(G105:G107)/2))</f>
        <v>2.5769481656540034E-2</v>
      </c>
    </row>
    <row r="108" spans="2:16">
      <c r="B108" s="36" t="s">
        <v>42</v>
      </c>
      <c r="C108" s="30">
        <v>26.742000579833984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4"/>
    </row>
    <row r="109" spans="2:16">
      <c r="B109" s="36" t="s">
        <v>42</v>
      </c>
      <c r="C109" s="30">
        <v>26.74799919128418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4"/>
    </row>
    <row r="110" spans="2:16" ht="15.75">
      <c r="B110" s="36" t="s">
        <v>42</v>
      </c>
      <c r="C110" s="30">
        <v>26.534999847412109</v>
      </c>
      <c r="D110" s="4">
        <f>STDEV(C108:C110)</f>
        <v>0.12128067107090586</v>
      </c>
      <c r="E110" s="1">
        <f>AVERAGE(C108:C110)</f>
        <v>26.674999872843426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7.9836667378743513</v>
      </c>
      <c r="L110" s="1">
        <f>K110-$K$7</f>
        <v>-4.8853336970011352</v>
      </c>
      <c r="M110" s="27">
        <f>SQRT((D110*D110)+(H110*H110))</f>
        <v>0.13895818388013315</v>
      </c>
      <c r="N110" s="14"/>
      <c r="O110" s="35">
        <f>POWER(2,-L110)</f>
        <v>29.555069273883081</v>
      </c>
      <c r="P110" s="26">
        <f>M110/SQRT((COUNT(C108:C110)+COUNT(G108:G110)/2))</f>
        <v>6.5505516082006235E-2</v>
      </c>
    </row>
    <row r="111" spans="2:16">
      <c r="B111" s="36" t="s">
        <v>43</v>
      </c>
      <c r="C111" s="30">
        <v>28.62700080871582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4"/>
    </row>
    <row r="112" spans="2:16">
      <c r="B112" s="36" t="s">
        <v>43</v>
      </c>
      <c r="C112" s="30">
        <v>28.322000503540039</v>
      </c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4"/>
    </row>
    <row r="113" spans="2:16" ht="15.75">
      <c r="B113" s="36" t="s">
        <v>43</v>
      </c>
      <c r="C113" s="30"/>
      <c r="D113" s="4">
        <f>STDEV(C111:C113)</f>
        <v>0.21566778405376136</v>
      </c>
      <c r="E113" s="1">
        <f>AVERAGE(C111:C113)</f>
        <v>28.47450065612793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7.174500783284504</v>
      </c>
      <c r="L113" s="1">
        <f>K113-$K$7</f>
        <v>-5.6944996515909825</v>
      </c>
      <c r="M113" s="27">
        <f>SQRT((D113*D113)+(H113*H113))</f>
        <v>0.22308212738697886</v>
      </c>
      <c r="N113" s="14"/>
      <c r="O113" s="35">
        <f>POWER(2,-L113)</f>
        <v>51.786338460642746</v>
      </c>
      <c r="P113" s="26">
        <f>M113/SQRT((COUNT(C111:C113)+COUNT(G111:G113)/2))</f>
        <v>0.11924241282781926</v>
      </c>
    </row>
    <row r="114" spans="2:16">
      <c r="B114" s="36" t="s">
        <v>44</v>
      </c>
      <c r="C114" s="30">
        <v>25.801000595092773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4"/>
    </row>
    <row r="115" spans="2:16">
      <c r="B115" s="36" t="s">
        <v>44</v>
      </c>
      <c r="C115" s="30">
        <v>25.969999313354492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4"/>
    </row>
    <row r="116" spans="2:16" ht="15.75">
      <c r="B116" s="36" t="s">
        <v>44</v>
      </c>
      <c r="C116" s="30">
        <v>25.631000518798828</v>
      </c>
      <c r="D116" s="4">
        <f>STDEV(C114:C116)</f>
        <v>0.16949964376769072</v>
      </c>
      <c r="E116" s="1">
        <f>AVERAGE(C114:C116)</f>
        <v>25.800666809082031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8.155000050862629</v>
      </c>
      <c r="L116" s="1">
        <f>K116-$K$7</f>
        <v>-4.7140003840128575</v>
      </c>
      <c r="M116" s="27">
        <f>SQRT((D116*D116)+(H116*H116))</f>
        <v>0.20127450943153335</v>
      </c>
      <c r="N116" s="14"/>
      <c r="O116" s="35">
        <f>POWER(2,-L116)</f>
        <v>26.245540144264723</v>
      </c>
      <c r="P116" s="26">
        <f>M116/SQRT((COUNT(C114:C116)+COUNT(G114:G116)/2))</f>
        <v>9.488171366602198E-2</v>
      </c>
    </row>
    <row r="117" spans="2:16">
      <c r="B117" s="36" t="s">
        <v>45</v>
      </c>
      <c r="C117" s="30">
        <v>26.954999923706055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4"/>
    </row>
    <row r="118" spans="2:16">
      <c r="B118" s="36" t="s">
        <v>45</v>
      </c>
      <c r="C118" s="30">
        <v>26.979000091552734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4"/>
    </row>
    <row r="119" spans="2:16" ht="15.75">
      <c r="B119" s="36" t="s">
        <v>45</v>
      </c>
      <c r="C119" s="30">
        <v>27.052000045776367</v>
      </c>
      <c r="D119" s="4">
        <f>STDEV(C117:C119)</f>
        <v>5.05206641797473E-2</v>
      </c>
      <c r="E119" s="1">
        <f>AVERAGE(C117:C119)</f>
        <v>26.995333353678387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8.1819998423258475</v>
      </c>
      <c r="L119" s="1">
        <f>K119-$K$7</f>
        <v>-4.687000592549639</v>
      </c>
      <c r="M119" s="27">
        <f>SQRT((D119*D119)+(H119*H119))</f>
        <v>5.8810524100520921E-2</v>
      </c>
      <c r="N119" s="14"/>
      <c r="O119" s="35">
        <f>POWER(2,-L119)</f>
        <v>25.75892698368612</v>
      </c>
      <c r="P119" s="26">
        <f>M119/SQRT((COUNT(C117:C119)+COUNT(G117:G119)/2))</f>
        <v>2.7723546931075486E-2</v>
      </c>
    </row>
    <row r="120" spans="2:16">
      <c r="B120" s="36" t="s">
        <v>46</v>
      </c>
      <c r="C120" s="30">
        <v>27.083999633789063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4"/>
    </row>
    <row r="121" spans="2:16">
      <c r="B121" s="36" t="s">
        <v>46</v>
      </c>
      <c r="C121" s="30">
        <v>26.864999771118164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4"/>
    </row>
    <row r="122" spans="2:16" ht="15.75">
      <c r="B122" s="36" t="s">
        <v>46</v>
      </c>
      <c r="C122" s="30">
        <v>26.665000915527344</v>
      </c>
      <c r="D122" s="4">
        <f>STDEV(C120:C122)</f>
        <v>0.20957115259183398</v>
      </c>
      <c r="E122" s="1">
        <f>AVERAGE(C120:C122)</f>
        <v>26.871333440144856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8.5200004577636719</v>
      </c>
      <c r="L122" s="1">
        <f>K122-$K$7</f>
        <v>-4.3489999771118146</v>
      </c>
      <c r="M122" s="27">
        <f>SQRT((D122*D122)+(H122*H122))</f>
        <v>0.21160428671549927</v>
      </c>
      <c r="N122" s="14"/>
      <c r="O122" s="35">
        <f>POWER(2,-L122)</f>
        <v>20.378839281916122</v>
      </c>
      <c r="P122" s="26">
        <f>M122/SQRT((COUNT(C120:C122)+COUNT(G120:G122)/2))</f>
        <v>9.9751217376448015E-2</v>
      </c>
    </row>
    <row r="123" spans="2:16">
      <c r="B123" s="36" t="s">
        <v>47</v>
      </c>
      <c r="C123" s="30">
        <v>28.547000885009766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4"/>
    </row>
    <row r="124" spans="2:16">
      <c r="B124" s="36" t="s">
        <v>47</v>
      </c>
      <c r="C124" s="30">
        <v>28.250999450683594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4"/>
    </row>
    <row r="125" spans="2:16" ht="15.75">
      <c r="B125" s="36" t="s">
        <v>47</v>
      </c>
      <c r="C125" s="30"/>
      <c r="D125" s="4">
        <f>STDEV(C123:C125)</f>
        <v>0.20930462145298062</v>
      </c>
      <c r="E125" s="1">
        <f>AVERAGE(C123:C125)</f>
        <v>28.39900016784668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8.5376675923665353</v>
      </c>
      <c r="L125" s="1">
        <f>K125-$K$7</f>
        <v>-4.3313328425089512</v>
      </c>
      <c r="M125" s="27">
        <f>SQRT((D125*D125)+(H125*H125))</f>
        <v>0.21144445013823443</v>
      </c>
      <c r="N125" s="14"/>
      <c r="O125" s="35">
        <f>POWER(2,-L125)</f>
        <v>20.130803368097855</v>
      </c>
      <c r="P125" s="26">
        <f>M125/SQRT((COUNT(C123:C125)+COUNT(G123:G125)/2))</f>
        <v>0.11302181267886846</v>
      </c>
    </row>
    <row r="126" spans="2:16">
      <c r="B126" s="36" t="s">
        <v>48</v>
      </c>
      <c r="C126" s="30">
        <v>25.650999069213867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4"/>
    </row>
    <row r="127" spans="2:16">
      <c r="B127" s="36" t="s">
        <v>48</v>
      </c>
      <c r="C127" s="30">
        <v>25.216999053955078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4"/>
    </row>
    <row r="128" spans="2:16" ht="15.75">
      <c r="B128" s="36" t="s">
        <v>48</v>
      </c>
      <c r="C128" s="30">
        <v>25.790000915527344</v>
      </c>
      <c r="D128" s="4">
        <f>STDEV(C126:C128)</f>
        <v>0.29888923809350448</v>
      </c>
      <c r="E128" s="1">
        <f>AVERAGE(C126:C128)</f>
        <v>25.552666346232098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8.4173329671223982</v>
      </c>
      <c r="L128" s="1">
        <f>K128-$K$7</f>
        <v>-4.4516674677530883</v>
      </c>
      <c r="M128" s="27">
        <f>SQRT((D128*D128)+(H128*H128))</f>
        <v>0.29948475594835389</v>
      </c>
      <c r="N128" s="14"/>
      <c r="O128" s="35">
        <f>POWER(2,-L128)</f>
        <v>21.881920634324377</v>
      </c>
      <c r="P128" s="26">
        <f>M128/SQRT((COUNT(C126:C128)+COUNT(G126:G128)/2))</f>
        <v>0.14117846786205285</v>
      </c>
    </row>
    <row r="129" spans="2:16">
      <c r="B129" s="36" t="s">
        <v>49</v>
      </c>
      <c r="C129" s="30">
        <v>27.371000289916992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4"/>
    </row>
    <row r="130" spans="2:16">
      <c r="B130" s="36" t="s">
        <v>49</v>
      </c>
      <c r="C130" s="30">
        <v>27.134000778198242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4"/>
    </row>
    <row r="131" spans="2:16" ht="15.75">
      <c r="B131" s="36" t="s">
        <v>49</v>
      </c>
      <c r="C131" s="30">
        <v>27.797000885009766</v>
      </c>
      <c r="D131" s="4">
        <f t="shared" ref="D131" si="0">STDEV(C129:C131)</f>
        <v>0.33595992251208567</v>
      </c>
      <c r="E131" s="1">
        <f t="shared" ref="E131" si="1">AVERAGE(C129:C131)</f>
        <v>27.434000651041668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8.116667429606121</v>
      </c>
      <c r="L131" s="1">
        <f t="shared" ref="L131" si="5">K131-$K$7</f>
        <v>-4.7523330052693655</v>
      </c>
      <c r="M131" s="27">
        <f t="shared" ref="M131" si="6">SQRT((D131*D131)+(H131*H131))</f>
        <v>0.36960731764254229</v>
      </c>
      <c r="N131" s="14"/>
      <c r="O131" s="35">
        <f t="shared" ref="O131" si="7">POWER(2,-L131)</f>
        <v>26.952234957245153</v>
      </c>
      <c r="P131" s="26">
        <f t="shared" ref="P131" si="8">M131/SQRT((COUNT(C129:C131)+COUNT(G129:G131)/2))</f>
        <v>0.17423456045414129</v>
      </c>
    </row>
    <row r="132" spans="2:16">
      <c r="B132" s="36" t="s">
        <v>50</v>
      </c>
      <c r="C132" s="30">
        <v>25.506999969482422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4"/>
    </row>
    <row r="133" spans="2:16">
      <c r="B133" s="36" t="s">
        <v>50</v>
      </c>
      <c r="C133" s="30">
        <v>25.746000289916992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4"/>
    </row>
    <row r="134" spans="2:16" ht="15.75">
      <c r="B134" s="36" t="s">
        <v>50</v>
      </c>
      <c r="C134" s="30">
        <v>25.375</v>
      </c>
      <c r="D134" s="4">
        <f t="shared" ref="D134" si="9">STDEV(C132:C134)</f>
        <v>0.1880542298690758</v>
      </c>
      <c r="E134" s="1">
        <f t="shared" ref="E134" si="10">AVERAGE(C132:C134)</f>
        <v>25.542666753133137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8.6726671854654924</v>
      </c>
      <c r="L134" s="1">
        <f t="shared" ref="L134" si="14">K134-$K$7</f>
        <v>-4.1963332494099941</v>
      </c>
      <c r="M134" s="27">
        <f t="shared" ref="M134" si="15">SQRT((D134*D134)+(H134*H134))</f>
        <v>0.18818447027297336</v>
      </c>
      <c r="N134" s="14"/>
      <c r="O134" s="35">
        <f t="shared" ref="O134" si="16">POWER(2,-L134)</f>
        <v>18.332520523844224</v>
      </c>
      <c r="P134" s="26">
        <f t="shared" ref="P134" si="17">M134/SQRT((COUNT(C132:C134)+COUNT(G132:G134)/2))</f>
        <v>8.8711010029345158E-2</v>
      </c>
    </row>
    <row r="135" spans="2:16">
      <c r="B135" s="36" t="s">
        <v>51</v>
      </c>
      <c r="C135" s="30">
        <v>27.093999862670898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4"/>
    </row>
    <row r="136" spans="2:16">
      <c r="B136" s="36" t="s">
        <v>51</v>
      </c>
      <c r="C136" s="30">
        <v>26.923999786376953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4"/>
    </row>
    <row r="137" spans="2:16" ht="15.75">
      <c r="B137" s="36" t="s">
        <v>51</v>
      </c>
      <c r="C137" s="30">
        <v>27.228000640869141</v>
      </c>
      <c r="D137" s="4">
        <f t="shared" ref="D137" si="18">STDEV(C135:C137)</f>
        <v>0.15235526138473302</v>
      </c>
      <c r="E137" s="1">
        <f t="shared" ref="E137" si="19">AVERAGE(C135:C137)</f>
        <v>27.082000096638996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8.2593332926432268</v>
      </c>
      <c r="L137" s="1">
        <f t="shared" ref="L137" si="23">K137-$K$7</f>
        <v>-4.6096671422322597</v>
      </c>
      <c r="M137" s="27">
        <f t="shared" ref="M137" si="24">SQRT((D137*D137)+(H137*H137))</f>
        <v>0.16986602002164386</v>
      </c>
      <c r="N137" s="14"/>
      <c r="O137" s="35">
        <f t="shared" ref="O137" si="25">POWER(2,-L137)</f>
        <v>24.414513790968492</v>
      </c>
      <c r="P137" s="26">
        <f t="shared" ref="P137" si="26">M137/SQRT((COUNT(C135:C137)+COUNT(G135:G137)/2))</f>
        <v>8.007560976698283E-2</v>
      </c>
    </row>
    <row r="138" spans="2:16">
      <c r="B138" s="36" t="s">
        <v>52</v>
      </c>
      <c r="C138" s="30">
        <v>24.669000625610352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4"/>
    </row>
    <row r="139" spans="2:16">
      <c r="B139" s="36" t="s">
        <v>52</v>
      </c>
      <c r="C139" s="30">
        <v>24.909000396728516</v>
      </c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4"/>
    </row>
    <row r="140" spans="2:16" ht="15.75">
      <c r="B140" s="36" t="s">
        <v>52</v>
      </c>
      <c r="C140" s="30">
        <v>24.451000213623047</v>
      </c>
      <c r="D140" s="4">
        <f t="shared" ref="D140" si="27">STDEV(C138:C140)</f>
        <v>0.22908813350916427</v>
      </c>
      <c r="E140" s="1">
        <f t="shared" ref="E140" si="28">AVERAGE(C138:C140)</f>
        <v>24.676333745320637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8.0106671651204415</v>
      </c>
      <c r="L140" s="1">
        <f t="shared" ref="L140" si="32">K140-$K$7</f>
        <v>-4.858333269755045</v>
      </c>
      <c r="M140" s="27">
        <f t="shared" ref="M140" si="33">SQRT((D140*D140)+(H140*H140))</f>
        <v>0.23799514233469854</v>
      </c>
      <c r="N140" s="14"/>
      <c r="O140" s="35">
        <f t="shared" ref="O140" si="34">POWER(2,-L140)</f>
        <v>29.00708203138317</v>
      </c>
      <c r="P140" s="26">
        <f t="shared" ref="P140" si="35">M140/SQRT((COUNT(C138:C140)+COUNT(G138:G140)/2))</f>
        <v>0.11219198602288195</v>
      </c>
    </row>
    <row r="141" spans="2:16">
      <c r="B141" s="36" t="s">
        <v>53</v>
      </c>
      <c r="C141" s="30"/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4"/>
    </row>
    <row r="142" spans="2:16">
      <c r="B142" s="36" t="s">
        <v>53</v>
      </c>
      <c r="C142" s="30">
        <v>28.197999954223633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4"/>
    </row>
    <row r="143" spans="2:16" ht="15.75">
      <c r="B143" s="36" t="s">
        <v>53</v>
      </c>
      <c r="C143" s="30">
        <v>28.218999862670898</v>
      </c>
      <c r="D143" s="4">
        <f t="shared" ref="D143" si="36">STDEV(C141:C143)</f>
        <v>1.4849177667358186E-2</v>
      </c>
      <c r="E143" s="1">
        <f t="shared" ref="E143" si="37">AVERAGE(C141:C143)</f>
        <v>28.208499908447266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8.5081666310628243</v>
      </c>
      <c r="L143" s="1">
        <f t="shared" ref="L143" si="41">K143-$K$7</f>
        <v>-4.3608338038126622</v>
      </c>
      <c r="M143" s="27">
        <f t="shared" ref="M143" si="42">SQRT((D143*D143)+(H143*H143))</f>
        <v>1.994595971797623E-2</v>
      </c>
      <c r="N143" s="14"/>
      <c r="O143" s="35">
        <f t="shared" ref="O143" si="43">POWER(2,-L143)</f>
        <v>20.546685861771124</v>
      </c>
      <c r="P143" s="26">
        <f t="shared" ref="P143" si="44">M143/SQRT((COUNT(C141:C143)+COUNT(G141:G143)/2))</f>
        <v>1.0661563930723034E-2</v>
      </c>
    </row>
    <row r="144" spans="2:16">
      <c r="B144" s="36" t="s">
        <v>54</v>
      </c>
      <c r="C144" s="30">
        <v>24.955999374389648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4"/>
    </row>
    <row r="145" spans="2:16">
      <c r="B145" s="36" t="s">
        <v>54</v>
      </c>
      <c r="C145" s="30">
        <v>24.954000473022461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4"/>
    </row>
    <row r="146" spans="2:16" ht="15.75">
      <c r="B146" s="36" t="s">
        <v>54</v>
      </c>
      <c r="C146" s="30">
        <v>24.900999069213867</v>
      </c>
      <c r="D146" s="4">
        <f t="shared" ref="D146" si="45">STDEV(C144:C146)</f>
        <v>3.1193423403516832E-2</v>
      </c>
      <c r="E146" s="1">
        <f t="shared" ref="E146" si="46">AVERAGE(C144:C146)</f>
        <v>24.936999638875324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8.0820000966389962</v>
      </c>
      <c r="L146" s="1">
        <f t="shared" ref="L146" si="50">K146-$K$7</f>
        <v>-4.7870003382364903</v>
      </c>
      <c r="M146" s="27">
        <f t="shared" ref="M146" si="51">SQRT((D146*D146)+(H146*H146))</f>
        <v>4.8083564345231547E-2</v>
      </c>
      <c r="N146" s="14"/>
      <c r="O146" s="35">
        <f t="shared" ref="O146" si="52">POWER(2,-L146)</f>
        <v>27.607729497932073</v>
      </c>
      <c r="P146" s="26">
        <f t="shared" ref="P146" si="53">M146/SQRT((COUNT(C144:C146)+COUNT(G144:G146)/2))</f>
        <v>2.2666809608088617E-2</v>
      </c>
    </row>
    <row r="147" spans="2:16">
      <c r="B147" s="36" t="s">
        <v>55</v>
      </c>
      <c r="C147" s="30">
        <v>26.698999404907227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4"/>
    </row>
    <row r="148" spans="2:16">
      <c r="B148" s="36" t="s">
        <v>55</v>
      </c>
      <c r="C148" s="30">
        <v>26.280000686645508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4"/>
    </row>
    <row r="149" spans="2:16" ht="15.75">
      <c r="B149" s="36" t="s">
        <v>55</v>
      </c>
      <c r="C149" s="30"/>
      <c r="D149" s="4">
        <f t="shared" ref="D149" si="54">STDEV(C147:C149)</f>
        <v>0.29627683499133306</v>
      </c>
      <c r="E149" s="1">
        <f t="shared" ref="E149" si="55">AVERAGE(C147:C149)</f>
        <v>26.489500045776367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7.6034997304280587</v>
      </c>
      <c r="L149" s="1">
        <f t="shared" ref="L149" si="59">K149-$K$7</f>
        <v>-5.2655007044474278</v>
      </c>
      <c r="M149" s="27">
        <f t="shared" ref="M149" si="60">SQRT((D149*D149)+(H149*H149))</f>
        <v>0.32257545776134822</v>
      </c>
      <c r="N149" s="14"/>
      <c r="O149" s="35">
        <f t="shared" ref="O149" si="61">POWER(2,-L149)</f>
        <v>38.465701246930429</v>
      </c>
      <c r="P149" s="26">
        <f t="shared" ref="P149" si="62">M149/SQRT((COUNT(C147:C149)+COUNT(G147:G149)/2))</f>
        <v>0.17242383490353344</v>
      </c>
    </row>
    <row r="150" spans="2:16">
      <c r="B150" s="36" t="s">
        <v>56</v>
      </c>
      <c r="C150" s="30">
        <v>26.392000198364258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4"/>
    </row>
    <row r="151" spans="2:16">
      <c r="B151" s="36" t="s">
        <v>56</v>
      </c>
      <c r="C151" s="30">
        <v>26.343000411987305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4"/>
    </row>
    <row r="152" spans="2:16" ht="15.75">
      <c r="B152" s="36" t="s">
        <v>56</v>
      </c>
      <c r="C152" s="30">
        <v>26.51099967956543</v>
      </c>
      <c r="D152" s="4">
        <f t="shared" ref="D152" si="63">STDEV(C150:C152)</f>
        <v>8.6395996722380547E-2</v>
      </c>
      <c r="E152" s="1">
        <f t="shared" ref="E152" si="64">AVERAGE(C150:C152)</f>
        <v>26.415333429972332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8.7586663564046248</v>
      </c>
      <c r="L152" s="1">
        <f t="shared" ref="L152" si="68">K152-$K$7</f>
        <v>-4.1103340784708617</v>
      </c>
      <c r="M152" s="27">
        <f t="shared" ref="M152" si="69">SQRT((D152*D152)+(H152*H152))</f>
        <v>0.12057605651038092</v>
      </c>
      <c r="N152" s="14"/>
      <c r="O152" s="35">
        <f t="shared" ref="O152" si="70">POWER(2,-L152)</f>
        <v>17.271650840360213</v>
      </c>
      <c r="P152" s="26">
        <f t="shared" ref="P152" si="71">M152/SQRT((COUNT(C150:C152)+COUNT(G150:G152)/2))</f>
        <v>5.6840098138148477E-2</v>
      </c>
    </row>
    <row r="153" spans="2:16">
      <c r="B153" s="36" t="s">
        <v>57</v>
      </c>
      <c r="C153" s="30">
        <v>25.346000671386719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4"/>
    </row>
    <row r="154" spans="2:16">
      <c r="B154" s="36" t="s">
        <v>57</v>
      </c>
      <c r="C154" s="30">
        <v>25.568000793457031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4"/>
    </row>
    <row r="155" spans="2:16" ht="15.75">
      <c r="B155" s="36" t="s">
        <v>57</v>
      </c>
      <c r="C155" s="30">
        <v>25.687000274658203</v>
      </c>
      <c r="D155" s="4">
        <f t="shared" ref="D155" si="72">STDEV(C153:C155)</f>
        <v>0.17307303860746134</v>
      </c>
      <c r="E155" s="1">
        <f t="shared" ref="E155" si="73">AVERAGE(C153:C155)</f>
        <v>25.533667246500652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7.5426673889160156</v>
      </c>
      <c r="L155" s="1">
        <f t="shared" ref="L155" si="77">K155-$K$7</f>
        <v>-5.3263330459594709</v>
      </c>
      <c r="M155" s="27">
        <f t="shared" ref="M155" si="78">SQRT((D155*D155)+(H155*H155))</f>
        <v>0.1732664651184225</v>
      </c>
      <c r="N155" s="14"/>
      <c r="O155" s="35">
        <f t="shared" ref="O155" si="79">POWER(2,-L155)</f>
        <v>40.122317816855876</v>
      </c>
      <c r="P155" s="26">
        <f t="shared" ref="P155" si="80">M155/SQRT((COUNT(C153:C155)+COUNT(G153:G155)/2))</f>
        <v>8.1678594958305969E-2</v>
      </c>
    </row>
    <row r="156" spans="2:16">
      <c r="B156" s="36" t="s">
        <v>58</v>
      </c>
      <c r="C156" s="30">
        <v>27.256000518798828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4"/>
    </row>
    <row r="157" spans="2:16">
      <c r="B157" s="36" t="s">
        <v>58</v>
      </c>
      <c r="C157" s="30">
        <v>27.063999176025391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4"/>
    </row>
    <row r="158" spans="2:16" ht="15.75">
      <c r="B158" s="36" t="s">
        <v>58</v>
      </c>
      <c r="C158" s="30">
        <v>26.992000579833984</v>
      </c>
      <c r="D158" s="4">
        <f t="shared" ref="D158" si="81">STDEV(C156:C158)</f>
        <v>0.13646994861737721</v>
      </c>
      <c r="E158" s="1">
        <f t="shared" ref="E158" si="82">AVERAGE(C156:C158)</f>
        <v>27.104000091552734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8.9653339385986328</v>
      </c>
      <c r="L158" s="1">
        <f t="shared" ref="L158" si="86">K158-$K$7</f>
        <v>-3.9036664962768537</v>
      </c>
      <c r="M158" s="27">
        <f t="shared" ref="M158" si="87">SQRT((D158*D158)+(H158*H158))</f>
        <v>0.13666886627404862</v>
      </c>
      <c r="N158" s="14"/>
      <c r="O158" s="35">
        <f t="shared" ref="O158" si="88">POWER(2,-L158)</f>
        <v>14.96651579834622</v>
      </c>
      <c r="P158" s="26">
        <f t="shared" ref="P158" si="89">M158/SQRT((COUNT(C156:C158)+COUNT(G156:G158)/2))</f>
        <v>6.4426321412971485E-2</v>
      </c>
    </row>
    <row r="159" spans="2:16">
      <c r="B159" s="31" t="s">
        <v>59</v>
      </c>
      <c r="C159" s="30">
        <v>36.370998382568359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4"/>
    </row>
    <row r="160" spans="2:16">
      <c r="B160" s="31" t="s">
        <v>59</v>
      </c>
      <c r="C160" s="30"/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4"/>
    </row>
    <row r="161" spans="2:16" ht="15.75">
      <c r="B161" s="31" t="s">
        <v>59</v>
      </c>
      <c r="C161" s="30">
        <v>35.578998565673828</v>
      </c>
      <c r="D161" s="4">
        <f t="shared" ref="D161" si="90">STDEV(C159:C161)</f>
        <v>0.56002844122462703</v>
      </c>
      <c r="E161" s="1">
        <f t="shared" ref="E161" si="91">AVERAGE(C159:C161)</f>
        <v>35.974998474121094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12.91666539510091</v>
      </c>
      <c r="L161" s="1">
        <f t="shared" ref="L161" si="95">K161-$K$7</f>
        <v>4.7664960225423769E-2</v>
      </c>
      <c r="M161" s="27">
        <f t="shared" ref="M161" si="96">SQRT((D161*D161)+(H161*H161))</f>
        <v>0.56745601664499168</v>
      </c>
      <c r="N161" s="14"/>
      <c r="O161" s="39">
        <f t="shared" ref="O161" si="97">POWER(2,-L161)</f>
        <v>0.96750098809514073</v>
      </c>
      <c r="P161" s="26">
        <f t="shared" ref="P161" si="98">M161/SQRT((COUNT(C159:C161)+COUNT(G159:G161)/2))</f>
        <v>0.30331799947843568</v>
      </c>
    </row>
    <row r="162" spans="2:16">
      <c r="B162" s="36" t="s">
        <v>60</v>
      </c>
      <c r="C162" s="30">
        <v>24.447000503540039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4"/>
    </row>
    <row r="163" spans="2:16">
      <c r="B163" s="36" t="s">
        <v>60</v>
      </c>
      <c r="C163" s="30">
        <v>24.427000045776367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4"/>
    </row>
    <row r="164" spans="2:16" ht="15.75">
      <c r="B164" s="36" t="s">
        <v>60</v>
      </c>
      <c r="C164" s="30">
        <v>24.531000137329102</v>
      </c>
      <c r="D164" s="4">
        <f t="shared" ref="D164" si="99">STDEV(C162:C164)</f>
        <v>5.5184502399420923E-2</v>
      </c>
      <c r="E164" s="1">
        <f t="shared" ref="E164" si="100">AVERAGE(C162:C164)</f>
        <v>24.468333562215168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7.803000768025715</v>
      </c>
      <c r="L164" s="1">
        <f t="shared" ref="L164" si="104">K164-$K$7</f>
        <v>-5.0659996668497715</v>
      </c>
      <c r="M164" s="27">
        <f t="shared" ref="M164" si="105">SQRT((D164*D164)+(H164*H164))</f>
        <v>5.7668445951074933E-2</v>
      </c>
      <c r="N164" s="14"/>
      <c r="O164" s="35">
        <f t="shared" ref="O164" si="106">POWER(2,-L164)</f>
        <v>33.497921287773806</v>
      </c>
      <c r="P164" s="26">
        <f t="shared" ref="P164" si="107">M164/SQRT((COUNT(C162:C164)+COUNT(G162:G164)/2))</f>
        <v>2.7185166128329993E-2</v>
      </c>
    </row>
    <row r="165" spans="2:16">
      <c r="B165" s="36" t="s">
        <v>61</v>
      </c>
      <c r="C165" s="30">
        <v>26.159000396728516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4"/>
    </row>
    <row r="166" spans="2:16">
      <c r="B166" s="36" t="s">
        <v>61</v>
      </c>
      <c r="C166" s="30">
        <v>25.902000427246094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4"/>
    </row>
    <row r="167" spans="2:16" ht="15.75">
      <c r="B167" s="36" t="s">
        <v>61</v>
      </c>
      <c r="C167" s="30">
        <v>26.159999847412109</v>
      </c>
      <c r="D167" s="4">
        <f t="shared" ref="D167" si="108">STDEV(C165:C167)</f>
        <v>0.1486683579995168</v>
      </c>
      <c r="E167" s="1">
        <f t="shared" ref="E167" si="109">AVERAGE(C165:C167)</f>
        <v>26.073666890462238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8.1643333435058594</v>
      </c>
      <c r="L167" s="1">
        <f t="shared" ref="L167" si="113">K167-$K$7</f>
        <v>-4.7046670913696271</v>
      </c>
      <c r="M167" s="27">
        <f t="shared" ref="M167" si="114">SQRT((D167*D167)+(H167*H167))</f>
        <v>0.15443009509746353</v>
      </c>
      <c r="N167" s="14"/>
      <c r="O167" s="35">
        <f t="shared" ref="O167" si="115">POWER(2,-L167)</f>
        <v>26.076296715113234</v>
      </c>
      <c r="P167" s="26">
        <f t="shared" ref="P167" si="116">M167/SQRT((COUNT(C165:C167)+COUNT(G165:G167)/2))</f>
        <v>7.2799044975133245E-2</v>
      </c>
    </row>
    <row r="168" spans="2:16">
      <c r="B168" s="36" t="s">
        <v>62</v>
      </c>
      <c r="C168" s="30">
        <v>24.822999954223633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4"/>
    </row>
    <row r="169" spans="2:16">
      <c r="B169" s="36" t="s">
        <v>62</v>
      </c>
      <c r="C169" s="30">
        <v>25.041000366210938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4"/>
    </row>
    <row r="170" spans="2:16" ht="15.75">
      <c r="B170" s="36" t="s">
        <v>62</v>
      </c>
      <c r="C170" s="30">
        <v>25.118999481201172</v>
      </c>
      <c r="D170" s="4">
        <f t="shared" ref="D170" si="117">STDEV(C168:C170)</f>
        <v>0.15341868722378707</v>
      </c>
      <c r="E170" s="1">
        <f t="shared" ref="E170" si="118">AVERAGE(C168:C170)</f>
        <v>24.994333267211914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8.1289997100830078</v>
      </c>
      <c r="L170" s="1">
        <f t="shared" ref="L170" si="122">K170-$K$7</f>
        <v>-4.7400007247924787</v>
      </c>
      <c r="M170" s="27">
        <f t="shared" ref="M170" si="123">SQRT((D170*D170)+(H170*H170))</f>
        <v>0.1542713299845053</v>
      </c>
      <c r="N170" s="14"/>
      <c r="O170" s="35">
        <f t="shared" ref="O170" si="124">POWER(2,-L170)</f>
        <v>26.722826846928321</v>
      </c>
      <c r="P170" s="26">
        <f t="shared" ref="P170" si="125">M170/SQRT((COUNT(C168:C170)+COUNT(G168:G170)/2))</f>
        <v>7.272420238314084E-2</v>
      </c>
    </row>
    <row r="171" spans="2:16">
      <c r="B171" s="36" t="s">
        <v>63</v>
      </c>
      <c r="C171" s="30">
        <v>25.652000427246094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4"/>
    </row>
    <row r="172" spans="2:16">
      <c r="B172" s="36" t="s">
        <v>63</v>
      </c>
      <c r="C172" s="30">
        <v>25.695999145507812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4"/>
    </row>
    <row r="173" spans="2:16" ht="15.75">
      <c r="B173" s="36" t="s">
        <v>63</v>
      </c>
      <c r="C173" s="30">
        <v>25.957000732421875</v>
      </c>
      <c r="D173" s="4">
        <f t="shared" ref="D173" si="126">STDEV(C171:C173)</f>
        <v>0.16486504669863203</v>
      </c>
      <c r="E173" s="1">
        <f t="shared" ref="E173" si="127">AVERAGE(C171:C173)</f>
        <v>25.768333435058594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7.9976660410563163</v>
      </c>
      <c r="L173" s="1">
        <f t="shared" ref="L173" si="131">K173-$K$7</f>
        <v>-4.8713343938191702</v>
      </c>
      <c r="M173" s="27">
        <f t="shared" ref="M173" si="132">SQRT((D173*D173)+(H173*H173))</f>
        <v>0.16794887585523874</v>
      </c>
      <c r="N173" s="14"/>
      <c r="O173" s="35">
        <f t="shared" ref="O173" si="133">POWER(2,-L173)</f>
        <v>29.269666322047826</v>
      </c>
      <c r="P173" s="26">
        <f t="shared" ref="P173" si="134">M173/SQRT((COUNT(C171:C173)+COUNT(G171:G173)/2))</f>
        <v>7.9171859339931303E-2</v>
      </c>
    </row>
    <row r="174" spans="2:16">
      <c r="B174" s="36" t="s">
        <v>64</v>
      </c>
      <c r="C174" s="30">
        <v>25.124000549316406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4"/>
    </row>
    <row r="175" spans="2:16">
      <c r="B175" s="36" t="s">
        <v>64</v>
      </c>
      <c r="C175" s="30">
        <v>24.995000839233398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4"/>
    </row>
    <row r="176" spans="2:16" ht="15.75">
      <c r="B176" s="36" t="s">
        <v>64</v>
      </c>
      <c r="C176" s="30">
        <v>24.756999969482422</v>
      </c>
      <c r="D176" s="4">
        <f t="shared" ref="D176" si="135">STDEV(C174:C176)</f>
        <v>0.18617857234495305</v>
      </c>
      <c r="E176" s="1">
        <f t="shared" ref="E176" si="136">AVERAGE(C174:C176)</f>
        <v>24.958667119344074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8.2330004374186174</v>
      </c>
      <c r="L176" s="1">
        <f t="shared" ref="L176" si="140">K176-$K$7</f>
        <v>-4.6359999974568691</v>
      </c>
      <c r="M176" s="27">
        <f t="shared" ref="M176" si="141">SQRT((D176*D176)+(H176*H176))</f>
        <v>0.19484038358615824</v>
      </c>
      <c r="N176" s="14"/>
      <c r="O176" s="35">
        <f t="shared" ref="O176" si="142">POWER(2,-L176)</f>
        <v>24.864232557259804</v>
      </c>
      <c r="P176" s="26">
        <f t="shared" ref="P176" si="143">M176/SQRT((COUNT(C174:C176)+COUNT(G174:G176)/2))</f>
        <v>9.1848637655173732E-2</v>
      </c>
    </row>
    <row r="177" spans="2:16">
      <c r="B177" s="36" t="s">
        <v>65</v>
      </c>
      <c r="C177" s="30">
        <v>26.281000137329102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4"/>
    </row>
    <row r="178" spans="2:16">
      <c r="B178" s="36" t="s">
        <v>65</v>
      </c>
      <c r="C178" s="30">
        <v>26.419000625610352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4"/>
    </row>
    <row r="179" spans="2:16" ht="15.75">
      <c r="B179" s="36" t="s">
        <v>65</v>
      </c>
      <c r="C179" s="30">
        <v>26.361000061035156</v>
      </c>
      <c r="D179" s="4">
        <f t="shared" ref="D179" si="144">STDEV(C177:C179)</f>
        <v>6.9291880296178263E-2</v>
      </c>
      <c r="E179" s="1">
        <f t="shared" ref="E179" si="145">AVERAGE(C177:C179)</f>
        <v>26.353666941324871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8.3573335011800154</v>
      </c>
      <c r="L179" s="1">
        <f t="shared" ref="L179" si="149">K179-$K$7</f>
        <v>-4.5116669336954711</v>
      </c>
      <c r="M179" s="27">
        <f t="shared" ref="M179" si="150">SQRT((D179*D179)+(H179*H179))</f>
        <v>7.5377038088483839E-2</v>
      </c>
      <c r="N179" s="14"/>
      <c r="O179" s="35">
        <f t="shared" ref="O179" si="151">POWER(2,-L179)</f>
        <v>22.811144598482795</v>
      </c>
      <c r="P179" s="26">
        <f t="shared" ref="P179" si="152">M179/SQRT((COUNT(C177:C179)+COUNT(G177:G179)/2))</f>
        <v>3.5533076518749068E-2</v>
      </c>
    </row>
    <row r="180" spans="2:16">
      <c r="B180" s="36" t="s">
        <v>66</v>
      </c>
      <c r="C180" s="30">
        <v>24.742000579833984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4"/>
    </row>
    <row r="181" spans="2:16">
      <c r="B181" s="36" t="s">
        <v>66</v>
      </c>
      <c r="C181" s="30">
        <v>24.666000366210937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4"/>
    </row>
    <row r="182" spans="2:16" ht="15.75">
      <c r="B182" s="36" t="s">
        <v>66</v>
      </c>
      <c r="C182" s="30">
        <v>24.725000381469727</v>
      </c>
      <c r="D182" s="4">
        <f t="shared" ref="D182" si="153">STDEV(C180:C182)</f>
        <v>3.9887427041007582E-2</v>
      </c>
      <c r="E182" s="1">
        <f t="shared" ref="E182" si="154">AVERAGE(C180:C182)</f>
        <v>24.711000442504883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8.0985002517700195</v>
      </c>
      <c r="L182" s="1">
        <f t="shared" ref="L182" si="158">K182-$K$7</f>
        <v>-4.770500183105467</v>
      </c>
      <c r="M182" s="27">
        <f t="shared" ref="M182" si="159">SQRT((D182*D182)+(H182*H182))</f>
        <v>4.1273796672330235E-2</v>
      </c>
      <c r="N182" s="14"/>
      <c r="O182" s="35">
        <f t="shared" ref="O182" si="160">POWER(2,-L182)</f>
        <v>27.29377766300815</v>
      </c>
      <c r="P182" s="26">
        <f t="shared" ref="P182" si="161">M182/SQRT((COUNT(C180:C182)+COUNT(G180:G182)/2))</f>
        <v>2.0636898336165117E-2</v>
      </c>
    </row>
    <row r="183" spans="2:16">
      <c r="B183" s="36" t="s">
        <v>67</v>
      </c>
      <c r="C183" s="30">
        <v>27.367000579833984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4"/>
    </row>
    <row r="184" spans="2:16">
      <c r="B184" s="36" t="s">
        <v>67</v>
      </c>
      <c r="C184" s="30">
        <v>27.466999053955078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4"/>
    </row>
    <row r="185" spans="2:16" ht="15.75">
      <c r="B185" s="36" t="s">
        <v>67</v>
      </c>
      <c r="C185" s="30">
        <v>27.243000030517578</v>
      </c>
      <c r="D185" s="4">
        <f t="shared" ref="D185" si="162">STDEV(C183:C185)</f>
        <v>0.11221363075125294</v>
      </c>
      <c r="E185" s="1">
        <f t="shared" ref="E185" si="163">AVERAGE(C183:C185)</f>
        <v>27.358999888102215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8.6666660308837891</v>
      </c>
      <c r="L185" s="1">
        <f t="shared" ref="L185" si="167">K185-$K$7</f>
        <v>-4.2023344039916974</v>
      </c>
      <c r="M185" s="27">
        <f t="shared" ref="M185" si="168">SQRT((D185*D185)+(H185*H185))</f>
        <v>0.12598505428255991</v>
      </c>
      <c r="N185" s="14"/>
      <c r="O185" s="35">
        <f t="shared" ref="O185" si="169">POWER(2,-L185)</f>
        <v>18.408936828381876</v>
      </c>
      <c r="P185" s="26">
        <f t="shared" ref="P185" si="170">M185/SQRT((COUNT(C183:C185)+COUNT(G183:G185)/2))</f>
        <v>5.9389924140902273E-2</v>
      </c>
    </row>
    <row r="186" spans="2:16">
      <c r="B186" s="36" t="s">
        <v>68</v>
      </c>
      <c r="C186" s="30">
        <v>26.391000747680664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4"/>
    </row>
    <row r="187" spans="2:16">
      <c r="B187" s="36" t="s">
        <v>68</v>
      </c>
      <c r="C187" s="30">
        <v>25.993000030517578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4"/>
    </row>
    <row r="188" spans="2:16" ht="15.75">
      <c r="B188" s="36" t="s">
        <v>68</v>
      </c>
      <c r="C188" s="30">
        <v>25.896999359130859</v>
      </c>
      <c r="D188" s="4">
        <f t="shared" ref="D188" si="171">STDEV(C186:C188)</f>
        <v>0.26193449297435478</v>
      </c>
      <c r="E188" s="1">
        <f t="shared" ref="E188" si="172">AVERAGE(C186:C188)</f>
        <v>26.093666712443035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8.9336668650309257</v>
      </c>
      <c r="L188" s="1">
        <f t="shared" ref="L188" si="176">K188-$K$7</f>
        <v>-3.9353335698445608</v>
      </c>
      <c r="M188" s="27">
        <f t="shared" ref="M188" si="177">SQRT((D188*D188)+(H188*H188))</f>
        <v>0.2628796124347017</v>
      </c>
      <c r="N188" s="14"/>
      <c r="O188" s="35">
        <f t="shared" ref="O188" si="178">POWER(2,-L188)</f>
        <v>15.298661922079694</v>
      </c>
      <c r="P188" s="26">
        <f t="shared" ref="P188" si="179">M188/SQRT((COUNT(C186:C188)+COUNT(G186:G188)/2))</f>
        <v>0.12392263772551271</v>
      </c>
    </row>
    <row r="189" spans="2:16">
      <c r="B189" s="36" t="s">
        <v>69</v>
      </c>
      <c r="C189" s="30">
        <v>26.538000106811523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4"/>
    </row>
    <row r="190" spans="2:16">
      <c r="B190" s="36" t="s">
        <v>69</v>
      </c>
      <c r="C190" s="30">
        <v>26.729000091552734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4"/>
    </row>
    <row r="191" spans="2:16" ht="15.75">
      <c r="B191" s="36" t="s">
        <v>69</v>
      </c>
      <c r="C191" s="30">
        <v>26.704999923706055</v>
      </c>
      <c r="D191" s="4">
        <f t="shared" ref="D191" si="180">STDEV(C189:C191)</f>
        <v>0.10404000918766666</v>
      </c>
      <c r="E191" s="1">
        <f t="shared" ref="E191" si="181">AVERAGE(C189:C191)</f>
        <v>26.657333374023438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8.5610001881917306</v>
      </c>
      <c r="L191" s="1">
        <f t="shared" ref="L191" si="185">K191-$K$7</f>
        <v>-4.3080002466837559</v>
      </c>
      <c r="M191" s="27">
        <f t="shared" ref="M191" si="186">SQRT((D191*D191)+(H191*H191))</f>
        <v>0.10414729784225855</v>
      </c>
      <c r="N191" s="14"/>
      <c r="O191" s="35">
        <f t="shared" ref="O191" si="187">POWER(2,-L191)</f>
        <v>19.80784804030613</v>
      </c>
      <c r="P191" s="26">
        <f t="shared" ref="P191" si="188">M191/SQRT((COUNT(C189:C191)+COUNT(G189:G191)/2))</f>
        <v>4.9095507031010746E-2</v>
      </c>
    </row>
    <row r="192" spans="2:16">
      <c r="B192" s="36" t="s">
        <v>70</v>
      </c>
      <c r="C192" s="30">
        <v>24.621000289916992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4"/>
    </row>
    <row r="193" spans="2:16">
      <c r="B193" s="36" t="s">
        <v>70</v>
      </c>
      <c r="C193" s="30">
        <v>24.530000686645508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4"/>
    </row>
    <row r="194" spans="2:16" ht="15.75">
      <c r="B194" s="36" t="s">
        <v>70</v>
      </c>
      <c r="C194" s="30">
        <v>24.673000335693359</v>
      </c>
      <c r="D194" s="4">
        <f t="shared" ref="D194" si="189">STDEV(C192:C194)</f>
        <v>7.2380743507418854E-2</v>
      </c>
      <c r="E194" s="1">
        <f t="shared" ref="E194" si="190">AVERAGE(C192:C194)</f>
        <v>24.608000437418621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7.711667378743492</v>
      </c>
      <c r="L194" s="1">
        <f t="shared" ref="L194" si="194">K194-$K$7</f>
        <v>-5.1573330561319946</v>
      </c>
      <c r="M194" s="27">
        <f t="shared" ref="M194" si="195">SQRT((D194*D194)+(H194*H194))</f>
        <v>7.4815059696769728E-2</v>
      </c>
      <c r="N194" s="14"/>
      <c r="O194" s="35">
        <f t="shared" ref="O194" si="196">POWER(2,-L194)</f>
        <v>35.687156675420425</v>
      </c>
      <c r="P194" s="26">
        <f t="shared" ref="P194" si="197">M194/SQRT((COUNT(C192:C194)+COUNT(G192:G194)/2))</f>
        <v>3.5268157364308168E-2</v>
      </c>
    </row>
    <row r="195" spans="2:16">
      <c r="B195" s="36" t="s">
        <v>71</v>
      </c>
      <c r="C195" s="30">
        <v>26.184000015258789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4"/>
    </row>
    <row r="196" spans="2:16">
      <c r="B196" s="36" t="s">
        <v>71</v>
      </c>
      <c r="C196" s="30">
        <v>26.298000335693359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4"/>
    </row>
    <row r="197" spans="2:16" ht="15.75">
      <c r="B197" s="36" t="s">
        <v>71</v>
      </c>
      <c r="C197" s="30">
        <v>26.555999755859375</v>
      </c>
      <c r="D197" s="4">
        <f t="shared" ref="D197" si="198">STDEV(C195:C197)</f>
        <v>0.19058837883058935</v>
      </c>
      <c r="E197" s="1">
        <f t="shared" ref="E197" si="199">AVERAGE(C195:C197)</f>
        <v>26.34600003560384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8.544333775838215</v>
      </c>
      <c r="L197" s="1">
        <f t="shared" ref="L197" si="203">K197-$K$7</f>
        <v>-4.3246666590372715</v>
      </c>
      <c r="M197" s="27">
        <f t="shared" ref="M197" si="204">SQRT((D197*D197)+(H197*H197))</f>
        <v>0.2277062005076968</v>
      </c>
      <c r="N197" s="14"/>
      <c r="O197" s="35">
        <f t="shared" ref="O197" si="205">POWER(2,-L197)</f>
        <v>20.038000615892219</v>
      </c>
      <c r="P197" s="26">
        <f t="shared" ref="P197" si="206">M197/SQRT((COUNT(C195:C197)+COUNT(G195:G197)/2))</f>
        <v>0.1073417323314774</v>
      </c>
    </row>
    <row r="198" spans="2:16">
      <c r="B198" s="36" t="s">
        <v>72</v>
      </c>
      <c r="C198" s="30">
        <v>25.504999160766602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4"/>
    </row>
    <row r="199" spans="2:16">
      <c r="B199" s="36" t="s">
        <v>72</v>
      </c>
      <c r="C199" s="30">
        <v>25.445999145507812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4"/>
    </row>
    <row r="200" spans="2:16" ht="15.75">
      <c r="B200" s="36" t="s">
        <v>72</v>
      </c>
      <c r="C200" s="30">
        <v>25.489999771118164</v>
      </c>
      <c r="D200" s="4">
        <f t="shared" ref="D200" si="207">STDEV(C198:C200)</f>
        <v>3.066495976535575E-2</v>
      </c>
      <c r="E200" s="1">
        <f t="shared" ref="E200" si="208">AVERAGE(C198:C200)</f>
        <v>25.480332692464192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7.2548325856526681</v>
      </c>
      <c r="L200" s="1">
        <f t="shared" ref="L200" si="212">K200-$K$7</f>
        <v>-5.6141678492228184</v>
      </c>
      <c r="M200" s="27">
        <f t="shared" ref="M200" si="213">SQRT((D200*D200)+(H200*H200))</f>
        <v>3.0868189103954478E-2</v>
      </c>
      <c r="N200" s="14"/>
      <c r="O200" s="35">
        <f t="shared" ref="O200" si="214">POWER(2,-L200)</f>
        <v>48.981595028081564</v>
      </c>
      <c r="P200" s="26">
        <f t="shared" ref="P200" si="215">M200/SQRT((COUNT(C198:C200)+COUNT(G198:G200)/2))</f>
        <v>1.5434094551977239E-2</v>
      </c>
    </row>
    <row r="201" spans="2:16">
      <c r="B201" s="36" t="s">
        <v>73</v>
      </c>
      <c r="C201" s="30">
        <v>26.75200080871582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4"/>
    </row>
    <row r="202" spans="2:16">
      <c r="B202" s="36" t="s">
        <v>73</v>
      </c>
      <c r="C202" s="30">
        <v>26.88800048828125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4"/>
    </row>
    <row r="203" spans="2:16" ht="15.75">
      <c r="B203" s="36" t="s">
        <v>73</v>
      </c>
      <c r="C203" s="30">
        <v>26.892000198364258</v>
      </c>
      <c r="D203" s="4">
        <f t="shared" ref="D203" si="216">STDEV(C201:C203)</f>
        <v>7.9699163132978479E-2</v>
      </c>
      <c r="E203" s="1">
        <f t="shared" ref="E203" si="217">AVERAGE(C201:C203)</f>
        <v>26.844000498453777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7.9070002237955741</v>
      </c>
      <c r="L203" s="1">
        <f t="shared" ref="L203" si="221">K203-$K$7</f>
        <v>-4.9620002110799124</v>
      </c>
      <c r="M203" s="27">
        <f t="shared" ref="M203" si="222">SQRT((D203*D203)+(H203*H203))</f>
        <v>8.196913255147216E-2</v>
      </c>
      <c r="N203" s="14"/>
      <c r="O203" s="35">
        <f t="shared" ref="O203" si="223">POWER(2,-L203)</f>
        <v>31.168141153576837</v>
      </c>
      <c r="P203" s="26">
        <f t="shared" ref="P203" si="224">M203/SQRT((COUNT(C201:C203)+COUNT(G201:G203)/2))</f>
        <v>3.8640619650083294E-2</v>
      </c>
    </row>
    <row r="204" spans="2:16">
      <c r="B204" s="36" t="s">
        <v>74</v>
      </c>
      <c r="C204" s="30"/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4"/>
    </row>
    <row r="205" spans="2:16">
      <c r="B205" s="36" t="s">
        <v>74</v>
      </c>
      <c r="C205" s="30">
        <v>26.53700065612793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4"/>
    </row>
    <row r="206" spans="2:16" ht="15.75">
      <c r="B206" s="36" t="s">
        <v>74</v>
      </c>
      <c r="C206" s="30">
        <v>26.37700080871582</v>
      </c>
      <c r="D206" s="4">
        <f t="shared" ref="D206" si="225">STDEV(C204:C206)</f>
        <v>0.11313697709391542</v>
      </c>
      <c r="E206" s="1">
        <f t="shared" ref="E206" si="226">AVERAGE(C204:C206)</f>
        <v>26.457000732421875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8.2890008290608712</v>
      </c>
      <c r="L206" s="1">
        <f t="shared" ref="L206" si="230">K206-$K$7</f>
        <v>-4.5799996058146153</v>
      </c>
      <c r="M206" s="27">
        <f t="shared" ref="M206" si="231">SQRT((D206*D206)+(H206*H206))</f>
        <v>0.11609901425200278</v>
      </c>
      <c r="N206" s="14"/>
      <c r="O206" s="35">
        <f t="shared" ref="O206" si="232">POWER(2,-L206)</f>
        <v>23.917581443193509</v>
      </c>
      <c r="P206" s="26">
        <f t="shared" ref="P206" si="233">M206/SQRT((COUNT(C204:C206)+COUNT(G204:G206)/2))</f>
        <v>6.2057533467597042E-2</v>
      </c>
    </row>
    <row r="207" spans="2:16">
      <c r="B207" s="36" t="s">
        <v>75</v>
      </c>
      <c r="C207" s="30">
        <v>27.065999984741211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4"/>
    </row>
    <row r="208" spans="2:16">
      <c r="B208" s="36" t="s">
        <v>75</v>
      </c>
      <c r="C208" s="30">
        <v>26.885000228881836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4"/>
    </row>
    <row r="209" spans="2:16" ht="15.75">
      <c r="B209" s="36" t="s">
        <v>75</v>
      </c>
      <c r="C209" s="30">
        <v>27.246000289916992</v>
      </c>
      <c r="D209" s="4">
        <f t="shared" ref="D209" si="234">STDEV(C207:C209)</f>
        <v>0.18050026110390141</v>
      </c>
      <c r="E209" s="1">
        <f t="shared" ref="E209" si="235">AVERAGE(C207:C209)</f>
        <v>27.065666834513348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7.5273335774739607</v>
      </c>
      <c r="L209" s="1">
        <f t="shared" ref="L209" si="239">K209-$K$7</f>
        <v>-5.3416668574015258</v>
      </c>
      <c r="M209" s="27">
        <f t="shared" ref="M209" si="240">SQRT((D209*D209)+(H209*H209))</f>
        <v>0.18919996018622076</v>
      </c>
      <c r="N209" s="14"/>
      <c r="O209" s="35">
        <f t="shared" ref="O209" si="241">POWER(2,-L209)</f>
        <v>40.551035706329777</v>
      </c>
      <c r="P209" s="26">
        <f t="shared" ref="P209" si="242">M209/SQRT((COUNT(C207:C209)+COUNT(G207:G209)/2))</f>
        <v>8.9189716565267682E-2</v>
      </c>
    </row>
    <row r="210" spans="2:16">
      <c r="B210" s="36" t="s">
        <v>76</v>
      </c>
      <c r="C210" s="30"/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4"/>
    </row>
    <row r="211" spans="2:16">
      <c r="B211" s="36" t="s">
        <v>76</v>
      </c>
      <c r="C211" s="30">
        <v>25.864999771118164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4"/>
    </row>
    <row r="212" spans="2:16" ht="15.75">
      <c r="B212" s="36" t="s">
        <v>76</v>
      </c>
      <c r="C212" s="30">
        <v>25.881000518798828</v>
      </c>
      <c r="D212" s="4">
        <f t="shared" ref="D212" si="243">STDEV(C210:C212)</f>
        <v>1.1314237189052482E-2</v>
      </c>
      <c r="E212" s="1">
        <f t="shared" ref="E212" si="244">AVERAGE(C210:C212)</f>
        <v>25.873000144958496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8.1016670862833671</v>
      </c>
      <c r="L212" s="1">
        <f t="shared" ref="L212" si="248">K212-$K$7</f>
        <v>-4.7673333485921194</v>
      </c>
      <c r="M212" s="27">
        <f t="shared" ref="M212" si="249">SQRT((D212*D212)+(H212*H212))</f>
        <v>0.233028998747462</v>
      </c>
      <c r="N212" s="14"/>
      <c r="O212" s="35">
        <f t="shared" ref="O212" si="250">POWER(2,-L212)</f>
        <v>27.233931279544457</v>
      </c>
      <c r="P212" s="26">
        <f t="shared" ref="P212" si="251">M212/SQRT((COUNT(C210:C212)+COUNT(G210:G212)/2))</f>
        <v>0.12455923921371097</v>
      </c>
    </row>
    <row r="213" spans="2:16">
      <c r="B213" s="36" t="s">
        <v>77</v>
      </c>
      <c r="C213" s="30">
        <v>26.379999160766602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4"/>
    </row>
    <row r="214" spans="2:16">
      <c r="B214" s="36" t="s">
        <v>77</v>
      </c>
      <c r="C214" s="30">
        <v>26.379999160766602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4"/>
    </row>
    <row r="215" spans="2:16" ht="15.75">
      <c r="B215" s="36" t="s">
        <v>77</v>
      </c>
      <c r="C215" s="30">
        <v>26.403999328613281</v>
      </c>
      <c r="D215" s="4">
        <f t="shared" ref="D215" si="252">STDEV(C213:C215)</f>
        <v>1.3856503366876719E-2</v>
      </c>
      <c r="E215" s="1">
        <f t="shared" ref="E215" si="253">AVERAGE(C213:C215)</f>
        <v>26.387999216715496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7.9763329823811873</v>
      </c>
      <c r="L215" s="1">
        <f t="shared" ref="L215" si="257">K215-$K$7</f>
        <v>-4.8926674524942992</v>
      </c>
      <c r="M215" s="27">
        <f t="shared" ref="M215" si="258">SQRT((D215*D215)+(H215*H215))</f>
        <v>2.1501983552977277E-2</v>
      </c>
      <c r="N215" s="14"/>
      <c r="O215" s="35">
        <f t="shared" ref="O215" si="259">POWER(2,-L215)</f>
        <v>29.705691193074973</v>
      </c>
      <c r="P215" s="26">
        <f t="shared" ref="P215" si="260">M215/SQRT((COUNT(C213:C215)+COUNT(G213:G215)/2))</f>
        <v>1.01361322528479E-2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opLeftCell="A85" workbookViewId="0">
      <selection activeCell="S102" sqref="S102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26.863000869750977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s="30">
        <v>27.107000350952148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8"/>
      <c r="C7" s="30">
        <v>26.784000396728516</v>
      </c>
      <c r="D7" s="4">
        <f>STDEV(C5:C8)</f>
        <v>0.16837744900086221</v>
      </c>
      <c r="E7" s="1">
        <f>AVERAGE(C5:C8)</f>
        <v>26.918000539143879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12.869000434875487</v>
      </c>
      <c r="L7" s="1">
        <f>K7-$K$7</f>
        <v>0</v>
      </c>
      <c r="M7" s="27">
        <f>SQRT((D7*D7)+(H7*H7))</f>
        <v>0.17181959980300326</v>
      </c>
      <c r="N7" s="14"/>
      <c r="O7" s="35">
        <f>POWER(2,-L7)</f>
        <v>1</v>
      </c>
      <c r="P7" s="26">
        <f>M7/SQRT((COUNT(C5:C8)+COUNT(G5:G8)/2))</f>
        <v>8.0996536107641598E-2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80</v>
      </c>
      <c r="C9" s="30">
        <v>27.329000473022461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4"/>
    </row>
    <row r="10" spans="2:16">
      <c r="B10" s="36" t="s">
        <v>80</v>
      </c>
      <c r="C10" s="30">
        <v>27.464000701904297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6" t="s">
        <v>80</v>
      </c>
      <c r="C11" s="30">
        <v>27.996999740600586</v>
      </c>
      <c r="D11" s="4">
        <f>STDEV(C9:C11)</f>
        <v>0.35320816773629238</v>
      </c>
      <c r="E11" s="1">
        <f>AVERAGE(C9:C11)</f>
        <v>27.596666971842449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7.9243342081705741</v>
      </c>
      <c r="L11" s="1">
        <f>K11-$K$7</f>
        <v>-4.9446662267049124</v>
      </c>
      <c r="M11" s="27">
        <f>SQRT((D11*D11)+(H11*H11))</f>
        <v>0.35588247523885297</v>
      </c>
      <c r="N11" s="14"/>
      <c r="O11" s="35">
        <f>POWER(2,-L11)</f>
        <v>30.7958966005923</v>
      </c>
      <c r="P11" s="26">
        <f>M11/SQRT((COUNT(C9:C11)+COUNT(G9:G11)/2))</f>
        <v>0.16776460769789769</v>
      </c>
    </row>
    <row r="12" spans="2:16">
      <c r="B12" s="36" t="s">
        <v>81</v>
      </c>
      <c r="C12" s="30">
        <v>28.934000015258789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4"/>
    </row>
    <row r="13" spans="2:16">
      <c r="B13" s="36" t="s">
        <v>81</v>
      </c>
      <c r="C13" s="30">
        <v>29.392000198364258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6" t="s">
        <v>81</v>
      </c>
      <c r="C14" s="30">
        <v>28.868000030517578</v>
      </c>
      <c r="D14" s="4">
        <f>STDEV(C12:C14)</f>
        <v>0.2853933956295624</v>
      </c>
      <c r="E14" s="1">
        <f>AVERAGE(C12:C14)</f>
        <v>29.064666748046875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8.737333933512371</v>
      </c>
      <c r="L14" s="1">
        <f>K14-$K$7</f>
        <v>-4.1316665013631155</v>
      </c>
      <c r="M14" s="27">
        <f>SQRT((D14*D14)+(H14*H14))</f>
        <v>0.28571266909019905</v>
      </c>
      <c r="N14" s="14"/>
      <c r="O14" s="35">
        <f>POWER(2,-L14)</f>
        <v>17.528935742194015</v>
      </c>
      <c r="P14" s="26">
        <f>M14/SQRT((COUNT(C12:C14)+COUNT(G12:G14)/2))</f>
        <v>0.13468624385639191</v>
      </c>
    </row>
    <row r="15" spans="2:16">
      <c r="B15" s="36" t="s">
        <v>82</v>
      </c>
      <c r="C15" s="30">
        <v>27.781999588012695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4"/>
    </row>
    <row r="16" spans="2:16">
      <c r="B16" s="36" t="s">
        <v>82</v>
      </c>
      <c r="C16" s="30">
        <v>27.819999694824219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6" t="s">
        <v>82</v>
      </c>
      <c r="C17" s="30">
        <v>27.538000106811523</v>
      </c>
      <c r="D17" s="4">
        <f>STDEV(C15:C17)</f>
        <v>0.15302697070748569</v>
      </c>
      <c r="E17" s="1">
        <f>AVERAGE(C15:C17)</f>
        <v>27.713333129882813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7.6623325347900391</v>
      </c>
      <c r="L17" s="1">
        <f>K17-$K$7</f>
        <v>-5.2066679000854474</v>
      </c>
      <c r="M17" s="27">
        <f>SQRT((D17*D17)+(H17*H17))</f>
        <v>0.16090440083069207</v>
      </c>
      <c r="N17" s="14"/>
      <c r="O17" s="35">
        <f>POWER(2,-L17)</f>
        <v>36.928631628212329</v>
      </c>
      <c r="P17" s="26">
        <f>M17/SQRT((COUNT(C15:C17)+COUNT(G15:G17)/2))</f>
        <v>7.5851061966760489E-2</v>
      </c>
    </row>
    <row r="18" spans="2:16">
      <c r="B18" s="36" t="s">
        <v>83</v>
      </c>
      <c r="C18" s="30">
        <v>28.086000442504883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4"/>
    </row>
    <row r="19" spans="2:16">
      <c r="B19" s="36" t="s">
        <v>83</v>
      </c>
      <c r="C19" s="30">
        <v>27.959999084472656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6" t="s">
        <v>83</v>
      </c>
      <c r="C20" s="30">
        <v>27.927999496459961</v>
      </c>
      <c r="D20" s="4">
        <f>STDEV(C18:C20)</f>
        <v>8.3531046932700317E-2</v>
      </c>
      <c r="E20" s="1">
        <f>AVERAGE(C18:C20)</f>
        <v>27.9913330078125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9.712089007812498</v>
      </c>
      <c r="L20" s="1">
        <f>K20-$K$7</f>
        <v>-3.1569114270629886</v>
      </c>
      <c r="M20" s="27">
        <f>SQRT((D20*D20)+(H20*H20))</f>
        <v>0.10681272334639304</v>
      </c>
      <c r="N20" s="14"/>
      <c r="O20" s="35">
        <f>POWER(2,-L20)</f>
        <v>8.9191821480157234</v>
      </c>
      <c r="P20" s="26">
        <f>M20/SQRT((COUNT(C18:C20)+COUNT(G18:G20)/2))</f>
        <v>5.0352000663491457E-2</v>
      </c>
    </row>
    <row r="21" spans="2:16">
      <c r="B21" s="36" t="s">
        <v>84</v>
      </c>
      <c r="C21" s="30">
        <v>27.628999710083008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4"/>
    </row>
    <row r="22" spans="2:16">
      <c r="B22" s="36" t="s">
        <v>84</v>
      </c>
      <c r="C22" s="30">
        <v>28.120000839233398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6" t="s">
        <v>84</v>
      </c>
      <c r="C23" s="30">
        <v>27.950000762939453</v>
      </c>
      <c r="D23" s="4">
        <f>STDEV(C21:C23)</f>
        <v>0.24934040008971586</v>
      </c>
      <c r="E23" s="1">
        <f>AVERAGE(C21:C23)</f>
        <v>27.899667104085285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8.9856669108072893</v>
      </c>
      <c r="L23" s="1">
        <f>K23-$K$7</f>
        <v>-3.8833335240681972</v>
      </c>
      <c r="M23" s="27">
        <f>SQRT((D23*D23)+(H23*H23))</f>
        <v>0.25310399224561375</v>
      </c>
      <c r="N23" s="14"/>
      <c r="O23" s="35">
        <f>POWER(2,-L23)</f>
        <v>14.757061048366584</v>
      </c>
      <c r="P23" s="26">
        <f>M23/SQRT((COUNT(C21:C23)+COUNT(G21:G23)/2))</f>
        <v>0.11931436617484056</v>
      </c>
    </row>
    <row r="24" spans="2:16">
      <c r="B24" s="36" t="s">
        <v>85</v>
      </c>
      <c r="C24" s="30">
        <v>28.003999710083008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4"/>
    </row>
    <row r="25" spans="2:16">
      <c r="B25" s="36" t="s">
        <v>85</v>
      </c>
      <c r="C25" s="30">
        <v>28.304000854492188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6" t="s">
        <v>85</v>
      </c>
      <c r="C26" s="30">
        <v>28.082000732421875</v>
      </c>
      <c r="D26" s="4">
        <f>STDEV(C24:C26)</f>
        <v>0.15565394326944176</v>
      </c>
      <c r="E26" s="1">
        <f>AVERAGE(C24:C26)</f>
        <v>28.130000432332356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8.8043340047200509</v>
      </c>
      <c r="L26" s="1">
        <f>K26-$K$7</f>
        <v>-4.0646664301554356</v>
      </c>
      <c r="M26" s="27">
        <f>SQRT((D26*D26)+(H26*H26))</f>
        <v>0.15687088635676175</v>
      </c>
      <c r="N26" s="14"/>
      <c r="O26" s="35">
        <f>POWER(2,-L26)</f>
        <v>16.733489589081575</v>
      </c>
      <c r="P26" s="26">
        <f>M26/SQRT((COUNT(C24:C26)+COUNT(G24:G26)/2))</f>
        <v>7.3949645009073667E-2</v>
      </c>
    </row>
    <row r="27" spans="2:16">
      <c r="B27" s="36" t="s">
        <v>86</v>
      </c>
      <c r="C27" s="30"/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4"/>
    </row>
    <row r="28" spans="2:16">
      <c r="B28" s="36" t="s">
        <v>86</v>
      </c>
      <c r="C28" s="30">
        <v>28.618999481201172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6" t="s">
        <v>86</v>
      </c>
      <c r="C29" s="30">
        <v>28.371000289916992</v>
      </c>
      <c r="D29" s="4">
        <f>STDEV(C27:C29)</f>
        <v>0.1753619098858232</v>
      </c>
      <c r="E29" s="1">
        <f>AVERAGE(C27:C29)</f>
        <v>28.494999885559082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8.6766665776570626</v>
      </c>
      <c r="L29" s="1">
        <f>K29-$K$7</f>
        <v>-4.1923338572184239</v>
      </c>
      <c r="M29" s="27">
        <f>SQRT((D29*D29)+(H29*H29))</f>
        <v>0.17733904239107831</v>
      </c>
      <c r="N29" s="14"/>
      <c r="O29" s="35">
        <f>POWER(2,-L29)</f>
        <v>18.281770084551574</v>
      </c>
      <c r="P29" s="26">
        <f>M29/SQRT((COUNT(C27:C29)+COUNT(G27:G29)/2))</f>
        <v>9.4791705417999333E-2</v>
      </c>
    </row>
    <row r="30" spans="2:16">
      <c r="B30" s="36" t="s">
        <v>87</v>
      </c>
      <c r="C30" s="30">
        <v>26.957000732421875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4"/>
    </row>
    <row r="31" spans="2:16">
      <c r="B31" s="36" t="s">
        <v>87</v>
      </c>
      <c r="C31" s="30">
        <v>27.100000381469727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6" t="s">
        <v>87</v>
      </c>
      <c r="C32" s="30">
        <v>27.16200065612793</v>
      </c>
      <c r="D32" s="4">
        <f>STDEV(C30:C32)</f>
        <v>0.10513317142636253</v>
      </c>
      <c r="E32" s="1">
        <f>AVERAGE(C30:C32)</f>
        <v>27.073000590006512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8.8373336791992187</v>
      </c>
      <c r="L32" s="1">
        <f>K32-$K$7</f>
        <v>-4.0316667556762678</v>
      </c>
      <c r="M32" s="27">
        <f>SQRT((D32*D32)+(H32*H32))</f>
        <v>0.10519180989582498</v>
      </c>
      <c r="N32" s="14"/>
      <c r="O32" s="35">
        <f>POWER(2,-L32)</f>
        <v>16.355078237010535</v>
      </c>
      <c r="P32" s="26">
        <f>M32/SQRT((COUNT(C30:C32)+COUNT(G30:G32)/2))</f>
        <v>4.9587894735082683E-2</v>
      </c>
    </row>
    <row r="33" spans="2:16">
      <c r="B33" s="36" t="s">
        <v>88</v>
      </c>
      <c r="C33" s="30">
        <v>26.955999374389648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4"/>
    </row>
    <row r="34" spans="2:16">
      <c r="B34" s="36" t="s">
        <v>88</v>
      </c>
      <c r="C34" s="30">
        <v>26.548999786376953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6" t="s">
        <v>88</v>
      </c>
      <c r="C35" s="30">
        <v>26.775999069213867</v>
      </c>
      <c r="D35" s="4">
        <f>STDEV(C33:C35)</f>
        <v>0.2039515665192338</v>
      </c>
      <c r="E35" s="1">
        <f>AVERAGE(C33:C35)</f>
        <v>26.760332743326824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8.9793332417806013</v>
      </c>
      <c r="L35" s="1">
        <f>K35-$K$7</f>
        <v>-3.8896671930948852</v>
      </c>
      <c r="M35" s="27">
        <f>SQRT((D35*D35)+(H35*H35))</f>
        <v>0.21752051501903419</v>
      </c>
      <c r="N35" s="14"/>
      <c r="O35" s="35">
        <f>POWER(2,-L35)</f>
        <v>14.821989397546595</v>
      </c>
      <c r="P35" s="26">
        <f>M35/SQRT((COUNT(C33:C35)+COUNT(G33:G35)/2))</f>
        <v>0.10254015414476624</v>
      </c>
    </row>
    <row r="36" spans="2:16">
      <c r="B36" s="36" t="s">
        <v>89</v>
      </c>
      <c r="C36" s="30">
        <v>26.716999053955078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4"/>
    </row>
    <row r="37" spans="2:16">
      <c r="B37" s="36" t="s">
        <v>89</v>
      </c>
      <c r="C37" s="30">
        <v>26.870000839233398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6" t="s">
        <v>89</v>
      </c>
      <c r="C38" s="30">
        <v>26.284999847412109</v>
      </c>
      <c r="D38" s="4">
        <f>STDEV(C36:C38)</f>
        <v>0.30338617337851359</v>
      </c>
      <c r="E38" s="1">
        <f>AVERAGE(C36:C38)</f>
        <v>26.623999913533527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8.7913335164388009</v>
      </c>
      <c r="L38" s="1">
        <f>K38-$K$7</f>
        <v>-4.0776669184366856</v>
      </c>
      <c r="M38" s="27">
        <f>SQRT((D38*D38)+(H38*H38))</f>
        <v>0.34648450312535395</v>
      </c>
      <c r="N38" s="14"/>
      <c r="O38" s="35">
        <f>POWER(2,-L38)</f>
        <v>16.884960724512748</v>
      </c>
      <c r="P38" s="26">
        <f>M38/SQRT((COUNT(C36:C38)+COUNT(G36:G38)/2))</f>
        <v>0.16333436115732622</v>
      </c>
    </row>
    <row r="39" spans="2:16">
      <c r="B39" s="36" t="s">
        <v>90</v>
      </c>
      <c r="C39" s="30">
        <v>27.534000396728516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4"/>
    </row>
    <row r="40" spans="2:16">
      <c r="B40" s="36" t="s">
        <v>90</v>
      </c>
      <c r="C40" s="30">
        <v>28.00200080871582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6" t="s">
        <v>90</v>
      </c>
      <c r="C41" s="30">
        <v>27.322000503540039</v>
      </c>
      <c r="D41" s="4">
        <f>STDEV(C39:C41)</f>
        <v>0.34793887283326874</v>
      </c>
      <c r="E41" s="1">
        <f>AVERAGE(C39:C41)</f>
        <v>27.619333902994793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8.6583340962727888</v>
      </c>
      <c r="L41" s="1">
        <f>K41-$K$7</f>
        <v>-4.2106663386026977</v>
      </c>
      <c r="M41" s="27">
        <f>SQRT((D41*D41)+(H41*H41))</f>
        <v>0.35695715743941631</v>
      </c>
      <c r="N41" s="14"/>
      <c r="O41" s="35">
        <f>POWER(2,-L41)</f>
        <v>18.515560763327187</v>
      </c>
      <c r="P41" s="26">
        <f>M41/SQRT((COUNT(C39:C41)+COUNT(G39:G41)/2))</f>
        <v>0.1682712177456569</v>
      </c>
    </row>
    <row r="42" spans="2:16">
      <c r="B42" s="36" t="s">
        <v>91</v>
      </c>
      <c r="C42" s="30"/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4"/>
    </row>
    <row r="43" spans="2:16">
      <c r="B43" s="36" t="s">
        <v>91</v>
      </c>
      <c r="C43" s="30">
        <v>26.486000061035156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6" t="s">
        <v>91</v>
      </c>
      <c r="C44" s="30">
        <v>26.964000701904297</v>
      </c>
      <c r="D44" s="4">
        <f>STDEV(C42:C44)</f>
        <v>0.33799749457008493</v>
      </c>
      <c r="E44" s="1">
        <f>AVERAGE(C42:C44)</f>
        <v>26.725000381469727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7.7836672465006522</v>
      </c>
      <c r="L44" s="1">
        <f>K44-$K$7</f>
        <v>-5.0853331883748343</v>
      </c>
      <c r="M44" s="27">
        <f>SQRT((D44*D44)+(H44*H44))</f>
        <v>0.33986412967249069</v>
      </c>
      <c r="N44" s="14"/>
      <c r="O44" s="35">
        <f>POWER(2,-L44)</f>
        <v>33.949847487614072</v>
      </c>
      <c r="P44" s="26">
        <f>M44/SQRT((COUNT(C42:C44)+COUNT(G42:G44)/2))</f>
        <v>0.18166501875551022</v>
      </c>
    </row>
    <row r="45" spans="2:16">
      <c r="B45" s="36" t="s">
        <v>92</v>
      </c>
      <c r="C45" s="30">
        <v>26.825000762939453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4"/>
    </row>
    <row r="46" spans="2:16">
      <c r="B46" s="36" t="s">
        <v>92</v>
      </c>
      <c r="C46" s="30">
        <v>26.565999984741211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6" t="s">
        <v>92</v>
      </c>
      <c r="C47" s="30">
        <v>26.766000747680664</v>
      </c>
      <c r="D47" s="4">
        <f>STDEV(C45:C47)</f>
        <v>0.13574652241352614</v>
      </c>
      <c r="E47" s="1">
        <f>AVERAGE(C45:C47)</f>
        <v>26.719000498453777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8.8316675821940116</v>
      </c>
      <c r="L47" s="1">
        <f>K47-$K$7</f>
        <v>-4.0373328526814749</v>
      </c>
      <c r="M47" s="27">
        <f>SQRT((D47*D47)+(H47*H47))</f>
        <v>0.13662889165838046</v>
      </c>
      <c r="N47" s="14"/>
      <c r="O47" s="35">
        <f>POWER(2,-L47)</f>
        <v>16.4194381138302</v>
      </c>
      <c r="P47" s="26">
        <f>M47/SQRT((COUNT(C45:C47)+COUNT(G45:G47)/2))</f>
        <v>6.4407477198428639E-2</v>
      </c>
    </row>
    <row r="48" spans="2:16">
      <c r="B48" s="36" t="s">
        <v>93</v>
      </c>
      <c r="C48" s="30">
        <v>26.833000183105469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4"/>
    </row>
    <row r="49" spans="2:16">
      <c r="B49" s="36" t="s">
        <v>93</v>
      </c>
      <c r="C49" s="30">
        <v>26.447000503540039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6" t="s">
        <v>93</v>
      </c>
      <c r="C50" s="30">
        <v>26.736000061035156</v>
      </c>
      <c r="D50" s="4">
        <f>STDEV(C48:C50)</f>
        <v>0.20080069743329609</v>
      </c>
      <c r="E50" s="1">
        <f>AVERAGE(C48:C50)</f>
        <v>26.672000249226887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8.4120006561279297</v>
      </c>
      <c r="L50" s="1">
        <f>K50-$K$7</f>
        <v>-4.4569997787475568</v>
      </c>
      <c r="M50" s="27">
        <f>SQRT((D50*D50)+(H50*H50))</f>
        <v>0.27240408529856436</v>
      </c>
      <c r="N50" s="14"/>
      <c r="O50" s="35">
        <f>POWER(2,-L50)</f>
        <v>21.962947531829538</v>
      </c>
      <c r="P50" s="26">
        <f>M50/SQRT((COUNT(C48:C50)+COUNT(G48:G50)/2))</f>
        <v>0.12841251729168907</v>
      </c>
    </row>
    <row r="51" spans="2:16">
      <c r="B51" s="36" t="s">
        <v>94</v>
      </c>
      <c r="C51" s="30">
        <v>26.783000946044922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4"/>
    </row>
    <row r="52" spans="2:16">
      <c r="B52" s="36" t="s">
        <v>94</v>
      </c>
      <c r="C52" s="30">
        <v>26.995000839233398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6" t="s">
        <v>94</v>
      </c>
      <c r="C53" s="30">
        <v>26.834999084472656</v>
      </c>
      <c r="D53" s="4">
        <f>STDEV(C51:C53)</f>
        <v>0.11049006187465608</v>
      </c>
      <c r="E53" s="1">
        <f>AVERAGE(C51:C53)</f>
        <v>26.871000289916992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8.3833338419596366</v>
      </c>
      <c r="L53" s="1">
        <f>K53-$K$7</f>
        <v>-4.4856665929158499</v>
      </c>
      <c r="M53" s="27">
        <f>SQRT((D53*D53)+(H53*H53))</f>
        <v>0.12943099669437799</v>
      </c>
      <c r="N53" s="14"/>
      <c r="O53" s="35">
        <f>POWER(2,-L53)</f>
        <v>22.403723031454835</v>
      </c>
      <c r="P53" s="26">
        <f>M53/SQRT((COUNT(C51:C53)+COUNT(G51:G53)/2))</f>
        <v>6.1014356972218867E-2</v>
      </c>
    </row>
    <row r="54" spans="2:16">
      <c r="B54" s="36" t="s">
        <v>95</v>
      </c>
      <c r="C54" s="30">
        <v>28.66200065612793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4"/>
    </row>
    <row r="55" spans="2:16">
      <c r="B55" s="36" t="s">
        <v>95</v>
      </c>
      <c r="C55" s="30">
        <v>28.219999313354492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6" t="s">
        <v>95</v>
      </c>
      <c r="C56" s="30">
        <v>28.631000518798828</v>
      </c>
      <c r="D56" s="4">
        <f>STDEV(C54:C56)</f>
        <v>0.24672798328140047</v>
      </c>
      <c r="E56" s="1">
        <f>AVERAGE(C54:C56)</f>
        <v>28.50433349609375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8.7263336181640625</v>
      </c>
      <c r="L56" s="1">
        <f>K56-$K$7</f>
        <v>-4.142666816711424</v>
      </c>
      <c r="M56" s="27">
        <f>SQRT((D56*D56)+(H56*H56))</f>
        <v>0.25258594570746784</v>
      </c>
      <c r="N56" s="14"/>
      <c r="O56" s="35">
        <f>POWER(2,-L56)</f>
        <v>17.663101877465568</v>
      </c>
      <c r="P56" s="26">
        <f>M56/SQRT((COUNT(C54:C56)+COUNT(G54:G56)/2))</f>
        <v>0.11907015669477844</v>
      </c>
    </row>
    <row r="57" spans="2:16">
      <c r="B57" s="36" t="s">
        <v>96</v>
      </c>
      <c r="C57" s="30">
        <v>26.402000427246094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4"/>
    </row>
    <row r="58" spans="2:16">
      <c r="B58" s="36" t="s">
        <v>96</v>
      </c>
      <c r="C58" s="30">
        <v>26.481000900268555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6" t="s">
        <v>96</v>
      </c>
      <c r="C59" s="30">
        <v>26.607999801635742</v>
      </c>
      <c r="D59" s="4">
        <f>STDEV(C57:C59)</f>
        <v>0.10392748909309457</v>
      </c>
      <c r="E59" s="1">
        <f>AVERAGE(C57:C59)</f>
        <v>26.497000376383465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8.8846670786539725</v>
      </c>
      <c r="L59" s="1">
        <f>K59-$K$7</f>
        <v>-3.984333356221514</v>
      </c>
      <c r="M59" s="27">
        <f>SQRT((D59*D59)+(H59*H59))</f>
        <v>0.13407966174329097</v>
      </c>
      <c r="N59" s="14"/>
      <c r="O59" s="35">
        <f>POWER(2,-L59)</f>
        <v>15.827191348395559</v>
      </c>
      <c r="P59" s="26">
        <f>M59/SQRT((COUNT(C57:C59)+COUNT(G57:G59)/2))</f>
        <v>6.3205758691919717E-2</v>
      </c>
    </row>
    <row r="60" spans="2:16">
      <c r="B60" s="36" t="s">
        <v>97</v>
      </c>
      <c r="C60" s="30">
        <v>27.277000427246094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4"/>
    </row>
    <row r="61" spans="2:16">
      <c r="B61" s="36" t="s">
        <v>97</v>
      </c>
      <c r="C61" s="30">
        <v>27.065999984741211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6" t="s">
        <v>97</v>
      </c>
      <c r="C62" s="30">
        <v>27.246999740600586</v>
      </c>
      <c r="D62" s="4">
        <f>STDEV(C60:C62)</f>
        <v>0.11415058735256371</v>
      </c>
      <c r="E62" s="1">
        <f>AVERAGE(C60:C62)</f>
        <v>27.196666717529297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8.9823328653971366</v>
      </c>
      <c r="L62" s="1">
        <f>K62-$K$7</f>
        <v>-3.8866675694783499</v>
      </c>
      <c r="M62" s="27">
        <f>SQRT((D62*D62)+(H62*H62))</f>
        <v>0.11584766165105591</v>
      </c>
      <c r="N62" s="14"/>
      <c r="O62" s="35">
        <f>POWER(2,-L62)</f>
        <v>14.791203819438699</v>
      </c>
      <c r="P62" s="26">
        <f>M62/SQRT((COUNT(C60:C62)+COUNT(G60:G62)/2))</f>
        <v>5.4611111425377591E-2</v>
      </c>
    </row>
    <row r="63" spans="2:16">
      <c r="B63" s="36" t="s">
        <v>98</v>
      </c>
      <c r="C63" s="30">
        <v>26.812999725341797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4"/>
    </row>
    <row r="64" spans="2:16">
      <c r="B64" s="36" t="s">
        <v>98</v>
      </c>
      <c r="C64" s="30">
        <v>26.636999130249023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6" t="s">
        <v>98</v>
      </c>
      <c r="C65" s="30">
        <v>26.947999954223633</v>
      </c>
      <c r="D65" s="4">
        <f>STDEV(C63:C65)</f>
        <v>0.15595019706306051</v>
      </c>
      <c r="E65" s="1">
        <f>AVERAGE(C63:C65)</f>
        <v>26.799332936604817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8.4926662445068359</v>
      </c>
      <c r="L65" s="1">
        <f>K65-$K$7</f>
        <v>-4.3763341903686506</v>
      </c>
      <c r="M65" s="27">
        <f>SQRT((D65*D65)+(H65*H65))</f>
        <v>0.15886106619976978</v>
      </c>
      <c r="N65" s="14"/>
      <c r="O65" s="35">
        <f>POWER(2,-L65)</f>
        <v>20.768630624088438</v>
      </c>
      <c r="P65" s="26">
        <f>M65/SQRT((COUNT(C63:C65)+COUNT(G63:G65)/2))</f>
        <v>7.4887824784254833E-2</v>
      </c>
    </row>
    <row r="66" spans="2:16">
      <c r="B66" s="36" t="s">
        <v>99</v>
      </c>
      <c r="C66" s="30">
        <v>25.982000350952148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4"/>
    </row>
    <row r="67" spans="2:16">
      <c r="B67" s="36" t="s">
        <v>99</v>
      </c>
      <c r="C67" s="30">
        <v>25.73900032043457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6" t="s">
        <v>99</v>
      </c>
      <c r="C68" s="30">
        <v>25.851999282836914</v>
      </c>
      <c r="D68" s="4">
        <f>STDEV(C66:C68)</f>
        <v>0.1215991077589607</v>
      </c>
      <c r="E68" s="1">
        <f>AVERAGE(C66:C68)</f>
        <v>25.857666651407879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7.8643328348795585</v>
      </c>
      <c r="L68" s="1">
        <f>K68-$K$7</f>
        <v>-5.004667599995928</v>
      </c>
      <c r="M68" s="27">
        <f>SQRT((D68*D68)+(H68*H68))</f>
        <v>0.12229744088832989</v>
      </c>
      <c r="N68" s="14"/>
      <c r="O68" s="35">
        <f>POWER(2,-L68)</f>
        <v>32.103698339785574</v>
      </c>
      <c r="P68" s="26">
        <f>M68/SQRT((COUNT(C66:C68)+COUNT(G66:G68)/2))</f>
        <v>5.765156651593268E-2</v>
      </c>
    </row>
    <row r="69" spans="2:16">
      <c r="B69" s="36" t="s">
        <v>100</v>
      </c>
      <c r="C69" s="30">
        <v>26.913999557495117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4"/>
    </row>
    <row r="70" spans="2:16">
      <c r="B70" s="36" t="s">
        <v>100</v>
      </c>
      <c r="C70" s="30">
        <v>27.128999710083008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6" t="s">
        <v>100</v>
      </c>
      <c r="C71" s="30">
        <v>27.01099967956543</v>
      </c>
      <c r="D71" s="4">
        <f>STDEV(C69:C71)</f>
        <v>0.1076708692394103</v>
      </c>
      <c r="E71" s="1">
        <f>AVERAGE(C69:C71)</f>
        <v>27.017999649047852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8.8136660257975272</v>
      </c>
      <c r="L71" s="1">
        <f>K71-$K$7</f>
        <v>-4.0553344090779593</v>
      </c>
      <c r="M71" s="27">
        <f>SQRT((D71*D71)+(H71*H71))</f>
        <v>0.1094229312784368</v>
      </c>
      <c r="N71" s="14"/>
      <c r="O71" s="35">
        <f>POWER(2,-L71)</f>
        <v>16.625598932035903</v>
      </c>
      <c r="P71" s="26">
        <f>M71/SQRT((COUNT(C69:C71)+COUNT(G69:G71)/2))</f>
        <v>5.1582464482861495E-2</v>
      </c>
    </row>
    <row r="72" spans="2:16">
      <c r="B72" s="36" t="s">
        <v>101</v>
      </c>
      <c r="C72" s="30">
        <v>26.764999389648438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4"/>
    </row>
    <row r="73" spans="2:16">
      <c r="B73" s="36" t="s">
        <v>101</v>
      </c>
      <c r="C73" s="30">
        <v>26.422000885009766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6" t="s">
        <v>101</v>
      </c>
      <c r="C74" s="30">
        <v>26.729000091552734</v>
      </c>
      <c r="D74" s="4">
        <f>STDEV(C72:C74)</f>
        <v>0.18849952982492466</v>
      </c>
      <c r="E74" s="1">
        <f>AVERAGE(C72:C74)</f>
        <v>26.63866678873698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8.8250001271565779</v>
      </c>
      <c r="L74" s="1">
        <f>K74-$K$7</f>
        <v>-4.0440003077189086</v>
      </c>
      <c r="M74" s="27">
        <f>SQRT((D74*D74)+(H74*H74))</f>
        <v>0.20063485153137112</v>
      </c>
      <c r="N74" s="14"/>
      <c r="O74" s="35">
        <f>POWER(2,-L74)</f>
        <v>16.495496619114849</v>
      </c>
      <c r="P74" s="26">
        <f>M74/SQRT((COUNT(C72:C74)+COUNT(G72:G74)/2))</f>
        <v>9.4580176040125793E-2</v>
      </c>
    </row>
    <row r="75" spans="2:16">
      <c r="B75" s="36" t="s">
        <v>102</v>
      </c>
      <c r="C75" s="30"/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4"/>
    </row>
    <row r="76" spans="2:16">
      <c r="B76" s="36" t="s">
        <v>102</v>
      </c>
      <c r="C76" s="30">
        <v>28.478000640869141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6" t="s">
        <v>102</v>
      </c>
      <c r="C77" s="30">
        <v>28.465000152587891</v>
      </c>
      <c r="D77" s="4">
        <f>STDEV(C75:C77)</f>
        <v>9.1927334224081187E-3</v>
      </c>
      <c r="E77" s="1">
        <f>AVERAGE(C75:C77)</f>
        <v>28.471500396728516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8.5605004628499337</v>
      </c>
      <c r="L77" s="1">
        <f>K77-$K$7</f>
        <v>-4.3084999720255528</v>
      </c>
      <c r="M77" s="27">
        <f>SQRT((D77*D77)+(H77*H77))</f>
        <v>3.2334540235680387E-2</v>
      </c>
      <c r="N77" s="14"/>
      <c r="O77" s="35">
        <f>POWER(2,-L77)</f>
        <v>19.814710334750785</v>
      </c>
      <c r="P77" s="26">
        <f>M77/SQRT((COUNT(C75:C77)+COUNT(G75:G77)/2))</f>
        <v>1.7283538760110392E-2</v>
      </c>
    </row>
    <row r="78" spans="2:16">
      <c r="B78" s="36" t="s">
        <v>103</v>
      </c>
      <c r="C78" s="30">
        <v>26.857000350952148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4"/>
    </row>
    <row r="79" spans="2:16">
      <c r="B79" s="36" t="s">
        <v>103</v>
      </c>
      <c r="C79" s="30">
        <v>26.684999465942383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6" t="s">
        <v>103</v>
      </c>
      <c r="C80" s="30">
        <v>26.972999572753906</v>
      </c>
      <c r="D80" s="4">
        <f>STDEV(C78:C80)</f>
        <v>0.1449046729325898</v>
      </c>
      <c r="E80" s="1">
        <f>AVERAGE(C78:C80)</f>
        <v>26.838333129882813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8.4193331400553397</v>
      </c>
      <c r="L80" s="1">
        <f>K80-$K$7</f>
        <v>-4.4496672948201468</v>
      </c>
      <c r="M80" s="27">
        <f>SQRT((D80*D80)+(H80*H80))</f>
        <v>0.15065994182640108</v>
      </c>
      <c r="N80" s="14"/>
      <c r="O80" s="35">
        <f>POWER(2,-L80)</f>
        <v>21.851604248587215</v>
      </c>
      <c r="P80" s="26">
        <f>M80/SQRT((COUNT(C78:C80)+COUNT(G78:G80)/2))</f>
        <v>7.1021777679079315E-2</v>
      </c>
    </row>
    <row r="81" spans="2:16">
      <c r="B81" s="36" t="s">
        <v>104</v>
      </c>
      <c r="C81" s="30">
        <v>27.37700080871582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4"/>
    </row>
    <row r="82" spans="2:16">
      <c r="B82" s="36" t="s">
        <v>104</v>
      </c>
      <c r="C82" s="30">
        <v>27.215999603271484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6" t="s">
        <v>104</v>
      </c>
      <c r="C83" s="30">
        <v>27.729000091552734</v>
      </c>
      <c r="D83" s="4">
        <f>STDEV(C81:C83)</f>
        <v>0.26235929062025398</v>
      </c>
      <c r="E83" s="1">
        <f>AVERAGE(C81:C83)</f>
        <v>27.440666834513348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8.8010005950927734</v>
      </c>
      <c r="L83" s="1">
        <f>K83-$K$7</f>
        <v>-4.0679998397827131</v>
      </c>
      <c r="M83" s="27">
        <f>SQRT((D83*D83)+(H83*H83))</f>
        <v>0.306559573526129</v>
      </c>
      <c r="N83" s="14"/>
      <c r="O83" s="35">
        <f>POWER(2,-L83)</f>
        <v>16.772197745648413</v>
      </c>
      <c r="P83" s="26">
        <f>M83/SQRT((COUNT(C81:C83)+COUNT(G81:G83)/2))</f>
        <v>0.14451356885198791</v>
      </c>
    </row>
    <row r="84" spans="2:16">
      <c r="B84" s="36" t="s">
        <v>105</v>
      </c>
      <c r="C84" s="30">
        <v>28.650999069213867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4"/>
    </row>
    <row r="85" spans="2:16">
      <c r="B85" s="36" t="s">
        <v>105</v>
      </c>
      <c r="C85" s="30"/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6" t="s">
        <v>105</v>
      </c>
      <c r="C86" s="30">
        <v>28.608999252319336</v>
      </c>
      <c r="D86" s="4">
        <f>STDEV(C84:C86)</f>
        <v>2.9698355334716372E-2</v>
      </c>
      <c r="E86" s="1">
        <f>AVERAGE(C84:C86)</f>
        <v>28.629999160766602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9.2906659444173165</v>
      </c>
      <c r="L86" s="1">
        <f>K86-$K$7</f>
        <v>-3.57833449045817</v>
      </c>
      <c r="M86" s="27">
        <f>SQRT((D86*D86)+(H86*H86))</f>
        <v>4.3178202050786353E-2</v>
      </c>
      <c r="N86" s="14"/>
      <c r="O86" s="35">
        <f>POWER(2,-L86)</f>
        <v>11.944996206074089</v>
      </c>
      <c r="P86" s="26">
        <f>M86/SQRT((COUNT(C84:C86)+COUNT(G84:G86)/2))</f>
        <v>2.30797198072775E-2</v>
      </c>
    </row>
    <row r="87" spans="2:16">
      <c r="B87" s="36" t="s">
        <v>106</v>
      </c>
      <c r="C87" s="30">
        <v>26.878000259399414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4"/>
    </row>
    <row r="88" spans="2:16">
      <c r="B88" s="36" t="s">
        <v>106</v>
      </c>
      <c r="C88" s="30">
        <v>26.735000610351563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6" t="s">
        <v>106</v>
      </c>
      <c r="C89" s="30">
        <v>26.916999816894531</v>
      </c>
      <c r="D89" s="4">
        <f>STDEV(C87:C89)</f>
        <v>9.5824123871891695E-2</v>
      </c>
      <c r="E89" s="1">
        <f>AVERAGE(C87:C89)</f>
        <v>26.843333562215168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8.8470001220703125</v>
      </c>
      <c r="L89" s="1">
        <f>K89-$K$7</f>
        <v>-4.022000312805174</v>
      </c>
      <c r="M89" s="27">
        <f>SQRT((D89*D89)+(H89*H89))</f>
        <v>0.11185961983473021</v>
      </c>
      <c r="N89" s="14"/>
      <c r="O89" s="35">
        <f>POWER(2,-L89)</f>
        <v>16.245861136338497</v>
      </c>
      <c r="P89" s="26">
        <f>M89/SQRT((COUNT(C87:C89)+COUNT(G87:G89)/2))</f>
        <v>5.2731130484057982E-2</v>
      </c>
    </row>
    <row r="90" spans="2:16">
      <c r="B90" s="36" t="s">
        <v>107</v>
      </c>
      <c r="C90" s="30">
        <v>26.709999084472656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4"/>
    </row>
    <row r="91" spans="2:16">
      <c r="B91" s="36" t="s">
        <v>107</v>
      </c>
      <c r="C91" s="30">
        <v>26.677999496459961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6" t="s">
        <v>107</v>
      </c>
      <c r="C92" s="30">
        <v>26.417999267578125</v>
      </c>
      <c r="D92" s="4">
        <f>STDEV(C90:C92)</f>
        <v>0.16014992232177797</v>
      </c>
      <c r="E92" s="1">
        <f>AVERAGE(C90:C92)</f>
        <v>26.601999282836914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8.5336659749348946</v>
      </c>
      <c r="L92" s="1">
        <f>K92-$K$7</f>
        <v>-4.3353344599405919</v>
      </c>
      <c r="M92" s="27">
        <f>SQRT((D92*D92)+(H92*H92))</f>
        <v>0.22378208906376232</v>
      </c>
      <c r="N92" s="14"/>
      <c r="O92" s="35">
        <f>POWER(2,-L92)</f>
        <v>20.186717884970331</v>
      </c>
      <c r="P92" s="26">
        <f>M92/SQRT((COUNT(C90:C92)+COUNT(G90:G92)/2))</f>
        <v>0.10549188845671886</v>
      </c>
    </row>
    <row r="93" spans="2:16">
      <c r="B93" s="36" t="s">
        <v>108</v>
      </c>
      <c r="C93" s="30">
        <v>29.347000122070312</v>
      </c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4"/>
    </row>
    <row r="94" spans="2:16">
      <c r="B94" s="36" t="s">
        <v>108</v>
      </c>
      <c r="C94" s="30">
        <v>29.11400032043457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6" t="s">
        <v>108</v>
      </c>
      <c r="C95" s="30">
        <v>29.238000869750977</v>
      </c>
      <c r="D95" s="4">
        <f>STDEV(C93:C95)</f>
        <v>0.1165803591228242</v>
      </c>
      <c r="E95" s="1">
        <f>AVERAGE(C93:C95)</f>
        <v>29.233000437418621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8.9233341217041016</v>
      </c>
      <c r="L95" s="1">
        <f>K95-$K$7</f>
        <v>-3.9456663131713849</v>
      </c>
      <c r="M95" s="27">
        <f>SQRT((D95*D95)+(H95*H95))</f>
        <v>0.13095528099117257</v>
      </c>
      <c r="N95" s="14"/>
      <c r="O95" s="35">
        <f>POWER(2,-L95)</f>
        <v>15.408625968097475</v>
      </c>
      <c r="P95" s="26">
        <f>M95/SQRT((COUNT(C93:C95)+COUNT(G93:G95)/2))</f>
        <v>6.1732911480698607E-2</v>
      </c>
    </row>
    <row r="96" spans="2:16">
      <c r="B96" s="36" t="s">
        <v>109</v>
      </c>
      <c r="C96" s="30">
        <v>29.351999282836914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4"/>
    </row>
    <row r="97" spans="2:16">
      <c r="B97" s="36" t="s">
        <v>109</v>
      </c>
      <c r="C97" s="30">
        <v>29.570999145507813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6" t="s">
        <v>109</v>
      </c>
      <c r="C98" s="30"/>
      <c r="D98" s="4">
        <f>STDEV(C96:C98)</f>
        <v>0.15485628797351494</v>
      </c>
      <c r="E98" s="1">
        <f>AVERAGE(C96:C98)</f>
        <v>29.461499214172363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9.1014986038208008</v>
      </c>
      <c r="L98" s="1">
        <f>K98-$K$7</f>
        <v>-3.7675018310546857</v>
      </c>
      <c r="M98" s="27">
        <f>SQRT((D98*D98)+(H98*H98))</f>
        <v>0.20016856509597794</v>
      </c>
      <c r="N98" s="14"/>
      <c r="O98" s="35">
        <f>POWER(2,-L98)</f>
        <v>13.61855596468981</v>
      </c>
      <c r="P98" s="26">
        <f>M98/SQRT((COUNT(C96:C98)+COUNT(G96:G98)/2))</f>
        <v>0.10699459859875805</v>
      </c>
    </row>
    <row r="99" spans="2:16">
      <c r="B99" s="36" t="s">
        <v>110</v>
      </c>
      <c r="C99" s="30">
        <v>29.131999969482422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4"/>
    </row>
    <row r="100" spans="2:16">
      <c r="B100" s="36" t="s">
        <v>110</v>
      </c>
      <c r="C100" s="30">
        <v>28.48900032043457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6" t="s">
        <v>110</v>
      </c>
      <c r="C101" s="30">
        <v>28.472999572753906</v>
      </c>
      <c r="D101" s="4">
        <f>STDEV(C99:C101)</f>
        <v>0.3759401759789141</v>
      </c>
      <c r="E101" s="1">
        <f>AVERAGE(C99:C101)</f>
        <v>28.697999954223633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8.6173330942789725</v>
      </c>
      <c r="L101" s="1">
        <f>K101-$K$7</f>
        <v>-4.251667340596514</v>
      </c>
      <c r="M101" s="27">
        <f>SQRT((D101*D101)+(H101*H101))</f>
        <v>0.37666481398717278</v>
      </c>
      <c r="N101" s="14"/>
      <c r="O101" s="35">
        <f>POWER(2,-L101)</f>
        <v>19.04931665523921</v>
      </c>
      <c r="P101" s="26">
        <f>M101/SQRT((COUNT(C99:C101)+COUNT(G99:G101)/2))</f>
        <v>0.1775614961364663</v>
      </c>
    </row>
    <row r="102" spans="2:16">
      <c r="B102" s="36" t="s">
        <v>111</v>
      </c>
      <c r="C102" s="30">
        <v>28.533000946044922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4"/>
    </row>
    <row r="103" spans="2:16">
      <c r="B103" s="36" t="s">
        <v>111</v>
      </c>
      <c r="C103" s="30">
        <v>28.750999450683594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6" t="s">
        <v>111</v>
      </c>
      <c r="C104" s="30">
        <v>28.496000289916992</v>
      </c>
      <c r="D104" s="4">
        <f>STDEV(C102:C104)</f>
        <v>0.13779028060199883</v>
      </c>
      <c r="E104" s="1">
        <f>AVERAGE(C102:C104)</f>
        <v>28.593333562215168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8.9746672312418596</v>
      </c>
      <c r="L104" s="1">
        <f>K104-$K$7</f>
        <v>-3.8943332036336269</v>
      </c>
      <c r="M104" s="27">
        <f>SQRT((D104*D104)+(H104*H104))</f>
        <v>0.15318778441727227</v>
      </c>
      <c r="N104" s="14"/>
      <c r="O104" s="35">
        <f>POWER(2,-L104)</f>
        <v>14.870004755241835</v>
      </c>
      <c r="P104" s="26">
        <f>M104/SQRT((COUNT(C102:C104)+COUNT(G102:G104)/2))</f>
        <v>7.2213414104264115E-2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2013-12-28T18:09:13Z</dcterms:modified>
</cp:coreProperties>
</file>