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30" yWindow="75" windowWidth="17760" windowHeight="11760" activeTab="2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K7" s="1"/>
  <c r="I7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 s="1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H62"/>
  <c r="M62"/>
  <c r="P62" s="1"/>
  <c r="E62"/>
  <c r="I62"/>
  <c r="K62"/>
  <c r="D60"/>
  <c r="M60" s="1"/>
  <c r="P60" s="1"/>
  <c r="H60"/>
  <c r="E60"/>
  <c r="K60" s="1"/>
  <c r="I60"/>
  <c r="D78" i="23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 s="1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M62" s="1"/>
  <c r="P62" s="1"/>
  <c r="H62"/>
  <c r="E62"/>
  <c r="K62" s="1"/>
  <c r="I62"/>
  <c r="D60"/>
  <c r="M60" s="1"/>
  <c r="P60" s="1"/>
  <c r="H60"/>
  <c r="E60"/>
  <c r="K60" s="1"/>
  <c r="I60"/>
  <c r="D58" i="24"/>
  <c r="M58" s="1"/>
  <c r="P58" s="1"/>
  <c r="H58"/>
  <c r="E58"/>
  <c r="K58" s="1"/>
  <c r="I58"/>
  <c r="D56"/>
  <c r="H56"/>
  <c r="M56"/>
  <c r="P56" s="1"/>
  <c r="E56"/>
  <c r="K56" s="1"/>
  <c r="I56"/>
  <c r="D54"/>
  <c r="M54" s="1"/>
  <c r="P54" s="1"/>
  <c r="H54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H48"/>
  <c r="M48"/>
  <c r="P48" s="1"/>
  <c r="E48"/>
  <c r="K48" s="1"/>
  <c r="I48"/>
  <c r="D46"/>
  <c r="M46" s="1"/>
  <c r="P46" s="1"/>
  <c r="H46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H40"/>
  <c r="M40"/>
  <c r="P40" s="1"/>
  <c r="E40"/>
  <c r="K40" s="1"/>
  <c r="I40"/>
  <c r="D38"/>
  <c r="M38" s="1"/>
  <c r="P38" s="1"/>
  <c r="H38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H32"/>
  <c r="M32"/>
  <c r="P32" s="1"/>
  <c r="E32"/>
  <c r="K32" s="1"/>
  <c r="I32"/>
  <c r="D30"/>
  <c r="M30" s="1"/>
  <c r="P30" s="1"/>
  <c r="H30"/>
  <c r="E30"/>
  <c r="I30"/>
  <c r="K30"/>
  <c r="D28"/>
  <c r="M28" s="1"/>
  <c r="P28" s="1"/>
  <c r="H28"/>
  <c r="E28"/>
  <c r="K28" s="1"/>
  <c r="I28"/>
  <c r="D26"/>
  <c r="M26" s="1"/>
  <c r="P26" s="1"/>
  <c r="H26"/>
  <c r="E26"/>
  <c r="K26" s="1"/>
  <c r="I26"/>
  <c r="D24"/>
  <c r="H24"/>
  <c r="M24"/>
  <c r="P24" s="1"/>
  <c r="E24"/>
  <c r="K24" s="1"/>
  <c r="I24"/>
  <c r="D22"/>
  <c r="M22" s="1"/>
  <c r="P22" s="1"/>
  <c r="H22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H16"/>
  <c r="M16"/>
  <c r="P16" s="1"/>
  <c r="E16"/>
  <c r="K16" s="1"/>
  <c r="I16"/>
  <c r="D14"/>
  <c r="M14" s="1"/>
  <c r="P14" s="1"/>
  <c r="H14"/>
  <c r="E14"/>
  <c r="I14"/>
  <c r="K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D58" i="23"/>
  <c r="M58" s="1"/>
  <c r="P58" s="1"/>
  <c r="H58"/>
  <c r="E58"/>
  <c r="K58" s="1"/>
  <c r="I58"/>
  <c r="E7"/>
  <c r="I7"/>
  <c r="D56"/>
  <c r="M56" s="1"/>
  <c r="P56" s="1"/>
  <c r="H56"/>
  <c r="E56"/>
  <c r="K56" s="1"/>
  <c r="I56"/>
  <c r="D54"/>
  <c r="H54"/>
  <c r="M54"/>
  <c r="P54" s="1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M48" s="1"/>
  <c r="P48" s="1"/>
  <c r="H48"/>
  <c r="E48"/>
  <c r="K48" s="1"/>
  <c r="I48"/>
  <c r="D46"/>
  <c r="H46"/>
  <c r="M46"/>
  <c r="P46" s="1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M40" s="1"/>
  <c r="P40" s="1"/>
  <c r="H40"/>
  <c r="E40"/>
  <c r="K40" s="1"/>
  <c r="I40"/>
  <c r="D38"/>
  <c r="H38"/>
  <c r="M38"/>
  <c r="P38" s="1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H32"/>
  <c r="E32"/>
  <c r="I32"/>
  <c r="D30"/>
  <c r="M30" s="1"/>
  <c r="P30" s="1"/>
  <c r="H30"/>
  <c r="E30"/>
  <c r="K30" s="1"/>
  <c r="I30"/>
  <c r="D28"/>
  <c r="M28" s="1"/>
  <c r="P28" s="1"/>
  <c r="H28"/>
  <c r="E28"/>
  <c r="K28" s="1"/>
  <c r="I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 s="1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M16" s="1"/>
  <c r="P16" s="1"/>
  <c r="H16"/>
  <c r="E16"/>
  <c r="K16" s="1"/>
  <c r="I16"/>
  <c r="D14"/>
  <c r="M14" s="1"/>
  <c r="P14" s="1"/>
  <c r="H14"/>
  <c r="E14"/>
  <c r="K14" s="1"/>
  <c r="I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H40"/>
  <c r="M40" s="1"/>
  <c r="P40" s="1"/>
  <c r="E40"/>
  <c r="D40"/>
  <c r="I38"/>
  <c r="H38"/>
  <c r="E38"/>
  <c r="D38"/>
  <c r="I36"/>
  <c r="H36"/>
  <c r="D36"/>
  <c r="M36" s="1"/>
  <c r="P36" s="1"/>
  <c r="E36"/>
  <c r="K36" s="1"/>
  <c r="I34"/>
  <c r="H34"/>
  <c r="D34"/>
  <c r="M34" s="1"/>
  <c r="P34" s="1"/>
  <c r="E34"/>
  <c r="K34" s="1"/>
  <c r="I32"/>
  <c r="H32"/>
  <c r="E32"/>
  <c r="K32" s="1"/>
  <c r="D32"/>
  <c r="M32" s="1"/>
  <c r="P32" s="1"/>
  <c r="I30"/>
  <c r="H30"/>
  <c r="E30"/>
  <c r="D30"/>
  <c r="M30" s="1"/>
  <c r="P30" s="1"/>
  <c r="I28"/>
  <c r="H28"/>
  <c r="E28"/>
  <c r="K28" s="1"/>
  <c r="D28"/>
  <c r="M28" s="1"/>
  <c r="P28" s="1"/>
  <c r="I26"/>
  <c r="H26"/>
  <c r="E26"/>
  <c r="D26"/>
  <c r="I24"/>
  <c r="H24"/>
  <c r="E24"/>
  <c r="D24"/>
  <c r="M24" s="1"/>
  <c r="P24" s="1"/>
  <c r="I22"/>
  <c r="H22"/>
  <c r="E22"/>
  <c r="K22" s="1"/>
  <c r="D22"/>
  <c r="M22" s="1"/>
  <c r="P22" s="1"/>
  <c r="I20"/>
  <c r="H20"/>
  <c r="E20"/>
  <c r="K20" s="1"/>
  <c r="D20"/>
  <c r="M20" s="1"/>
  <c r="P20" s="1"/>
  <c r="I18"/>
  <c r="H18"/>
  <c r="E18"/>
  <c r="D18"/>
  <c r="M18" s="1"/>
  <c r="P18" s="1"/>
  <c r="I16"/>
  <c r="H16"/>
  <c r="E16"/>
  <c r="D16"/>
  <c r="M16" s="1"/>
  <c r="P16" s="1"/>
  <c r="I14"/>
  <c r="H14"/>
  <c r="E14"/>
  <c r="D14"/>
  <c r="M14" s="1"/>
  <c r="P14" s="1"/>
  <c r="I12"/>
  <c r="H12"/>
  <c r="D12"/>
  <c r="M12"/>
  <c r="P12" s="1"/>
  <c r="E12"/>
  <c r="K12" s="1"/>
  <c r="I10"/>
  <c r="H10"/>
  <c r="D10"/>
  <c r="M10" s="1"/>
  <c r="P10" s="1"/>
  <c r="E10"/>
  <c r="K10" s="1"/>
  <c r="I7"/>
  <c r="H7"/>
  <c r="E7"/>
  <c r="K7" s="1"/>
  <c r="D7"/>
  <c r="K56"/>
  <c r="K38"/>
  <c r="K40"/>
  <c r="K42"/>
  <c r="K44"/>
  <c r="K46"/>
  <c r="K48"/>
  <c r="K50"/>
  <c r="K52"/>
  <c r="K54"/>
  <c r="K58"/>
  <c r="K14"/>
  <c r="K16"/>
  <c r="K18"/>
  <c r="K24"/>
  <c r="K26"/>
  <c r="K30"/>
  <c r="M38"/>
  <c r="P38" s="1"/>
  <c r="M42"/>
  <c r="P42"/>
  <c r="M46"/>
  <c r="P46"/>
  <c r="M48"/>
  <c r="P48"/>
  <c r="M54"/>
  <c r="P54"/>
  <c r="M56"/>
  <c r="P56"/>
  <c r="M26"/>
  <c r="P26" s="1"/>
  <c r="M50"/>
  <c r="P50"/>
  <c r="M52"/>
  <c r="P52"/>
  <c r="M44"/>
  <c r="P44"/>
  <c r="K7" i="23" l="1"/>
  <c r="M7" i="21"/>
  <c r="P7" s="1"/>
  <c r="M32" i="23"/>
  <c r="P32" s="1"/>
  <c r="L92" i="24"/>
  <c r="O92" s="1"/>
  <c r="L84"/>
  <c r="O84" s="1"/>
  <c r="L76"/>
  <c r="O76" s="1"/>
  <c r="L7"/>
  <c r="O7" s="1"/>
  <c r="L94"/>
  <c r="O94" s="1"/>
  <c r="L86"/>
  <c r="O86" s="1"/>
  <c r="L78"/>
  <c r="O78" s="1"/>
  <c r="L70"/>
  <c r="O70" s="1"/>
  <c r="L82"/>
  <c r="O82" s="1"/>
  <c r="L88"/>
  <c r="O88" s="1"/>
  <c r="L80"/>
  <c r="O80" s="1"/>
  <c r="L72"/>
  <c r="O72" s="1"/>
  <c r="L90"/>
  <c r="O90" s="1"/>
  <c r="L74"/>
  <c r="O74" s="1"/>
  <c r="L16"/>
  <c r="O16" s="1"/>
  <c r="L40"/>
  <c r="O40" s="1"/>
  <c r="L48"/>
  <c r="O48" s="1"/>
  <c r="L64"/>
  <c r="O64" s="1"/>
  <c r="L68"/>
  <c r="O68" s="1"/>
  <c r="L10"/>
  <c r="O10" s="1"/>
  <c r="L12"/>
  <c r="O12" s="1"/>
  <c r="L18"/>
  <c r="O18" s="1"/>
  <c r="L20"/>
  <c r="O20" s="1"/>
  <c r="L26"/>
  <c r="O26" s="1"/>
  <c r="L28"/>
  <c r="O28" s="1"/>
  <c r="L34"/>
  <c r="O34" s="1"/>
  <c r="L36"/>
  <c r="O36" s="1"/>
  <c r="L42"/>
  <c r="O42" s="1"/>
  <c r="L44"/>
  <c r="O44" s="1"/>
  <c r="L50"/>
  <c r="O50" s="1"/>
  <c r="L52"/>
  <c r="O52" s="1"/>
  <c r="L58"/>
  <c r="O58" s="1"/>
  <c r="L24"/>
  <c r="O24" s="1"/>
  <c r="L32"/>
  <c r="O32" s="1"/>
  <c r="L56"/>
  <c r="O56" s="1"/>
  <c r="L60"/>
  <c r="O60" s="1"/>
  <c r="L66"/>
  <c r="O66" s="1"/>
  <c r="L14"/>
  <c r="O14" s="1"/>
  <c r="L22"/>
  <c r="O22" s="1"/>
  <c r="L30"/>
  <c r="O30" s="1"/>
  <c r="L38"/>
  <c r="O38" s="1"/>
  <c r="L46"/>
  <c r="O46" s="1"/>
  <c r="L54"/>
  <c r="O54" s="1"/>
  <c r="L62"/>
  <c r="O62" s="1"/>
  <c r="L30" i="23"/>
  <c r="O30" s="1"/>
  <c r="L74"/>
  <c r="O74" s="1"/>
  <c r="L78"/>
  <c r="O78" s="1"/>
  <c r="L48"/>
  <c r="O48" s="1"/>
  <c r="L70"/>
  <c r="O70" s="1"/>
  <c r="L7"/>
  <c r="O7" s="1"/>
  <c r="L22"/>
  <c r="O22" s="1"/>
  <c r="L76"/>
  <c r="O76" s="1"/>
  <c r="L72"/>
  <c r="O72" s="1"/>
  <c r="L14"/>
  <c r="O14" s="1"/>
  <c r="L16"/>
  <c r="O16" s="1"/>
  <c r="L18"/>
  <c r="O18" s="1"/>
  <c r="L20"/>
  <c r="O20" s="1"/>
  <c r="L34"/>
  <c r="O34" s="1"/>
  <c r="L36"/>
  <c r="O36" s="1"/>
  <c r="L42"/>
  <c r="O42" s="1"/>
  <c r="L44"/>
  <c r="O44" s="1"/>
  <c r="L50"/>
  <c r="O50" s="1"/>
  <c r="L52"/>
  <c r="O52" s="1"/>
  <c r="L68"/>
  <c r="O68" s="1"/>
  <c r="L38"/>
  <c r="O38" s="1"/>
  <c r="L46"/>
  <c r="O46" s="1"/>
  <c r="L54"/>
  <c r="O54" s="1"/>
  <c r="L10"/>
  <c r="O10" s="1"/>
  <c r="L12"/>
  <c r="O12" s="1"/>
  <c r="L24"/>
  <c r="O24" s="1"/>
  <c r="L26"/>
  <c r="O26" s="1"/>
  <c r="L28"/>
  <c r="O28" s="1"/>
  <c r="L60"/>
  <c r="O60" s="1"/>
  <c r="L62"/>
  <c r="O62" s="1"/>
  <c r="L64"/>
  <c r="O64" s="1"/>
  <c r="L66"/>
  <c r="O66" s="1"/>
  <c r="L40"/>
  <c r="O40" s="1"/>
  <c r="L56"/>
  <c r="O56" s="1"/>
  <c r="L58"/>
  <c r="O58" s="1"/>
  <c r="L30" i="21"/>
  <c r="O30" s="1"/>
  <c r="L7"/>
  <c r="O7" s="1"/>
  <c r="L46"/>
  <c r="O46" s="1"/>
  <c r="L54"/>
  <c r="O54" s="1"/>
  <c r="L44"/>
  <c r="O44" s="1"/>
  <c r="L52"/>
  <c r="O52" s="1"/>
  <c r="L14"/>
  <c r="O14" s="1"/>
  <c r="L38"/>
  <c r="O38" s="1"/>
  <c r="L58"/>
  <c r="O58" s="1"/>
  <c r="L22"/>
  <c r="O22" s="1"/>
  <c r="L56"/>
  <c r="O56" s="1"/>
  <c r="L50"/>
  <c r="O50" s="1"/>
  <c r="L42"/>
  <c r="O42" s="1"/>
  <c r="L48"/>
  <c r="O48" s="1"/>
  <c r="L18"/>
  <c r="O18" s="1"/>
  <c r="L12"/>
  <c r="O12" s="1"/>
  <c r="L24"/>
  <c r="O24" s="1"/>
  <c r="L26"/>
  <c r="O26" s="1"/>
  <c r="L16"/>
  <c r="O16" s="1"/>
  <c r="L20"/>
  <c r="O20" s="1"/>
  <c r="L28"/>
  <c r="O28" s="1"/>
  <c r="L40"/>
  <c r="O40" s="1"/>
  <c r="L34"/>
  <c r="O34" s="1"/>
  <c r="L36"/>
  <c r="O36" s="1"/>
  <c r="L32"/>
  <c r="O32" s="1"/>
  <c r="L10"/>
  <c r="O10" s="1"/>
  <c r="K32" i="23"/>
  <c r="L32" s="1"/>
  <c r="O32" s="1"/>
</calcChain>
</file>

<file path=xl/sharedStrings.xml><?xml version="1.0" encoding="utf-8"?>
<sst xmlns="http://schemas.openxmlformats.org/spreadsheetml/2006/main" count="198" uniqueCount="88">
  <si>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</si>
  <si>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</si>
  <si>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</si>
  <si>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</si>
  <si>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</si>
  <si>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</si>
  <si>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</si>
  <si>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</si>
  <si>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</si>
  <si>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</si>
  <si>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</si>
  <si>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</si>
  <si>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</si>
  <si>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</si>
  <si>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</si>
  <si>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</si>
  <si>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</si>
  <si>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</si>
  <si>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</si>
  <si>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</si>
  <si>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</si>
  <si>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</si>
  <si>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</si>
  <si>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</si>
  <si>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</si>
  <si>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</si>
  <si>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</si>
  <si>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</si>
  <si>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</si>
  <si>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</si>
  <si>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</si>
  <si>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</si>
  <si>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</si>
  <si>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</si>
  <si>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</si>
  <si>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</si>
  <si>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</si>
  <si>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</si>
  <si>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</si>
  <si>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Undetermined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</si>
  <si>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</si>
  <si>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</si>
  <si>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</si>
  <si>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</si>
  <si>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</si>
  <si>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</si>
  <si>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</si>
  <si>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</si>
  <si>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</si>
  <si>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</si>
  <si>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</si>
  <si>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</si>
  <si>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</si>
  <si>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</si>
  <si>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</si>
  <si>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</si>
  <si>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</si>
  <si>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</si>
  <si>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</si>
  <si>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</si>
  <si>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</si>
  <si>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</si>
  <si>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</si>
  <si>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</si>
  <si>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</si>
  <si>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</si>
  <si>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</si>
  <si>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</si>
  <si>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</si>
  <si>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</si>
  <si>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</si>
  <si>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</si>
  <si>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</si>
  <si>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</si>
  <si>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</si>
  <si>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</si>
  <si>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</si>
  <si>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</si>
  <si>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</si>
  <si>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</si>
  <si>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</si>
  <si>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</si>
  <si>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</si>
  <si>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</si>
  <si>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</si>
  <si>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</si>
  <si>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</si>
  <si>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miR-146b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</si>
</sst>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workbookViewId="0">
      <selection activeCell="G6" sqref="G6:G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25.218999862670898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25.216999053955078</v>
      </c>
      <c r="D7" s="5">
        <f>STDEV(C5:C8)</f>
        <v>1.4147854108136908E-3</v>
      </c>
      <c r="E7" s="1">
        <f>AVERAGE(C5:C8)</f>
        <v>25.217999458312988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4.2334995269775391</v>
      </c>
      <c r="L7" s="1">
        <f>K7-$K$7</f>
        <v>0</v>
      </c>
      <c r="M7" s="29">
        <f>SQRT((D7*D7)+(H7*H7))</f>
        <v>5.4466711268900354E-2</v>
      </c>
      <c r="N7" s="16"/>
      <c r="O7" s="36">
        <f>POWER(2,-L7)</f>
        <v>1</v>
      </c>
      <c r="P7" s="28">
        <f>M7/SQRT((COUNT(C5:C8)+COUNT(G5:G8)/2))</f>
        <v>3.1446370412973247E-2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70</v>
      </c>
      <c r="C9" s="32">
        <v>25.801000595092773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70</v>
      </c>
      <c r="C10" t="s">
        <v>39</v>
      </c>
      <c r="D10" s="5" t="e">
        <f>STDEV(C9:C10)</f>
        <v>#DIV/0!</v>
      </c>
      <c r="E10" s="1">
        <f>AVERAGE(C9:C10)</f>
        <v>25.801000595092773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3.6720008850097656</v>
      </c>
      <c r="L10" s="1">
        <f>K10-$K$7</f>
        <v>-0.56149864196777344</v>
      </c>
      <c r="M10" s="29" t="e">
        <f>SQRT((D10*D10)+(H10*H10))</f>
        <v>#DIV/0!</v>
      </c>
      <c r="N10" s="16"/>
      <c r="O10" s="38">
        <f>POWER(2,-L10)</f>
        <v>1.4758014535546116</v>
      </c>
      <c r="P10" s="28" t="e">
        <f>M10/SQRT((COUNT(C9:C10)+COUNT(G9:G10)/2))</f>
        <v>#DIV/0!</v>
      </c>
    </row>
    <row r="11" spans="2:16">
      <c r="B11" t="s">
        <v>71</v>
      </c>
      <c r="C11" s="32">
        <v>25.218999862670898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71</v>
      </c>
      <c r="C12" s="32">
        <v>25.216999053955078</v>
      </c>
      <c r="D12" s="5">
        <f>STDEV(C11:C12)</f>
        <v>1.4147854108136908E-3</v>
      </c>
      <c r="E12" s="1">
        <f>AVERAGE(C11:C12)</f>
        <v>25.217999458312988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4.2334995269775391</v>
      </c>
      <c r="L12" s="1">
        <f>K12-$K$7</f>
        <v>0</v>
      </c>
      <c r="M12" s="29">
        <f>SQRT((D12*D12)+(H12*H12))</f>
        <v>5.4466711268900354E-2</v>
      </c>
      <c r="N12" s="16"/>
      <c r="O12" s="36">
        <f>POWER(2,-L12)</f>
        <v>1</v>
      </c>
      <c r="P12" s="28">
        <f>M12/SQRT((COUNT(C11:C12)+COUNT(G11:G12)/2))</f>
        <v>3.1446370412973247E-2</v>
      </c>
    </row>
    <row r="13" spans="2:16">
      <c r="B13" t="s">
        <v>72</v>
      </c>
      <c r="C13" s="32">
        <v>24.416999816894531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72</v>
      </c>
      <c r="C14" s="32">
        <v>24.464000701904297</v>
      </c>
      <c r="D14" s="5">
        <f>STDEV(C13:C14)</f>
        <v>3.3234644512174422E-2</v>
      </c>
      <c r="E14" s="1">
        <f>AVERAGE(C13:C14)</f>
        <v>24.440500259399414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3.8460006713867187</v>
      </c>
      <c r="L14" s="1">
        <f>K14-$K$7</f>
        <v>-0.38749885559082031</v>
      </c>
      <c r="M14" s="29">
        <f>SQRT((D14*D14)+(H14*H14))</f>
        <v>4.4102795949532474E-2</v>
      </c>
      <c r="N14" s="16"/>
      <c r="O14" s="36">
        <f>POWER(2,-L14)</f>
        <v>1.3081235937727322</v>
      </c>
      <c r="P14" s="28">
        <f>M14/SQRT((COUNT(C13:C14)+COUNT(G13:G14)/2))</f>
        <v>2.546276111347771E-2</v>
      </c>
    </row>
    <row r="15" spans="2:16">
      <c r="B15" t="s">
        <v>73</v>
      </c>
      <c r="C15" s="32">
        <v>25.291999816894531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73</v>
      </c>
      <c r="C16" s="32">
        <v>25.277000427246094</v>
      </c>
      <c r="D16" s="5">
        <f>STDEV(C15:C16)</f>
        <v>1.0606170134069462E-2</v>
      </c>
      <c r="E16" s="1">
        <f>AVERAGE(C15:C16)</f>
        <v>25.284500122070313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4.4925003051757812</v>
      </c>
      <c r="L16" s="1">
        <f>K16-$K$7</f>
        <v>0.25900077819824219</v>
      </c>
      <c r="M16" s="29">
        <f>SQRT((D16*D16)+(H16*H16))</f>
        <v>8.9724141852661449E-2</v>
      </c>
      <c r="N16" s="16"/>
      <c r="O16" s="36">
        <f>POWER(2,-L16)</f>
        <v>0.83566650815827237</v>
      </c>
      <c r="P16" s="28">
        <f>M16/SQRT((COUNT(C15:C16)+COUNT(G15:G16)/2))</f>
        <v>5.1802257451442256E-2</v>
      </c>
    </row>
    <row r="17" spans="2:16">
      <c r="B17" t="s">
        <v>74</v>
      </c>
      <c r="C17" s="32">
        <v>26.628999710083008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74</v>
      </c>
      <c r="C18" s="32">
        <v>26.572000503540039</v>
      </c>
      <c r="D18" s="5">
        <f>STDEV(C17:C18)</f>
        <v>4.030452546878583E-2</v>
      </c>
      <c r="E18" s="1">
        <f>AVERAGE(C17:C18)</f>
        <v>26.600500106811523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5.1075000762939453</v>
      </c>
      <c r="L18" s="1">
        <f>K18-$K$7</f>
        <v>0.87400054931640625</v>
      </c>
      <c r="M18" s="29">
        <f>SQRT((D18*D18)+(H18*H18))</f>
        <v>4.0699510252093139E-2</v>
      </c>
      <c r="N18" s="16"/>
      <c r="O18" s="36">
        <f>POWER(2,-L18)</f>
        <v>0.54563173077426252</v>
      </c>
      <c r="P18" s="28">
        <f>M18/SQRT((COUNT(C17:C18)+COUNT(G17:G18)/2))</f>
        <v>2.349787319993191E-2</v>
      </c>
    </row>
    <row r="19" spans="2:16">
      <c r="B19" t="s">
        <v>75</v>
      </c>
      <c r="C19" s="32">
        <v>24.947000503540039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75</v>
      </c>
      <c r="C20" s="32">
        <v>24.940000534057617</v>
      </c>
      <c r="D20" s="5">
        <f>STDEV(C19:C20)</f>
        <v>4.9497258891193947E-3</v>
      </c>
      <c r="E20" s="1">
        <f>AVERAGE(C19:C20)</f>
        <v>24.943500518798828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4.2115011215209961</v>
      </c>
      <c r="L20" s="1">
        <f>K20-$K$7</f>
        <v>-2.1998405456542969E-2</v>
      </c>
      <c r="M20" s="29">
        <f>SQRT((D20*D20)+(H20*H20))</f>
        <v>4.2713788676058649E-2</v>
      </c>
      <c r="N20" s="16"/>
      <c r="O20" s="36">
        <f>POWER(2,-L20)</f>
        <v>1.0153649786333145</v>
      </c>
      <c r="P20" s="28">
        <f>M20/SQRT((COUNT(C19:C20)+COUNT(G19:G20)/2))</f>
        <v>2.4660817390231252E-2</v>
      </c>
    </row>
    <row r="21" spans="2:16">
      <c r="B21" t="s">
        <v>76</v>
      </c>
      <c r="C21" s="32">
        <v>24.98699951171875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76</v>
      </c>
      <c r="C22" s="32">
        <v>24.968999862670898</v>
      </c>
      <c r="D22" s="5">
        <f>STDEV(C21:C22)</f>
        <v>1.2727673900713823E-2</v>
      </c>
      <c r="E22" s="1">
        <f>AVERAGE(C21:C22)</f>
        <v>24.977999687194824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4.5339994430541992</v>
      </c>
      <c r="L22" s="1">
        <f>K22-$K$7</f>
        <v>0.30049991607666016</v>
      </c>
      <c r="M22" s="29">
        <f>SQRT((D22*D22)+(H22*H22))</f>
        <v>5.9363740968581845E-2</v>
      </c>
      <c r="N22" s="16"/>
      <c r="O22" s="36">
        <f>POWER(2,-L22)</f>
        <v>0.81197098713586768</v>
      </c>
      <c r="P22" s="28">
        <f>M22/SQRT((COUNT(C21:C22)+COUNT(G21:G22)/2))</f>
        <v>3.4273671828313944E-2</v>
      </c>
    </row>
    <row r="23" spans="2:16">
      <c r="B23" t="s">
        <v>77</v>
      </c>
      <c r="C23" s="32">
        <v>24.870000839233398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77</v>
      </c>
      <c r="C24" s="32">
        <v>24.885000228881836</v>
      </c>
      <c r="D24" s="5">
        <f>STDEV(C23:C24)</f>
        <v>1.0606170134069462E-2</v>
      </c>
      <c r="E24" s="1">
        <f>AVERAGE(C23:C24)</f>
        <v>24.877500534057617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3.8260002136230469</v>
      </c>
      <c r="L24" s="1">
        <f>K24-$K$7</f>
        <v>-0.40749931335449219</v>
      </c>
      <c r="M24" s="29">
        <f>SQRT((D24*D24)+(H24*H24))</f>
        <v>1.4035568840922918E-2</v>
      </c>
      <c r="N24" s="16"/>
      <c r="O24" s="36">
        <f>POWER(2,-L24)</f>
        <v>1.3263847395014887</v>
      </c>
      <c r="P24" s="28">
        <f>M24/SQRT((COUNT(C23:C24)+COUNT(G23:G24)/2))</f>
        <v>8.1034394485363717E-3</v>
      </c>
    </row>
    <row r="25" spans="2:16">
      <c r="B25" t="s">
        <v>78</v>
      </c>
      <c r="C25" s="32">
        <v>24.875999450683594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78</v>
      </c>
      <c r="C26" s="32">
        <v>24.903999328613281</v>
      </c>
      <c r="D26" s="5">
        <f>STDEV(C25:C26)</f>
        <v>1.9798903556477579E-2</v>
      </c>
      <c r="E26" s="1">
        <f>AVERAGE(C25:C26)</f>
        <v>24.889999389648437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4.050999641418457</v>
      </c>
      <c r="L26" s="1">
        <f>K26-$K$7</f>
        <v>-0.18249988555908203</v>
      </c>
      <c r="M26" s="29">
        <f>SQRT((D26*D26)+(H26*H26))</f>
        <v>2.6076821324177903E-2</v>
      </c>
      <c r="N26" s="16"/>
      <c r="O26" s="36">
        <f>POWER(2,-L26)</f>
        <v>1.1348486353646321</v>
      </c>
      <c r="P26" s="28">
        <f>M26/SQRT((COUNT(C25:C26)+COUNT(G25:G26)/2))</f>
        <v>1.5055459811123887E-2</v>
      </c>
    </row>
    <row r="27" spans="2:16">
      <c r="B27" t="s">
        <v>79</v>
      </c>
      <c r="C27" s="32">
        <v>25.075000762939453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79</v>
      </c>
      <c r="C28" s="32">
        <v>25.118999481201172</v>
      </c>
      <c r="D28" s="5">
        <f>STDEV(C27:C28)</f>
        <v>3.1111792046377713E-2</v>
      </c>
      <c r="E28" s="1">
        <f>AVERAGE(C27:C28)</f>
        <v>25.097000122070312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3.9849996566772461</v>
      </c>
      <c r="L28" s="1">
        <f>K28-$K$7</f>
        <v>-0.24849987030029297</v>
      </c>
      <c r="M28" s="29">
        <f>SQRT((D28*D28)+(H28*H28))</f>
        <v>3.2247994785778014E-2</v>
      </c>
      <c r="N28" s="16"/>
      <c r="O28" s="36">
        <f>POWER(2,-L28)</f>
        <v>1.1879712074198325</v>
      </c>
      <c r="P28" s="28">
        <f>M28/SQRT((COUNT(C27:C28)+COUNT(G27:G28)/2))</f>
        <v>1.8618388470394584E-2</v>
      </c>
    </row>
    <row r="29" spans="2:16">
      <c r="B29" t="s">
        <v>80</v>
      </c>
      <c r="C29" s="32">
        <v>32.061000823974609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80</v>
      </c>
      <c r="C30" s="32">
        <v>25.895999908447266</v>
      </c>
      <c r="D30" s="5">
        <f>STDEV(C29:C30)</f>
        <v>4.3593139533906582</v>
      </c>
      <c r="E30" s="1">
        <f>AVERAGE(C29:C30)</f>
        <v>28.978500366210937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8.0345001220703125</v>
      </c>
      <c r="L30" s="1">
        <f>K30-$K$7</f>
        <v>3.8010005950927734</v>
      </c>
      <c r="M30" s="29">
        <f>SQRT((D30*D30)+(H30*H30))</f>
        <v>4.3593139533906582</v>
      </c>
      <c r="N30" s="16"/>
      <c r="O30" s="38">
        <f>POWER(2,-L30)</f>
        <v>7.174387127252603E-2</v>
      </c>
      <c r="P30" s="28">
        <f>M30/SQRT((COUNT(C29:C30)+COUNT(G29:G30)/2))</f>
        <v>2.5168510844721883</v>
      </c>
    </row>
    <row r="31" spans="2:16">
      <c r="B31" t="s">
        <v>81</v>
      </c>
      <c r="C31" s="32">
        <v>23.670999526977539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81</v>
      </c>
      <c r="C32" s="32">
        <v>23.632999420166016</v>
      </c>
      <c r="D32" s="5">
        <f>STDEV(C31:C32)</f>
        <v>2.6870133212241337E-2</v>
      </c>
      <c r="E32" s="1">
        <f>AVERAGE(C31:C32)</f>
        <v>23.651999473571777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2.8909988403320312</v>
      </c>
      <c r="L32" s="1">
        <f>K32-$K$7</f>
        <v>-1.3425006866455078</v>
      </c>
      <c r="M32" s="29">
        <f>SQRT((D32*D32)+(H32*H32))</f>
        <v>4.9030978007421955E-2</v>
      </c>
      <c r="N32" s="16"/>
      <c r="O32" s="36">
        <f>POWER(2,-L32)</f>
        <v>2.5359049760170151</v>
      </c>
      <c r="P32" s="28">
        <f>M32/SQRT((COUNT(C31:C32)+COUNT(G31:G32)/2))</f>
        <v>2.8308048351215687E-2</v>
      </c>
    </row>
    <row r="33" spans="2:16">
      <c r="B33" t="s">
        <v>82</v>
      </c>
      <c r="C33" s="32">
        <v>24.072000503540039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82</v>
      </c>
      <c r="C34" s="32">
        <v>24.054000854492188</v>
      </c>
      <c r="D34" s="5">
        <f>STDEV(C33:C34)</f>
        <v>1.2727673900713823E-2</v>
      </c>
      <c r="E34" s="1">
        <f>AVERAGE(C33:C34)</f>
        <v>24.063000679016113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4.0125007629394531</v>
      </c>
      <c r="L34" s="1">
        <f>K34-$K$7</f>
        <v>-0.22099876403808594</v>
      </c>
      <c r="M34" s="29">
        <f>SQRT((D34*D34)+(H34*H34))</f>
        <v>2.6579352143393246E-2</v>
      </c>
      <c r="N34" s="16"/>
      <c r="O34" s="36">
        <f>POWER(2,-L34)</f>
        <v>1.1655401996117449</v>
      </c>
      <c r="P34" s="28">
        <f>M34/SQRT((COUNT(C33:C34)+COUNT(G33:G34)/2))</f>
        <v>1.5345596114873948E-2</v>
      </c>
    </row>
    <row r="35" spans="2:16">
      <c r="B35" t="s">
        <v>83</v>
      </c>
      <c r="C35" s="32">
        <v>24.88800048828125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83</v>
      </c>
      <c r="C36" s="32">
        <v>24.927000045776367</v>
      </c>
      <c r="D36" s="5">
        <f>STDEV(C35:C36)</f>
        <v>2.7576851568072009E-2</v>
      </c>
      <c r="E36" s="1">
        <f>AVERAGE(C35:C36)</f>
        <v>24.907500267028809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4.3325004577636719</v>
      </c>
      <c r="L36" s="1">
        <f>K36-$K$7</f>
        <v>9.9000930786132813E-2</v>
      </c>
      <c r="M36" s="29">
        <f>SQRT((D36*D36)+(H36*H36))</f>
        <v>3.0991188292140478E-2</v>
      </c>
      <c r="N36" s="16"/>
      <c r="O36" s="36">
        <f>POWER(2,-L36)</f>
        <v>0.93367934253155205</v>
      </c>
      <c r="P36" s="28">
        <f>M36/SQRT((COUNT(C35:C36)+COUNT(G35:G36)/2))</f>
        <v>1.7892770902973684E-2</v>
      </c>
    </row>
    <row r="37" spans="2:16">
      <c r="B37" t="s">
        <v>84</v>
      </c>
      <c r="C37" s="32">
        <v>24.583999633789063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84</v>
      </c>
      <c r="C38" s="32">
        <v>24.593999862670898</v>
      </c>
      <c r="D38" s="5">
        <f>STDEV(C37:C38)</f>
        <v>7.0712296557637567E-3</v>
      </c>
      <c r="E38" s="1">
        <f>AVERAGE(C37:C38)</f>
        <v>24.58899974822998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3.2974996566772461</v>
      </c>
      <c r="L38" s="1">
        <f>K38-$K$7</f>
        <v>-0.93599987030029297</v>
      </c>
      <c r="M38" s="29">
        <f>SQRT((D38*D38)+(H38*H38))</f>
        <v>9.4310260158122425E-2</v>
      </c>
      <c r="N38" s="16"/>
      <c r="O38" s="36">
        <f>POWER(2,-L38)</f>
        <v>1.9132161441837225</v>
      </c>
      <c r="P38" s="28">
        <f>M38/SQRT((COUNT(C37:C38)+COUNT(G37:G38)/2))</f>
        <v>5.4450054089635623E-2</v>
      </c>
    </row>
    <row r="39" spans="2:16">
      <c r="B39" t="s">
        <v>85</v>
      </c>
      <c r="C39" s="32">
        <v>24.020999908447266</v>
      </c>
      <c r="D39" s="11"/>
      <c r="E39" s="9"/>
      <c r="F39" s="9"/>
      <c r="G39" s="37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85</v>
      </c>
      <c r="C40" s="32">
        <v>23.993000030517578</v>
      </c>
      <c r="D40" s="5">
        <f>STDEV(C39:C40)</f>
        <v>1.9798903556477579E-2</v>
      </c>
      <c r="E40" s="1">
        <f>AVERAGE(C39:C40)</f>
        <v>24.006999969482422</v>
      </c>
      <c r="F40" s="9"/>
      <c r="G40" s="37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3.0425004959106445</v>
      </c>
      <c r="L40" s="1">
        <f>K40-$K$7</f>
        <v>-1.1909990310668945</v>
      </c>
      <c r="M40" s="29">
        <f>SQRT((D40*D40)+(H40*H40))</f>
        <v>0.40989360871103553</v>
      </c>
      <c r="N40" s="16"/>
      <c r="O40" s="38">
        <f>POWER(2,-L40)</f>
        <v>2.283107880887528</v>
      </c>
      <c r="P40" s="28">
        <f>M40/SQRT((COUNT(C39:C40)+COUNT(G39:G40)/2))</f>
        <v>0.2366521853284235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workbookViewId="0">
      <selection activeCell="G6" sqref="G6:G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25.218999862670898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25.216999053955078</v>
      </c>
      <c r="D7" s="5">
        <f>STDEV(C5:C8)</f>
        <v>1.4147854108136908E-3</v>
      </c>
      <c r="E7" s="1">
        <f>AVERAGE(C5:C8)</f>
        <v>25.217999458312988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4.2334995269775391</v>
      </c>
      <c r="L7" s="1">
        <f>K7-$K$7</f>
        <v>0</v>
      </c>
      <c r="M7" s="29">
        <f>SQRT((D7*D7)+(H7*H7))</f>
        <v>5.4466711268900354E-2</v>
      </c>
      <c r="N7" s="16"/>
      <c r="O7" s="36">
        <f>POWER(2,-L7)</f>
        <v>1</v>
      </c>
      <c r="P7" s="28">
        <f>M7/SQRT((COUNT(C5:C8)+COUNT(G5:G8)/2))</f>
        <v>3.1446370412973247E-2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9</v>
      </c>
      <c r="C9" s="32">
        <v>24.48900032043457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9</v>
      </c>
      <c r="C10" s="32">
        <v>24.506000518798828</v>
      </c>
      <c r="D10" s="5">
        <f>STDEV(C9:C10)</f>
        <v>1.2020955544883152E-2</v>
      </c>
      <c r="E10" s="1">
        <f>AVERAGE(C9:C10)</f>
        <v>24.497500419616699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3.2405004501342773</v>
      </c>
      <c r="L10" s="1">
        <f>K10-$K$7</f>
        <v>-0.99299907684326172</v>
      </c>
      <c r="M10" s="29">
        <f>SQRT((D10*D10)+(H10*H10))</f>
        <v>1.5572492341360523E-2</v>
      </c>
      <c r="N10" s="16"/>
      <c r="O10" s="36">
        <f>POWER(2,-L10)</f>
        <v>1.9903181700680206</v>
      </c>
      <c r="P10" s="28">
        <f>M10/SQRT((COUNT(C9:C10)+COUNT(G9:G10)/2))</f>
        <v>8.9907826452378849E-3</v>
      </c>
    </row>
    <row r="11" spans="2:16">
      <c r="B11" t="s">
        <v>10</v>
      </c>
      <c r="C11" s="32">
        <v>25.517000198364258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 s="32">
        <v>25.621000289916992</v>
      </c>
      <c r="D12" s="5">
        <f>STDEV(C11:C12)</f>
        <v>7.3539169980960259E-2</v>
      </c>
      <c r="E12" s="1">
        <f>AVERAGE(C11:C12)</f>
        <v>25.569000244140625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4.2525005340576172</v>
      </c>
      <c r="L12" s="1">
        <f>K12-$K$7</f>
        <v>1.9001007080078125E-2</v>
      </c>
      <c r="M12" s="29">
        <f>SQRT((D12*D12)+(H12*H12))</f>
        <v>8.5979603500245846E-2</v>
      </c>
      <c r="N12" s="16"/>
      <c r="O12" s="36">
        <f>POWER(2,-L12)</f>
        <v>0.98691585696433248</v>
      </c>
      <c r="P12" s="28">
        <f>M12/SQRT((COUNT(C11:C12)+COUNT(G11:G12)/2))</f>
        <v>4.964034722568423E-2</v>
      </c>
    </row>
    <row r="13" spans="2:16">
      <c r="B13" t="s">
        <v>11</v>
      </c>
      <c r="C13" s="32">
        <v>23.527000427246094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 s="32">
        <v>23.464000701904297</v>
      </c>
      <c r="D14" s="5">
        <f>STDEV(C13:C14)</f>
        <v>4.4547533002074556E-2</v>
      </c>
      <c r="E14" s="1">
        <f>AVERAGE(C13:C14)</f>
        <v>23.495500564575195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2.258000373840332</v>
      </c>
      <c r="L14" s="1">
        <f>K14-$K$7</f>
        <v>-1.975499153137207</v>
      </c>
      <c r="M14" s="29">
        <f>SQRT((D14*D14)+(H14*H14))</f>
        <v>4.499988556272002E-2</v>
      </c>
      <c r="N14" s="16"/>
      <c r="O14" s="36">
        <f>POWER(2,-L14)</f>
        <v>3.9326428004974034</v>
      </c>
      <c r="P14" s="28">
        <f>M14/SQRT((COUNT(C13:C14)+COUNT(G13:G14)/2))</f>
        <v>2.5980696043138757E-2</v>
      </c>
    </row>
    <row r="15" spans="2:16">
      <c r="B15" t="s">
        <v>12</v>
      </c>
      <c r="C15" s="32">
        <v>25.495000839233398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 s="32">
        <v>25.451000213623047</v>
      </c>
      <c r="D16" s="5">
        <f>STDEV(C15:C16)</f>
        <v>3.1113140745530062E-2</v>
      </c>
      <c r="E16" s="1">
        <f>AVERAGE(C15:C16)</f>
        <v>25.473000526428223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4.4120006561279297</v>
      </c>
      <c r="L16" s="1">
        <f>K16-$K$7</f>
        <v>0.17850112915039063</v>
      </c>
      <c r="M16" s="29">
        <f>SQRT((D16*D16)+(H16*H16))</f>
        <v>3.5440535483899811E-2</v>
      </c>
      <c r="N16" s="16"/>
      <c r="O16" s="36">
        <f>POWER(2,-L16)</f>
        <v>0.88362054662398171</v>
      </c>
      <c r="P16" s="28">
        <f>M16/SQRT((COUNT(C15:C16)+COUNT(G15:G16)/2))</f>
        <v>2.0461602701854043E-2</v>
      </c>
    </row>
    <row r="17" spans="2:16">
      <c r="B17" t="s">
        <v>13</v>
      </c>
      <c r="C17" s="32">
        <v>23.176000595092773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 s="32">
        <v>23.228000640869141</v>
      </c>
      <c r="D18" s="5">
        <f>STDEV(C17:C18)</f>
        <v>3.6769584990480129E-2</v>
      </c>
      <c r="E18" s="1">
        <f>AVERAGE(C17:C18)</f>
        <v>23.202000617980957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2.1050004959106445</v>
      </c>
      <c r="L18" s="1">
        <f>K18-$K$7</f>
        <v>-2.1284990310668945</v>
      </c>
      <c r="M18" s="29">
        <f>SQRT((D18*D18)+(H18*H18))</f>
        <v>3.6878297837708657E-2</v>
      </c>
      <c r="N18" s="16"/>
      <c r="O18" s="36">
        <f>POWER(2,-L18)</f>
        <v>4.3726231938533298</v>
      </c>
      <c r="P18" s="28">
        <f>M18/SQRT((COUNT(C17:C18)+COUNT(G17:G18)/2))</f>
        <v>2.1291695183856287E-2</v>
      </c>
    </row>
    <row r="19" spans="2:16">
      <c r="B19" t="s">
        <v>14</v>
      </c>
      <c r="C19" s="32">
        <v>24.825000762939453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24.853000640869141</v>
      </c>
      <c r="D20" s="5">
        <f>STDEV(C19:C20)</f>
        <v>1.9798903556477579E-2</v>
      </c>
      <c r="E20" s="1">
        <f>AVERAGE(C19:C20)</f>
        <v>24.839000701904297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4.126500129699707</v>
      </c>
      <c r="L20" s="1">
        <f>K20-$K$7</f>
        <v>-0.10699939727783203</v>
      </c>
      <c r="M20" s="29">
        <f>SQRT((D20*D20)+(H20*H20))</f>
        <v>4.2384783761904542E-2</v>
      </c>
      <c r="N20" s="16"/>
      <c r="O20" s="36">
        <f>POWER(2,-L20)</f>
        <v>1.0769859262549746</v>
      </c>
      <c r="P20" s="28">
        <f>M20/SQRT((COUNT(C19:C20)+COUNT(G19:G20)/2))</f>
        <v>2.4470866314479669E-2</v>
      </c>
    </row>
    <row r="21" spans="2:16">
      <c r="B21" t="s">
        <v>15</v>
      </c>
      <c r="C21" s="32">
        <v>22.690999984741211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 s="32">
        <v>22.726999282836914</v>
      </c>
      <c r="D22" s="5">
        <f>STDEV(C21:C22)</f>
        <v>2.5455347801427646E-2</v>
      </c>
      <c r="E22" s="1">
        <f>AVERAGE(C21:C22)</f>
        <v>22.708999633789063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1.7655000686645508</v>
      </c>
      <c r="L22" s="1">
        <f>K22-$K$7</f>
        <v>-2.4679994583129883</v>
      </c>
      <c r="M22" s="29">
        <f>SQRT((D22*D22)+(H22*H22))</f>
        <v>3.4531768114755418E-2</v>
      </c>
      <c r="N22" s="16"/>
      <c r="O22" s="36">
        <f>POWER(2,-L22)</f>
        <v>5.5327604386644085</v>
      </c>
      <c r="P22" s="28">
        <f>M22/SQRT((COUNT(C21:C22)+COUNT(G21:G22)/2))</f>
        <v>1.9936925616647779E-2</v>
      </c>
    </row>
    <row r="23" spans="2:16">
      <c r="B23" t="s">
        <v>16</v>
      </c>
      <c r="C23" s="32">
        <v>24.719999313354492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16</v>
      </c>
      <c r="C24" s="32">
        <v>24.750999450683594</v>
      </c>
      <c r="D24" s="5">
        <f>STDEV(C23:C24)</f>
        <v>2.1920407323121942E-2</v>
      </c>
      <c r="E24" s="1">
        <f>AVERAGE(C23:C24)</f>
        <v>24.735499382019043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4.5784988403320313</v>
      </c>
      <c r="L24" s="1">
        <f>K24-$K$7</f>
        <v>0.34499931335449219</v>
      </c>
      <c r="M24" s="29">
        <f>SQRT((D24*D24)+(H24*H24))</f>
        <v>3.9223494213165788E-2</v>
      </c>
      <c r="N24" s="16"/>
      <c r="O24" s="36">
        <f>POWER(2,-L24)</f>
        <v>0.78730835128568799</v>
      </c>
      <c r="P24" s="28">
        <f>M24/SQRT((COUNT(C23:C24)+COUNT(G23:G24)/2))</f>
        <v>2.2645694942528997E-2</v>
      </c>
    </row>
    <row r="25" spans="2:16">
      <c r="B25" t="s">
        <v>17</v>
      </c>
      <c r="C25" s="32">
        <v>23.343999862670898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17</v>
      </c>
      <c r="C26" s="32">
        <v>23.354000091552734</v>
      </c>
      <c r="D26" s="5">
        <f>STDEV(C25:C26)</f>
        <v>7.0712296557637567E-3</v>
      </c>
      <c r="E26" s="1">
        <f>AVERAGE(C25:C26)</f>
        <v>23.348999977111816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2.7255001068115234</v>
      </c>
      <c r="L26" s="1">
        <f>K26-$K$7</f>
        <v>-1.5079994201660156</v>
      </c>
      <c r="M26" s="29">
        <f>SQRT((D26*D26)+(H26*H26))</f>
        <v>4.3708536964945109E-2</v>
      </c>
      <c r="N26" s="16"/>
      <c r="O26" s="36">
        <f>POWER(2,-L26)</f>
        <v>2.8441536780796861</v>
      </c>
      <c r="P26" s="28">
        <f>M26/SQRT((COUNT(C25:C26)+COUNT(G25:G26)/2))</f>
        <v>2.5235135582595769E-2</v>
      </c>
    </row>
    <row r="27" spans="2:16">
      <c r="B27" t="s">
        <v>18</v>
      </c>
      <c r="C27" s="32">
        <v>25.36400032043457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t="s">
        <v>18</v>
      </c>
      <c r="C28" s="32">
        <v>25.361000061035156</v>
      </c>
      <c r="D28" s="5">
        <f>STDEV(C27:C28)</f>
        <v>2.121503766644362E-3</v>
      </c>
      <c r="E28" s="1">
        <f>AVERAGE(C27:C28)</f>
        <v>25.362500190734863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4.7129993438720703</v>
      </c>
      <c r="L28" s="1">
        <f>K28-$K$7</f>
        <v>0.47949981689453125</v>
      </c>
      <c r="M28" s="29">
        <f>SQRT((D28*D28)+(H28*H28))</f>
        <v>1.2206725623357936E-2</v>
      </c>
      <c r="N28" s="16"/>
      <c r="O28" s="36">
        <f>POWER(2,-L28)</f>
        <v>0.71722624361110898</v>
      </c>
      <c r="P28" s="28">
        <f>M28/SQRT((COUNT(C27:C28)+COUNT(G27:G28)/2))</f>
        <v>7.0475563245696073E-3</v>
      </c>
    </row>
    <row r="29" spans="2:16">
      <c r="B29" t="s">
        <v>19</v>
      </c>
      <c r="C29" s="32">
        <v>23.358999252319336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 s="32">
        <v>23.406000137329102</v>
      </c>
      <c r="D30" s="5">
        <f>STDEV(C29:C30)</f>
        <v>3.3234644512174422E-2</v>
      </c>
      <c r="E30" s="1">
        <f>AVERAGE(C29:C30)</f>
        <v>23.382499694824219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1.0999994277954102</v>
      </c>
      <c r="L30" s="1">
        <f>K30-$K$7</f>
        <v>-3.1335000991821289</v>
      </c>
      <c r="M30" s="29">
        <f>SQRT((D30*D30)+(H30*H30))</f>
        <v>4.6999931345124708E-2</v>
      </c>
      <c r="N30" s="16"/>
      <c r="O30" s="36">
        <f>POWER(2,-L30)</f>
        <v>8.7756141809390567</v>
      </c>
      <c r="P30" s="28">
        <f>M30/SQRT((COUNT(C29:C30)+COUNT(G29:G30)/2))</f>
        <v>2.7135423014001681E-2</v>
      </c>
    </row>
    <row r="31" spans="2:16">
      <c r="B31" t="s">
        <v>20</v>
      </c>
      <c r="C31" s="32">
        <v>24.965000152587891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20</v>
      </c>
      <c r="C32" s="32">
        <v>24.978000640869141</v>
      </c>
      <c r="D32" s="5">
        <f>STDEV(C31:C32)</f>
        <v>9.1927334224081187E-3</v>
      </c>
      <c r="E32" s="1">
        <f>AVERAGE(C31:C32)</f>
        <v>24.971500396728516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2.4844999313354492</v>
      </c>
      <c r="L32" s="1">
        <f>K32-$K$7</f>
        <v>-1.7489995956420898</v>
      </c>
      <c r="M32" s="29">
        <f>SQRT((D32*D32)+(H32*H32))</f>
        <v>2.5314589139892143</v>
      </c>
      <c r="N32" s="16"/>
      <c r="O32" s="38">
        <f>POWER(2,-L32)</f>
        <v>3.3612540668422333</v>
      </c>
      <c r="P32" s="28">
        <f>M32/SQRT((COUNT(C31:C32)+COUNT(G31:G32)/2))</f>
        <v>1.4615384854341507</v>
      </c>
    </row>
    <row r="33" spans="2:16">
      <c r="B33" t="s">
        <v>21</v>
      </c>
      <c r="C33" s="32">
        <v>22.055999755859375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 s="32">
        <v>22.115999221801758</v>
      </c>
      <c r="D34" s="5">
        <f>STDEV(C33:C34)</f>
        <v>4.2426029235430193E-2</v>
      </c>
      <c r="E34" s="1">
        <f>AVERAGE(C33:C34)</f>
        <v>22.085999488830566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1.0904989242553711</v>
      </c>
      <c r="L34" s="1">
        <f>K34-$K$7</f>
        <v>-3.143000602722168</v>
      </c>
      <c r="M34" s="29">
        <f>SQRT((D34*D34)+(H34*H34))</f>
        <v>4.7121635017220206E-2</v>
      </c>
      <c r="N34" s="16"/>
      <c r="O34" s="36">
        <f>POWER(2,-L34)</f>
        <v>8.8335944677604132</v>
      </c>
      <c r="P34" s="28">
        <f>M34/SQRT((COUNT(C33:C34)+COUNT(G33:G34)/2))</f>
        <v>2.7205688661847385E-2</v>
      </c>
    </row>
    <row r="35" spans="2:16">
      <c r="B35" t="s">
        <v>22</v>
      </c>
      <c r="C35" s="32">
        <v>24.71299934387207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 s="32">
        <v>24.72599983215332</v>
      </c>
      <c r="D36" s="5">
        <f>STDEV(C35:C36)</f>
        <v>9.1927334224081187E-3</v>
      </c>
      <c r="E36" s="1">
        <f>AVERAGE(C35:C36)</f>
        <v>24.719499588012695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3.8579998016357422</v>
      </c>
      <c r="L36" s="1">
        <f>K36-$K$7</f>
        <v>-0.37549972534179688</v>
      </c>
      <c r="M36" s="29">
        <f>SQRT((D36*D36)+(H36*H36))</f>
        <v>1.0440600277420742E-2</v>
      </c>
      <c r="N36" s="16"/>
      <c r="O36" s="36">
        <f>POWER(2,-L36)</f>
        <v>1.2972888359082866</v>
      </c>
      <c r="P36" s="28">
        <f>M36/SQRT((COUNT(C35:C36)+COUNT(G35:G36)/2))</f>
        <v>6.0278833806701477E-3</v>
      </c>
    </row>
    <row r="37" spans="2:16">
      <c r="B37" t="s">
        <v>23</v>
      </c>
      <c r="C37" s="32">
        <v>23.059999465942383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t="s">
        <v>23</v>
      </c>
      <c r="C38" s="32">
        <v>23.020000457763672</v>
      </c>
      <c r="D38" s="5">
        <f>STDEV(C37:C38)</f>
        <v>2.8283569923902678E-2</v>
      </c>
      <c r="E38" s="1">
        <f>AVERAGE(C37:C38)</f>
        <v>23.039999961853027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2.3565006256103516</v>
      </c>
      <c r="L38" s="1">
        <f>K38-$K$7</f>
        <v>-1.8769989013671875</v>
      </c>
      <c r="M38" s="29">
        <f>SQRT((D38*D38)+(H38*H38))</f>
        <v>2.836302356717595E-2</v>
      </c>
      <c r="N38" s="16"/>
      <c r="O38" s="36">
        <f>POWER(2,-L38)</f>
        <v>3.6731018520832777</v>
      </c>
      <c r="P38" s="28">
        <f>M38/SQRT((COUNT(C37:C38)+COUNT(G37:G38)/2))</f>
        <v>1.6375399291540735E-2</v>
      </c>
    </row>
    <row r="39" spans="2:16">
      <c r="B39" t="s">
        <v>24</v>
      </c>
      <c r="C39" s="32">
        <v>24.975000381469727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 s="32">
        <v>24.983999252319336</v>
      </c>
      <c r="D40" s="5">
        <f>STDEV(C39:C40)</f>
        <v>6.3631626007807371E-3</v>
      </c>
      <c r="E40" s="1">
        <f>AVERAGE(C39:C40)</f>
        <v>24.979499816894531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3.7204999923706055</v>
      </c>
      <c r="L40" s="1">
        <f>K40-$K$7</f>
        <v>-0.51299953460693359</v>
      </c>
      <c r="M40" s="29">
        <f>SQRT((D40*D40)+(H40*H40))</f>
        <v>2.8990518552179552E-2</v>
      </c>
      <c r="N40" s="16"/>
      <c r="O40" s="36">
        <f>POWER(2,-L40)</f>
        <v>1.4270140453832059</v>
      </c>
      <c r="P40" s="28">
        <f>M40/SQRT((COUNT(C39:C40)+COUNT(G39:G40)/2))</f>
        <v>1.6737683690047706E-2</v>
      </c>
    </row>
    <row r="41" spans="2:16">
      <c r="B41" t="s">
        <v>25</v>
      </c>
      <c r="C41" s="32">
        <v>23.60099983215332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 s="32">
        <v>23.597000122070313</v>
      </c>
      <c r="D42" s="5">
        <f>STDEV(C41:C42)</f>
        <v>2.8282221224750332E-3</v>
      </c>
      <c r="E42" s="1">
        <f>AVERAGE(C41:C42)</f>
        <v>23.598999977111816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1.9475002288818359</v>
      </c>
      <c r="L42" s="1">
        <f>K42-$K$7</f>
        <v>-2.2859992980957031</v>
      </c>
      <c r="M42" s="29">
        <f>SQRT((D42*D42)+(H42*H42))</f>
        <v>1.3728865054211867E-2</v>
      </c>
      <c r="N42" s="16"/>
      <c r="O42" s="36">
        <f>POWER(2,-L42)</f>
        <v>4.8770180035232809</v>
      </c>
      <c r="P42" s="28">
        <f>M42/SQRT((COUNT(C41:C42)+COUNT(G41:G42)/2))</f>
        <v>7.9263639347172676E-3</v>
      </c>
    </row>
    <row r="43" spans="2:16">
      <c r="B43" t="s">
        <v>26</v>
      </c>
      <c r="C43" s="32">
        <v>25.447000503540039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 s="32">
        <v>25.416000366210937</v>
      </c>
      <c r="D44" s="5">
        <f>STDEV(C43:C44)</f>
        <v>2.1920407323121942E-2</v>
      </c>
      <c r="E44" s="1">
        <f>AVERAGE(C43:C44)</f>
        <v>25.431500434875488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3.7375001907348633</v>
      </c>
      <c r="L44" s="1">
        <f>K44-$K$7</f>
        <v>-0.49599933624267578</v>
      </c>
      <c r="M44" s="29">
        <f>SQRT((D44*D44)+(H44*H44))</f>
        <v>5.5429262885033637E-2</v>
      </c>
      <c r="N44" s="16"/>
      <c r="O44" s="36">
        <f>POWER(2,-L44)</f>
        <v>1.4102973116325126</v>
      </c>
      <c r="P44" s="28">
        <f>M44/SQRT((COUNT(C43:C44)+COUNT(G43:G44)/2))</f>
        <v>3.2002099847656708E-2</v>
      </c>
    </row>
    <row r="45" spans="2:16">
      <c r="B45" t="s">
        <v>27</v>
      </c>
      <c r="C45" s="32">
        <v>23.291999816894531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 s="32">
        <v>23.245000839233398</v>
      </c>
      <c r="D46" s="5">
        <f>STDEV(C45:C46)</f>
        <v>3.3233295813022076E-2</v>
      </c>
      <c r="E46" s="1">
        <f>AVERAGE(C45:C46)</f>
        <v>23.268500328063965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1.9840002059936523</v>
      </c>
      <c r="L46" s="1">
        <f>K46-$K$7</f>
        <v>-2.2494993209838867</v>
      </c>
      <c r="M46" s="29">
        <f>SQRT((D46*D46)+(H46*H46))</f>
        <v>3.7642928934032753E-2</v>
      </c>
      <c r="N46" s="16"/>
      <c r="O46" s="36">
        <f>POWER(2,-L46)</f>
        <v>4.755177916475672</v>
      </c>
      <c r="P46" s="28">
        <f>M46/SQRT((COUNT(C45:C46)+COUNT(G45:G46)/2))</f>
        <v>2.1733155153149764E-2</v>
      </c>
    </row>
    <row r="47" spans="2:16">
      <c r="B47" t="s">
        <v>28</v>
      </c>
      <c r="C47" s="32">
        <v>24.792999267578125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 s="32">
        <v>24.802999496459961</v>
      </c>
      <c r="D48" s="5">
        <f>STDEV(C47:C48)</f>
        <v>7.0712296557637567E-3</v>
      </c>
      <c r="E48" s="1">
        <f>AVERAGE(C47:C48)</f>
        <v>24.797999382019043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3.8239994049072266</v>
      </c>
      <c r="L48" s="1">
        <f>K48-$K$7</f>
        <v>-0.4095001220703125</v>
      </c>
      <c r="M48" s="29">
        <f>SQRT((D48*D48)+(H48*H48))</f>
        <v>8.2458449239456322E-3</v>
      </c>
      <c r="N48" s="16"/>
      <c r="O48" s="36">
        <f>POWER(2,-L48)</f>
        <v>1.3282255188554697</v>
      </c>
      <c r="P48" s="28">
        <f>M48/SQRT((COUNT(C47:C48)+COUNT(G47:G48)/2))</f>
        <v>4.76074078653592E-3</v>
      </c>
    </row>
    <row r="49" spans="2:16" s="14" customFormat="1">
      <c r="B49" t="s">
        <v>29</v>
      </c>
      <c r="C49" s="32">
        <v>23.38800048828125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 s="32">
        <v>23.368999481201172</v>
      </c>
      <c r="D50" s="5">
        <f>STDEV(C49:C50)</f>
        <v>1.3435740955696843E-2</v>
      </c>
      <c r="E50" s="1">
        <f>AVERAGE(C49:C50)</f>
        <v>23.378499984741211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2.2065000534057617</v>
      </c>
      <c r="L50" s="1">
        <f>K50-$K$7</f>
        <v>-2.0269994735717773</v>
      </c>
      <c r="M50" s="29">
        <f>SQRT((D50*D50)+(H50*H50))</f>
        <v>6.6427461003955648E-2</v>
      </c>
      <c r="N50" s="16"/>
      <c r="O50" s="36">
        <f>POWER(2,-L50)</f>
        <v>4.0755632993252053</v>
      </c>
      <c r="P50" s="28">
        <f>M50/SQRT((COUNT(C49:C50)+COUNT(G49:G50)/2))</f>
        <v>3.8351912492217165E-2</v>
      </c>
    </row>
    <row r="51" spans="2:16" s="14" customFormat="1">
      <c r="B51" t="s">
        <v>30</v>
      </c>
      <c r="C51" s="32">
        <v>24.520999908447266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 s="32">
        <v>24.538000106811523</v>
      </c>
      <c r="D52" s="5">
        <f>STDEV(C51:C52)</f>
        <v>1.2020955544883152E-2</v>
      </c>
      <c r="E52" s="1">
        <f>AVERAGE(C51:C52)</f>
        <v>24.529500007629395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3.4534997940063477</v>
      </c>
      <c r="L52" s="1">
        <f>K52-$K$7</f>
        <v>-0.77999973297119141</v>
      </c>
      <c r="M52" s="29">
        <f>SQRT((D52*D52)+(H52*H52))</f>
        <v>2.1966537353754555E-2</v>
      </c>
      <c r="N52" s="16"/>
      <c r="O52" s="36">
        <f>POWER(2,-L52)</f>
        <v>1.7171305550513272</v>
      </c>
      <c r="P52" s="28">
        <f>M52/SQRT((COUNT(C51:C52)+COUNT(G51:G52)/2))</f>
        <v>1.2682386254354163E-2</v>
      </c>
    </row>
    <row r="53" spans="2:16" s="14" customFormat="1">
      <c r="B53" t="s">
        <v>31</v>
      </c>
      <c r="C53" s="32">
        <v>22.961999893188477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31</v>
      </c>
      <c r="C54" s="32">
        <v>22.938999176025391</v>
      </c>
      <c r="D54" s="5">
        <f>STDEV(C53:C54)</f>
        <v>1.6263963078171875E-2</v>
      </c>
      <c r="E54" s="1">
        <f>AVERAGE(C53:C54)</f>
        <v>22.950499534606934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0.2584991455078125</v>
      </c>
      <c r="L54" s="1">
        <f>K54-$K$7</f>
        <v>-3.9750003814697266</v>
      </c>
      <c r="M54" s="29">
        <f>SQRT((D54*D54)+(H54*H54))</f>
        <v>7.6698187226818981E-2</v>
      </c>
      <c r="N54" s="16"/>
      <c r="O54" s="36">
        <f>POWER(2,-L54)</f>
        <v>15.725133734679442</v>
      </c>
      <c r="P54" s="28">
        <f>M54/SQRT((COUNT(C53:C54)+COUNT(G53:G54)/2))</f>
        <v>4.4281719041760259E-2</v>
      </c>
    </row>
    <row r="55" spans="2:16" s="14" customFormat="1">
      <c r="B55" t="s">
        <v>32</v>
      </c>
      <c r="C55" s="32">
        <v>25.941999435424805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 s="32">
        <v>25.927000045776367</v>
      </c>
      <c r="D56" s="5">
        <f>STDEV(C55:C56)</f>
        <v>1.0606170134069462E-2</v>
      </c>
      <c r="E56" s="1">
        <f>AVERAGE(C55:C56)</f>
        <v>25.934499740600586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2.929499626159668</v>
      </c>
      <c r="L56" s="1">
        <f>K56-$K$7</f>
        <v>-1.3039999008178711</v>
      </c>
      <c r="M56" s="29">
        <f>SQRT((D56*D56)+(H56*H56))</f>
        <v>5.7554189607708944E-2</v>
      </c>
      <c r="N56" s="16"/>
      <c r="O56" s="36">
        <f>POWER(2,-L56)</f>
        <v>2.469125044040124</v>
      </c>
      <c r="P56" s="28">
        <f>M56/SQRT((COUNT(C55:C56)+COUNT(G55:G56)/2))</f>
        <v>3.3228926863001523E-2</v>
      </c>
    </row>
    <row r="57" spans="2:16" s="14" customFormat="1">
      <c r="B57" t="s">
        <v>33</v>
      </c>
      <c r="C57" s="32">
        <v>23.113000869750977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 s="32">
        <v>23.115999221801758</v>
      </c>
      <c r="D58" s="5">
        <f>STDEV(C57:C58)</f>
        <v>2.1201550674920136E-3</v>
      </c>
      <c r="E58" s="1">
        <f>AVERAGE(C57:C58)</f>
        <v>23.114500045776367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1.8099994659423828</v>
      </c>
      <c r="L58" s="1">
        <f>K58-$K$7</f>
        <v>-2.4235000610351562</v>
      </c>
      <c r="M58" s="29">
        <f>SQRT((D58*D58)+(H58*H58))</f>
        <v>2.2348396686742589E-3</v>
      </c>
      <c r="N58" s="16"/>
      <c r="O58" s="36">
        <f>POWER(2,-L58)</f>
        <v>5.3647095377001008</v>
      </c>
      <c r="P58" s="28">
        <f>M58/SQRT((COUNT(C57:C58)+COUNT(G57:G58)/2))</f>
        <v>1.2902852843047375E-3</v>
      </c>
    </row>
    <row r="59" spans="2:16" s="14" customFormat="1">
      <c r="B59" t="s">
        <v>34</v>
      </c>
      <c r="C59" s="32">
        <v>24.785999298095703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 s="32">
        <v>24.775999069213867</v>
      </c>
      <c r="D60" s="5">
        <f>STDEV(C59:C60)</f>
        <v>7.0712296557637567E-3</v>
      </c>
      <c r="E60" s="1">
        <f>AVERAGE(C59:C60)</f>
        <v>24.780999183654785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3.4139995574951172</v>
      </c>
      <c r="L60" s="1">
        <f>K60-$K$7</f>
        <v>-0.81949996948242188</v>
      </c>
      <c r="M60" s="29">
        <f>SQRT((D60*D60)+(H60*H60))</f>
        <v>9.2194865306343993E-2</v>
      </c>
      <c r="N60" s="16"/>
      <c r="O60" s="36">
        <f>POWER(2,-L60)</f>
        <v>1.7647942181692422</v>
      </c>
      <c r="P60" s="28">
        <f>M60/SQRT((COUNT(C59:C60)+COUNT(G59:G60)/2))</f>
        <v>5.3228730302518998E-2</v>
      </c>
    </row>
    <row r="61" spans="2:16" s="14" customFormat="1">
      <c r="B61" t="s">
        <v>35</v>
      </c>
      <c r="C61" s="32">
        <v>23.117000579833984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35</v>
      </c>
      <c r="C62" s="32">
        <v>23.145000457763672</v>
      </c>
      <c r="D62" s="5">
        <f>STDEV(C61:C62)</f>
        <v>1.9798903556477579E-2</v>
      </c>
      <c r="E62" s="1">
        <f>AVERAGE(C61:C62)</f>
        <v>23.131000518798828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1.580500602722168</v>
      </c>
      <c r="L62" s="1">
        <f>K62-$K$7</f>
        <v>-2.6529989242553711</v>
      </c>
      <c r="M62" s="29">
        <f>SQRT((D62*D62)+(H62*H62))</f>
        <v>0.16032648693462953</v>
      </c>
      <c r="N62" s="16"/>
      <c r="O62" s="36">
        <f>POWER(2,-L62)</f>
        <v>6.2897336471850585</v>
      </c>
      <c r="P62" s="28">
        <f>M62/SQRT((COUNT(C61:C62)+COUNT(G61:G62)/2))</f>
        <v>9.2564540389935376E-2</v>
      </c>
    </row>
    <row r="63" spans="2:16" s="14" customFormat="1">
      <c r="B63" t="s">
        <v>36</v>
      </c>
      <c r="C63" s="32">
        <v>25.697000503540039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 s="32">
        <v>25.749000549316406</v>
      </c>
      <c r="D64" s="5">
        <f>STDEV(C63:C64)</f>
        <v>3.6769584990480129E-2</v>
      </c>
      <c r="E64" s="1">
        <f>AVERAGE(C63:C64)</f>
        <v>25.723000526428223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4.4705009460449219</v>
      </c>
      <c r="L64" s="1">
        <f>K64-$K$7</f>
        <v>0.23700141906738281</v>
      </c>
      <c r="M64" s="29">
        <f>SQRT((D64*D64)+(H64*H64))</f>
        <v>4.5961778934018829E-2</v>
      </c>
      <c r="N64" s="16"/>
      <c r="O64" s="36">
        <f>POWER(2,-L64)</f>
        <v>0.84850706709479617</v>
      </c>
      <c r="P64" s="28">
        <f>M64/SQRT((COUNT(C63:C64)+COUNT(G63:G64)/2))</f>
        <v>2.6536045439989844E-2</v>
      </c>
    </row>
    <row r="65" spans="2:16" s="14" customFormat="1">
      <c r="B65" t="s">
        <v>37</v>
      </c>
      <c r="C65" s="32">
        <v>22.378999710083008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 s="32">
        <v>22.405000686645508</v>
      </c>
      <c r="D66" s="5">
        <f>STDEV(C65:C66)</f>
        <v>1.8385466844816237E-2</v>
      </c>
      <c r="E66" s="1">
        <f>AVERAGE(C65:C66)</f>
        <v>22.392000198364258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1.2445001602172852</v>
      </c>
      <c r="L66" s="1">
        <f>K66-$K$7</f>
        <v>-2.9889993667602539</v>
      </c>
      <c r="M66" s="29">
        <f>SQRT((D66*D66)+(H66*H66))</f>
        <v>2.0554973710339226E-2</v>
      </c>
      <c r="N66" s="16"/>
      <c r="O66" s="36">
        <f>POWER(2,-L66)</f>
        <v>7.9392315127320385</v>
      </c>
      <c r="P66" s="28">
        <f>M66/SQRT((COUNT(C65:C66)+COUNT(G65:G66)/2))</f>
        <v>1.1867419604850033E-2</v>
      </c>
    </row>
    <row r="67" spans="2:16" s="14" customFormat="1">
      <c r="B67" t="s">
        <v>38</v>
      </c>
      <c r="C67" s="32">
        <v>24.753999710083008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 s="32">
        <v>30.829000473022461</v>
      </c>
      <c r="D68" s="5">
        <f>STDEV(C67:C68)</f>
        <v>4.2956742351879376</v>
      </c>
      <c r="E68" s="1">
        <f>AVERAGE(C67:C68)</f>
        <v>27.791500091552734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6.694000244140625</v>
      </c>
      <c r="L68" s="1">
        <f>K68-$K$7</f>
        <v>2.4605007171630859</v>
      </c>
      <c r="M68" s="29">
        <f>SQRT((D68*D68)+(H68*H68))</f>
        <v>4.2956873286707431</v>
      </c>
      <c r="N68" s="16"/>
      <c r="O68" s="38">
        <f>POWER(2,-L68)</f>
        <v>0.18168349670461581</v>
      </c>
      <c r="P68" s="28">
        <f>M68/SQRT((COUNT(C67:C68)+COUNT(G67:G68)/2))</f>
        <v>2.4801162355625181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tabSelected="1" workbookViewId="0">
      <selection activeCell="G6" sqref="G6:G7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1406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25.218999862670898</v>
      </c>
      <c r="D6" s="11"/>
      <c r="E6" s="9"/>
      <c r="F6" s="9"/>
      <c r="G6" s="32">
        <v>21.023000717163086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25.216999053955078</v>
      </c>
      <c r="D7" s="5">
        <f>STDEV(C5:C8)</f>
        <v>1.4147854108136908E-3</v>
      </c>
      <c r="E7" s="1">
        <f>AVERAGE(C5:C8)</f>
        <v>25.217999458312988</v>
      </c>
      <c r="F7" s="9"/>
      <c r="G7" s="32">
        <v>20.945999145507813</v>
      </c>
      <c r="H7" s="4">
        <f>STDEV(G5:G8)</f>
        <v>5.4448333479465698E-2</v>
      </c>
      <c r="I7" s="1">
        <f>AVERAGE(G5:G8)</f>
        <v>20.984499931335449</v>
      </c>
      <c r="J7" s="9"/>
      <c r="K7" s="3">
        <f>E7-I7</f>
        <v>4.2334995269775391</v>
      </c>
      <c r="L7" s="1">
        <f>K7-$K$7</f>
        <v>0</v>
      </c>
      <c r="M7" s="29">
        <f>SQRT((D7*D7)+(H7*H7))</f>
        <v>5.4466711268900354E-2</v>
      </c>
      <c r="N7" s="16"/>
      <c r="O7" s="36">
        <f>POWER(2,-L7)</f>
        <v>1</v>
      </c>
      <c r="P7" s="28">
        <f>M7/SQRT((COUNT(C5:C8)+COUNT(G5:G8)/2))</f>
        <v>3.1446370412973247E-2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40</v>
      </c>
      <c r="C9" s="32">
        <v>25.034999847412109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40</v>
      </c>
      <c r="C10" s="32">
        <v>24.976999282836914</v>
      </c>
      <c r="D10" s="5">
        <f>STDEV(C9:C10)</f>
        <v>4.1012592523768848E-2</v>
      </c>
      <c r="E10" s="1">
        <f>AVERAGE(C9:C10)</f>
        <v>25.005999565124512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2.6329994201660156</v>
      </c>
      <c r="L10" s="1">
        <f>K10-$K$7</f>
        <v>-1.6005001068115234</v>
      </c>
      <c r="M10" s="29">
        <f>SQRT((D10*D10)+(H10*H10))</f>
        <v>4.1881049519886859E-2</v>
      </c>
      <c r="N10" s="16"/>
      <c r="O10" s="36">
        <f>POWER(2,-L10)</f>
        <v>3.0324841542773937</v>
      </c>
      <c r="P10" s="28">
        <f>M10/SQRT((COUNT(C9:C10)+COUNT(G9:G10)/2))</f>
        <v>2.4180035214250727E-2</v>
      </c>
    </row>
    <row r="11" spans="2:16">
      <c r="B11" t="s">
        <v>41</v>
      </c>
      <c r="C11" s="32">
        <v>24.805000305175781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41</v>
      </c>
      <c r="C12" s="32">
        <v>24.829999923706055</v>
      </c>
      <c r="D12" s="5">
        <f>STDEV(C11:C12)</f>
        <v>1.767739978983322E-2</v>
      </c>
      <c r="E12" s="1">
        <f>AVERAGE(C11:C12)</f>
        <v>24.817500114440918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3.3249998092651367</v>
      </c>
      <c r="L12" s="1">
        <f>K12-$K$7</f>
        <v>-0.90849971771240234</v>
      </c>
      <c r="M12" s="29">
        <f>SQRT((D12*D12)+(H12*H12))</f>
        <v>0.12360035816427521</v>
      </c>
      <c r="N12" s="16"/>
      <c r="O12" s="36">
        <f>POWER(2,-L12)</f>
        <v>1.8770924637994484</v>
      </c>
      <c r="P12" s="28">
        <f>M12/SQRT((COUNT(C11:C12)+COUNT(G11:G12)/2))</f>
        <v>7.1360700058078458E-2</v>
      </c>
    </row>
    <row r="13" spans="2:16">
      <c r="B13" t="s">
        <v>42</v>
      </c>
      <c r="C13" s="32">
        <v>24.683000564575195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42</v>
      </c>
      <c r="C14" s="32">
        <v>24.992000579833984</v>
      </c>
      <c r="D14" s="5">
        <f>STDEV(C13:C14)</f>
        <v>0.21849600617623641</v>
      </c>
      <c r="E14" s="1">
        <f>AVERAGE(C13:C14)</f>
        <v>24.83750057220459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3.832000732421875</v>
      </c>
      <c r="L14" s="1">
        <f>K14-$K$7</f>
        <v>-0.40149879455566406</v>
      </c>
      <c r="M14" s="29">
        <f>SQRT((D14*D14)+(H14*H14))</f>
        <v>0.22244326381177429</v>
      </c>
      <c r="N14" s="16"/>
      <c r="O14" s="36">
        <f>POWER(2,-L14)</f>
        <v>1.3208794403472717</v>
      </c>
      <c r="P14" s="28">
        <f>M14/SQRT((COUNT(C13:C14)+COUNT(G13:G14)/2))</f>
        <v>0.12842767824114684</v>
      </c>
    </row>
    <row r="15" spans="2:16">
      <c r="B15" t="s">
        <v>43</v>
      </c>
      <c r="C15" s="32">
        <v>25.738000869750977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43</v>
      </c>
      <c r="C16" s="32">
        <v>25.756000518798828</v>
      </c>
      <c r="D16" s="5">
        <f>STDEV(C15:C16)</f>
        <v>1.2727673900713823E-2</v>
      </c>
      <c r="E16" s="1">
        <f>AVERAGE(C15:C16)</f>
        <v>25.747000694274902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4.8965005874633789</v>
      </c>
      <c r="L16" s="1">
        <f>K16-$K$7</f>
        <v>0.66300106048583984</v>
      </c>
      <c r="M16" s="29">
        <f>SQRT((D16*D16)+(H16*H16))</f>
        <v>1.3209807874057775E-2</v>
      </c>
      <c r="N16" s="16"/>
      <c r="O16" s="36">
        <f>POWER(2,-L16)</f>
        <v>0.63156316667784262</v>
      </c>
      <c r="P16" s="28">
        <f>M16/SQRT((COUNT(C15:C16)+COUNT(G15:G16)/2))</f>
        <v>7.6266861320304948E-3</v>
      </c>
    </row>
    <row r="17" spans="2:16">
      <c r="B17" t="s">
        <v>44</v>
      </c>
      <c r="C17" s="32">
        <v>24.540000915527344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44</v>
      </c>
      <c r="C18" s="32">
        <v>24.565999984741211</v>
      </c>
      <c r="D18" s="5">
        <f>STDEV(C17:C18)</f>
        <v>1.8384118145663889E-2</v>
      </c>
      <c r="E18" s="1">
        <f>AVERAGE(C17:C18)</f>
        <v>24.553000450134277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3.2770004272460938</v>
      </c>
      <c r="L18" s="1">
        <f>K18-$K$7</f>
        <v>-0.95649909973144531</v>
      </c>
      <c r="M18" s="29">
        <f>SQRT((D18*D18)+(H18*H18))</f>
        <v>4.2378283899893052E-2</v>
      </c>
      <c r="N18" s="16"/>
      <c r="O18" s="36">
        <f>POWER(2,-L18)</f>
        <v>1.9405950525978086</v>
      </c>
      <c r="P18" s="28">
        <f>M18/SQRT((COUNT(C17:C18)+COUNT(G17:G18)/2))</f>
        <v>2.4467113617397639E-2</v>
      </c>
    </row>
    <row r="19" spans="2:16">
      <c r="B19" t="s">
        <v>45</v>
      </c>
      <c r="C19" s="32">
        <v>25.218999862670898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45</v>
      </c>
      <c r="C20" s="32">
        <v>25.204999923706055</v>
      </c>
      <c r="D20" s="5">
        <f>STDEV(C19:C20)</f>
        <v>9.8994517782387895E-3</v>
      </c>
      <c r="E20" s="1">
        <f>AVERAGE(C19:C20)</f>
        <v>25.211999893188477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4.320500373840332</v>
      </c>
      <c r="L20" s="1">
        <f>K20-$K$7</f>
        <v>8.7000846862792969E-2</v>
      </c>
      <c r="M20" s="29">
        <f>SQRT((D20*D20)+(H20*H20))</f>
        <v>1.0124224599521751E-2</v>
      </c>
      <c r="N20" s="16"/>
      <c r="O20" s="36">
        <f>POWER(2,-L20)</f>
        <v>0.94147791189298513</v>
      </c>
      <c r="P20" s="28">
        <f>M20/SQRT((COUNT(C19:C20)+COUNT(G19:G20)/2))</f>
        <v>5.8452237978701147E-3</v>
      </c>
    </row>
    <row r="21" spans="2:16">
      <c r="B21" t="s">
        <v>46</v>
      </c>
      <c r="C21" s="32">
        <v>24.582000732421875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46</v>
      </c>
      <c r="C22" s="32">
        <v>24.61400032043457</v>
      </c>
      <c r="D22" s="5">
        <f>STDEV(C21:C22)</f>
        <v>2.2627125678952614E-2</v>
      </c>
      <c r="E22" s="1">
        <f>AVERAGE(C21:C22)</f>
        <v>24.598000526428223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3.5700006484985352</v>
      </c>
      <c r="L22" s="1">
        <f>K22-$K$7</f>
        <v>-0.66349887847900391</v>
      </c>
      <c r="M22" s="29">
        <f>SQRT((D22*D22)+(H22*H22))</f>
        <v>2.4697893877834845E-2</v>
      </c>
      <c r="N22" s="16"/>
      <c r="O22" s="36">
        <f>POWER(2,-L22)</f>
        <v>1.5839193503650091</v>
      </c>
      <c r="P22" s="28">
        <f>M22/SQRT((COUNT(C21:C22)+COUNT(G21:G22)/2))</f>
        <v>1.4259335678784759E-2</v>
      </c>
    </row>
    <row r="23" spans="2:16">
      <c r="B23" t="s">
        <v>47</v>
      </c>
      <c r="C23" s="32">
        <v>24.948999404907227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47</v>
      </c>
      <c r="C24" s="32">
        <v>24.886999130249023</v>
      </c>
      <c r="D24" s="5">
        <f>STDEV(C23:C24)</f>
        <v>4.3840814646243884E-2</v>
      </c>
      <c r="E24" s="1">
        <f>AVERAGE(C23:C24)</f>
        <v>24.917999267578125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3.9460000991821289</v>
      </c>
      <c r="L24" s="1">
        <f>K24-$K$7</f>
        <v>-0.28749942779541016</v>
      </c>
      <c r="M24" s="29">
        <f>SQRT((D24*D24)+(H24*H24))</f>
        <v>4.4407424128076432E-2</v>
      </c>
      <c r="N24" s="16"/>
      <c r="O24" s="36">
        <f>POWER(2,-L24)</f>
        <v>1.2205229540838087</v>
      </c>
      <c r="P24" s="28">
        <f>M24/SQRT((COUNT(C23:C24)+COUNT(G23:G24)/2))</f>
        <v>2.5638638274362812E-2</v>
      </c>
    </row>
    <row r="25" spans="2:16">
      <c r="B25" t="s">
        <v>48</v>
      </c>
      <c r="C25" s="32">
        <v>24.667999267578125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48</v>
      </c>
      <c r="C26" s="32">
        <v>24.735000610351563</v>
      </c>
      <c r="D26" s="5">
        <f>STDEV(C25:C26)</f>
        <v>4.7377103823701937E-2</v>
      </c>
      <c r="E26" s="1">
        <f>AVERAGE(C25:C26)</f>
        <v>24.701499938964844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3.1505002975463867</v>
      </c>
      <c r="L26" s="1">
        <f>K26-$K$7</f>
        <v>-1.0829992294311523</v>
      </c>
      <c r="M26" s="29">
        <f>SQRT((D26*D26)+(H26*H26))</f>
        <v>4.7398223431690811E-2</v>
      </c>
      <c r="N26" s="16"/>
      <c r="O26" s="36">
        <f>POWER(2,-L26)</f>
        <v>2.1184355378736943</v>
      </c>
      <c r="P26" s="28">
        <f>M26/SQRT((COUNT(C25:C26)+COUNT(G25:G26)/2))</f>
        <v>2.7365377057396719E-2</v>
      </c>
    </row>
    <row r="27" spans="2:16">
      <c r="B27" t="s">
        <v>49</v>
      </c>
      <c r="C27" s="32">
        <v>25.292999267578125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49</v>
      </c>
      <c r="C28" s="32">
        <v>25.305000305175781</v>
      </c>
      <c r="D28" s="5">
        <f>STDEV(C27:C28)</f>
        <v>8.4860150665774479E-3</v>
      </c>
      <c r="E28" s="1">
        <f>AVERAGE(C27:C28)</f>
        <v>25.298999786376953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3.994999885559082</v>
      </c>
      <c r="L28" s="1">
        <f>K28-$K$7</f>
        <v>-0.23849964141845703</v>
      </c>
      <c r="M28" s="29">
        <f>SQRT((D28*D28)+(H28*H28))</f>
        <v>0.19252105582230231</v>
      </c>
      <c r="N28" s="16"/>
      <c r="O28" s="36">
        <f>POWER(2,-L28)</f>
        <v>1.1797651037155781</v>
      </c>
      <c r="P28" s="28">
        <f>M28/SQRT((COUNT(C27:C28)+COUNT(G27:G28)/2))</f>
        <v>0.11115208340367722</v>
      </c>
    </row>
    <row r="29" spans="2:16">
      <c r="B29" t="s">
        <v>50</v>
      </c>
      <c r="C29" s="32">
        <v>24.275999069213867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50</v>
      </c>
      <c r="C30" s="32">
        <v>24.277000427246094</v>
      </c>
      <c r="D30" s="5">
        <f>STDEV(C29:C30)</f>
        <v>7.0806705498301971E-4</v>
      </c>
      <c r="E30" s="1">
        <f>AVERAGE(C29:C30)</f>
        <v>24.27649974822998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3.0919990539550781</v>
      </c>
      <c r="L30" s="1">
        <f>K30-$K$7</f>
        <v>-1.1415004730224609</v>
      </c>
      <c r="M30" s="29">
        <f>SQRT((D30*D30)+(H30*H30))</f>
        <v>2.2365458158147672E-3</v>
      </c>
      <c r="N30" s="16"/>
      <c r="O30" s="36">
        <f>POWER(2,-L30)</f>
        <v>2.2061034939440471</v>
      </c>
      <c r="P30" s="28">
        <f>M30/SQRT((COUNT(C29:C30)+COUNT(G29:G30)/2))</f>
        <v>1.2912703288155871E-3</v>
      </c>
    </row>
    <row r="31" spans="2:16">
      <c r="B31" t="s">
        <v>51</v>
      </c>
      <c r="C31" s="32">
        <v>24.961000442504883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51</v>
      </c>
      <c r="C32" s="32">
        <v>25.023000717163086</v>
      </c>
      <c r="D32" s="5">
        <f>STDEV(C31:C32)</f>
        <v>4.3840814646243884E-2</v>
      </c>
      <c r="E32" s="1">
        <f>AVERAGE(C31:C32)</f>
        <v>24.992000579833984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>
        <f>E32-I32</f>
        <v>4.7225008010864258</v>
      </c>
      <c r="L32" s="1">
        <f>K32-$K$7</f>
        <v>0.48900127410888672</v>
      </c>
      <c r="M32" s="29">
        <f>SQRT((D32*D32)+(H32*H32))</f>
        <v>7.1010945619197338E-2</v>
      </c>
      <c r="N32" s="16"/>
      <c r="O32" s="36">
        <f>POWER(2,-L32)</f>
        <v>0.71251817781726057</v>
      </c>
      <c r="P32" s="28">
        <f>M32/SQRT((COUNT(C31:C32)+COUNT(G31:G32)/2))</f>
        <v>4.0998188568653463E-2</v>
      </c>
    </row>
    <row r="33" spans="2:16">
      <c r="B33" t="s">
        <v>52</v>
      </c>
      <c r="C33" s="32">
        <v>24.903999328613281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52</v>
      </c>
      <c r="C34" s="32">
        <v>24.936000823974609</v>
      </c>
      <c r="D34" s="5">
        <f>STDEV(C33:C34)</f>
        <v>2.2628474378104963E-2</v>
      </c>
      <c r="E34" s="1">
        <f>AVERAGE(C33:C34)</f>
        <v>24.920000076293945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3.8369998931884766</v>
      </c>
      <c r="L34" s="1">
        <f>K34-$K$7</f>
        <v>-0.3964996337890625</v>
      </c>
      <c r="M34" s="29">
        <f>SQRT((D34*D34)+(H34*H34))</f>
        <v>2.745967504841992E-2</v>
      </c>
      <c r="N34" s="16"/>
      <c r="O34" s="36">
        <f>POWER(2,-L34)</f>
        <v>1.3163103103612253</v>
      </c>
      <c r="P34" s="28">
        <f>M34/SQRT((COUNT(C33:C34)+COUNT(G33:G34)/2))</f>
        <v>1.5853850781064893E-2</v>
      </c>
    </row>
    <row r="35" spans="2:16">
      <c r="B35" t="s">
        <v>53</v>
      </c>
      <c r="C35" s="32">
        <v>24.930999755859375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53</v>
      </c>
      <c r="C36" s="32">
        <v>24.936000823974609</v>
      </c>
      <c r="D36" s="5">
        <f>STDEV(C35:C36)</f>
        <v>3.5362891774580528E-3</v>
      </c>
      <c r="E36" s="1">
        <f>AVERAGE(C35:C36)</f>
        <v>24.933500289916992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4.2305002212524414</v>
      </c>
      <c r="L36" s="1">
        <f>K36-$K$7</f>
        <v>-2.9993057250976563E-3</v>
      </c>
      <c r="M36" s="29">
        <f>SQRT((D36*D36)+(H36*H36))</f>
        <v>6.0914229837242748E-2</v>
      </c>
      <c r="N36" s="16"/>
      <c r="O36" s="36">
        <f>POWER(2,-L36)</f>
        <v>1.0020811228433171</v>
      </c>
      <c r="P36" s="28">
        <f>M36/SQRT((COUNT(C35:C36)+COUNT(G35:G36)/2))</f>
        <v>3.5168846994010836E-2</v>
      </c>
    </row>
    <row r="37" spans="2:16">
      <c r="B37" t="s">
        <v>54</v>
      </c>
      <c r="C37" s="32">
        <v>24.201999664306641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54</v>
      </c>
      <c r="C38" s="32">
        <v>24.166999816894531</v>
      </c>
      <c r="D38" s="5">
        <f>STDEV(C37:C38)</f>
        <v>2.4748629445596977E-2</v>
      </c>
      <c r="E38" s="1">
        <f>AVERAGE(C37:C38)</f>
        <v>24.184499740600586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3.6764993667602539</v>
      </c>
      <c r="L38" s="1">
        <f>K38-$K$7</f>
        <v>-0.55700016021728516</v>
      </c>
      <c r="M38" s="29">
        <f>SQRT((D38*D38)+(H38*H38))</f>
        <v>8.0277476518107502E-2</v>
      </c>
      <c r="N38" s="16"/>
      <c r="O38" s="36">
        <f>POWER(2,-L38)</f>
        <v>1.4712069092393756</v>
      </c>
      <c r="P38" s="28">
        <f>M38/SQRT((COUNT(C37:C38)+COUNT(G37:G38)/2))</f>
        <v>4.6348222677593233E-2</v>
      </c>
    </row>
    <row r="39" spans="2:16">
      <c r="B39" t="s">
        <v>55</v>
      </c>
      <c r="C39" s="32">
        <v>24.02400016784668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55</v>
      </c>
      <c r="C40" s="32">
        <v>24.072999954223633</v>
      </c>
      <c r="D40" s="5">
        <f>STDEV(C39:C40)</f>
        <v>3.4648081223835767E-2</v>
      </c>
      <c r="E40" s="1">
        <f>AVERAGE(C39:C40)</f>
        <v>24.048500061035156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3.5349998474121094</v>
      </c>
      <c r="L40" s="1">
        <f>K40-$K$7</f>
        <v>-0.69849967956542969</v>
      </c>
      <c r="M40" s="29">
        <f>SQRT((D40*D40)+(H40*H40))</f>
        <v>4.1773445541676869E-2</v>
      </c>
      <c r="N40" s="16"/>
      <c r="O40" s="36">
        <f>POWER(2,-L40)</f>
        <v>1.6228162786523914</v>
      </c>
      <c r="P40" s="28">
        <f>M40/SQRT((COUNT(C39:C40)+COUNT(G39:G40)/2))</f>
        <v>2.4117910028465313E-2</v>
      </c>
    </row>
    <row r="41" spans="2:16" s="14" customFormat="1">
      <c r="B41" t="s">
        <v>56</v>
      </c>
      <c r="C41" s="32">
        <v>24.667999267578125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56</v>
      </c>
      <c r="C42" s="32">
        <v>24.886999130249023</v>
      </c>
      <c r="D42" s="5">
        <f>STDEV(C41:C42)</f>
        <v>0.15485628797351494</v>
      </c>
      <c r="E42" s="1">
        <f>AVERAGE(C41:C42)</f>
        <v>24.777499198913574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4.044499397277832</v>
      </c>
      <c r="L42" s="1">
        <f>K42-$K$7</f>
        <v>-0.18900012969970703</v>
      </c>
      <c r="M42" s="29">
        <f>SQRT((D42*D42)+(H42*H42))</f>
        <v>0.2050127044858103</v>
      </c>
      <c r="N42" s="16"/>
      <c r="O42" s="36">
        <f>POWER(2,-L42)</f>
        <v>1.1399733751781871</v>
      </c>
      <c r="P42" s="28">
        <f>M42/SQRT((COUNT(C41:C42)+COUNT(G41:G42)/2))</f>
        <v>0.11836414012217578</v>
      </c>
    </row>
    <row r="43" spans="2:16" s="14" customFormat="1">
      <c r="B43" t="s">
        <v>57</v>
      </c>
      <c r="C43" s="32">
        <v>25.534999847412109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57</v>
      </c>
      <c r="C44" s="32">
        <v>25.583000183105469</v>
      </c>
      <c r="D44" s="5">
        <f>STDEV(C43:C44)</f>
        <v>3.3941362868005094E-2</v>
      </c>
      <c r="E44" s="1">
        <f>AVERAGE(C43:C44)</f>
        <v>25.559000015258789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4.6150007247924805</v>
      </c>
      <c r="L44" s="1">
        <f>K44-$K$7</f>
        <v>0.38150119781494141</v>
      </c>
      <c r="M44" s="29">
        <f>SQRT((D44*D44)+(H44*H44))</f>
        <v>9.6664622879811826E-2</v>
      </c>
      <c r="N44" s="16"/>
      <c r="O44" s="36">
        <f>POWER(2,-L44)</f>
        <v>0.76763840798263183</v>
      </c>
      <c r="P44" s="28">
        <f>M44/SQRT((COUNT(C43:C44)+COUNT(G43:G44)/2))</f>
        <v>5.580934604077302E-2</v>
      </c>
    </row>
    <row r="45" spans="2:16" s="14" customFormat="1">
      <c r="B45" t="s">
        <v>58</v>
      </c>
      <c r="C45" s="32">
        <v>25.211999893188477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58</v>
      </c>
      <c r="C46" s="32">
        <v>25.167999267578125</v>
      </c>
      <c r="D46" s="5">
        <f>STDEV(C45:C46)</f>
        <v>3.1113140745530062E-2</v>
      </c>
      <c r="E46" s="1">
        <f>AVERAGE(C45:C46)</f>
        <v>25.189999580383301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3.5159997940063477</v>
      </c>
      <c r="L46" s="1">
        <f>K46-$K$7</f>
        <v>-0.71749973297119141</v>
      </c>
      <c r="M46" s="29">
        <f>SQRT((D46*D46)+(H46*H46))</f>
        <v>0.13240046494701696</v>
      </c>
      <c r="N46" s="16"/>
      <c r="O46" s="36">
        <f>POWER(2,-L46)</f>
        <v>1.6443298529049137</v>
      </c>
      <c r="P46" s="28">
        <f>M46/SQRT((COUNT(C45:C46)+COUNT(G45:G46)/2))</f>
        <v>7.644144407799186E-2</v>
      </c>
    </row>
    <row r="47" spans="2:16" s="14" customFormat="1">
      <c r="B47" t="s">
        <v>59</v>
      </c>
      <c r="C47" s="32">
        <v>25.475000381469727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59</v>
      </c>
      <c r="C48" s="32">
        <v>25.507999420166016</v>
      </c>
      <c r="D48" s="5">
        <f>STDEV(C47:C48)</f>
        <v>2.3333844034783283E-2</v>
      </c>
      <c r="E48" s="1">
        <f>AVERAGE(C47:C48)</f>
        <v>25.491499900817871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3.8739995956420898</v>
      </c>
      <c r="L48" s="1">
        <f>K48-$K$7</f>
        <v>-0.35949993133544922</v>
      </c>
      <c r="M48" s="29">
        <f>SQRT((D48*D48)+(H48*H48))</f>
        <v>3.7215363657434331E-2</v>
      </c>
      <c r="N48" s="16"/>
      <c r="O48" s="36">
        <f>POWER(2,-L48)</f>
        <v>1.2829811120480286</v>
      </c>
      <c r="P48" s="28">
        <f>M48/SQRT((COUNT(C47:C48)+COUNT(G47:G48)/2))</f>
        <v>2.1486300225609527E-2</v>
      </c>
    </row>
    <row r="49" spans="2:16" s="14" customFormat="1">
      <c r="B49" t="s">
        <v>60</v>
      </c>
      <c r="C49" s="32">
        <v>24.73699951171875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60</v>
      </c>
      <c r="C50" s="32">
        <v>24.732000350952148</v>
      </c>
      <c r="D50" s="5">
        <f>STDEV(C49:C50)</f>
        <v>3.5349404783057044E-3</v>
      </c>
      <c r="E50" s="1">
        <f>AVERAGE(C49:C50)</f>
        <v>24.734499931335449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4.5149993896484375</v>
      </c>
      <c r="L50" s="1">
        <f>K50-$K$7</f>
        <v>0.28149986267089844</v>
      </c>
      <c r="M50" s="29">
        <f>SQRT((D50*D50)+(H50*H50))</f>
        <v>0.25387541705944333</v>
      </c>
      <c r="N50" s="16"/>
      <c r="O50" s="36">
        <f>POWER(2,-L50)</f>
        <v>0.82273523590045805</v>
      </c>
      <c r="P50" s="28">
        <f>M50/SQRT((COUNT(C49:C50)+COUNT(G49:G50)/2))</f>
        <v>0.14657504037989813</v>
      </c>
    </row>
    <row r="51" spans="2:16" s="14" customFormat="1">
      <c r="B51" t="s">
        <v>61</v>
      </c>
      <c r="C51" s="32">
        <v>23.761999130249023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61</v>
      </c>
      <c r="C52" s="32">
        <v>23.964000701904297</v>
      </c>
      <c r="D52" s="5">
        <f>STDEV(C51:C52)</f>
        <v>0.14283668112778414</v>
      </c>
      <c r="E52" s="1">
        <f>AVERAGE(C51:C52)</f>
        <v>23.86299991607666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3.2755002975463867</v>
      </c>
      <c r="L52" s="1">
        <f>K52-$K$7</f>
        <v>-0.95799922943115234</v>
      </c>
      <c r="M52" s="29">
        <f>SQRT((D52*D52)+(H52*H52))</f>
        <v>0.14292241693302596</v>
      </c>
      <c r="N52" s="16"/>
      <c r="O52" s="36">
        <f>POWER(2,-L52)</f>
        <v>1.94261395349864</v>
      </c>
      <c r="P52" s="28">
        <f>M52/SQRT((COUNT(C51:C52)+COUNT(G51:G52)/2))</f>
        <v>8.2516295889514465E-2</v>
      </c>
    </row>
    <row r="53" spans="2:16" s="14" customFormat="1">
      <c r="B53" t="s">
        <v>62</v>
      </c>
      <c r="C53" s="32">
        <v>24.450000762939453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62</v>
      </c>
      <c r="C54" s="32">
        <v>24.457000732421875</v>
      </c>
      <c r="D54" s="5">
        <f>STDEV(C53:C54)</f>
        <v>4.9497258891193947E-3</v>
      </c>
      <c r="E54" s="1">
        <f>AVERAGE(C53:C54)</f>
        <v>24.453500747680664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4.0490007400512695</v>
      </c>
      <c r="L54" s="1">
        <f>K54-$K$7</f>
        <v>-0.18449878692626953</v>
      </c>
      <c r="M54" s="29">
        <f>SQRT((D54*D54)+(H54*H54))</f>
        <v>3.2202534366224472E-2</v>
      </c>
      <c r="N54" s="16"/>
      <c r="O54" s="36">
        <f>POWER(2,-L54)</f>
        <v>1.1364220952136082</v>
      </c>
      <c r="P54" s="28">
        <f>M54/SQRT((COUNT(C53:C54)+COUNT(G53:G54)/2))</f>
        <v>1.8592141884927874E-2</v>
      </c>
    </row>
    <row r="55" spans="2:16" s="14" customFormat="1">
      <c r="B55" t="s">
        <v>63</v>
      </c>
      <c r="C55" s="32">
        <v>24.974000930786133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63</v>
      </c>
      <c r="C56" s="32">
        <v>25.061000823974609</v>
      </c>
      <c r="D56" s="5">
        <f>STDEV(C55:C56)</f>
        <v>6.15182144360771E-2</v>
      </c>
      <c r="E56" s="1">
        <f>AVERAGE(C55:C56)</f>
        <v>25.017500877380371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4.0675010681152344</v>
      </c>
      <c r="L56" s="1">
        <f>K56-$K$7</f>
        <v>-0.16599845886230469</v>
      </c>
      <c r="M56" s="29">
        <f>SQRT((D56*D56)+(H56*H56))</f>
        <v>7.1669331570590966E-2</v>
      </c>
      <c r="N56" s="16"/>
      <c r="O56" s="36">
        <f>POWER(2,-L56)</f>
        <v>1.1219422820315521</v>
      </c>
      <c r="P56" s="28">
        <f>M56/SQRT((COUNT(C55:C56)+COUNT(G55:G56)/2))</f>
        <v>4.1378307874921243E-2</v>
      </c>
    </row>
    <row r="57" spans="2:16" s="14" customFormat="1">
      <c r="B57" t="s">
        <v>64</v>
      </c>
      <c r="C57" s="32">
        <v>24.419000625610352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64</v>
      </c>
      <c r="C58" s="32">
        <v>24.417999267578125</v>
      </c>
      <c r="D58" s="5">
        <f>STDEV(C57:C58)</f>
        <v>7.0806705498301971E-4</v>
      </c>
      <c r="E58" s="1">
        <f>AVERAGE(C57:C58)</f>
        <v>24.418499946594238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3.3655004501342773</v>
      </c>
      <c r="L58" s="1">
        <f>K58-$K$7</f>
        <v>-0.86799907684326172</v>
      </c>
      <c r="M58" s="29">
        <f>SQRT((D58*D58)+(H58*H58))</f>
        <v>8.3441626062949151E-2</v>
      </c>
      <c r="N58" s="16"/>
      <c r="O58" s="36">
        <f>POWER(2,-L58)</f>
        <v>1.8251298092160972</v>
      </c>
      <c r="P58" s="28">
        <f>M58/SQRT((COUNT(C57:C58)+COUNT(G57:G58)/2))</f>
        <v>4.8175045269063785E-2</v>
      </c>
    </row>
    <row r="59" spans="2:16" s="14" customFormat="1">
      <c r="B59" t="s">
        <v>65</v>
      </c>
      <c r="C59" s="32">
        <v>24.795000076293945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65</v>
      </c>
      <c r="C60" s="32">
        <v>24.813999176025391</v>
      </c>
      <c r="D60" s="5">
        <f>STDEV(C59:C60)</f>
        <v>1.3434392256544494E-2</v>
      </c>
      <c r="E60" s="1">
        <f>AVERAGE(C59:C60)</f>
        <v>24.804499626159668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4.1175003051757812</v>
      </c>
      <c r="L60" s="1">
        <f>K60-$K$7</f>
        <v>-0.11599922180175781</v>
      </c>
      <c r="M60" s="29">
        <f>SQRT((D60*D60)+(H60*H60))</f>
        <v>2.6314819243039071E-2</v>
      </c>
      <c r="N60" s="16"/>
      <c r="O60" s="36">
        <f>POWER(2,-L60)</f>
        <v>1.0837253822767383</v>
      </c>
      <c r="P60" s="28">
        <f>M60/SQRT((COUNT(C59:C60)+COUNT(G59:G60)/2))</f>
        <v>1.5192867973644953E-2</v>
      </c>
    </row>
    <row r="61" spans="2:16" s="14" customFormat="1">
      <c r="B61" t="s">
        <v>66</v>
      </c>
      <c r="C61" s="32">
        <v>25.325000762939453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66</v>
      </c>
      <c r="C62" s="32">
        <v>25.379999160766602</v>
      </c>
      <c r="D62" s="5">
        <f>STDEV(C61:C62)</f>
        <v>3.888974005797214E-2</v>
      </c>
      <c r="E62" s="1">
        <f>AVERAGE(C61:C62)</f>
        <v>25.352499961853027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4.3594999313354492</v>
      </c>
      <c r="L62" s="1">
        <f>K62-$K$7</f>
        <v>0.12600040435791016</v>
      </c>
      <c r="M62" s="29">
        <f>SQRT((D62*D62)+(H62*H62))</f>
        <v>4.0501769439884448E-2</v>
      </c>
      <c r="N62" s="16"/>
      <c r="O62" s="36">
        <f>POWER(2,-L62)</f>
        <v>0.91636838783600028</v>
      </c>
      <c r="P62" s="28">
        <f>M62/SQRT((COUNT(C61:C62)+COUNT(G61:G62)/2))</f>
        <v>2.3383707488773445E-2</v>
      </c>
    </row>
    <row r="63" spans="2:16" s="14" customFormat="1">
      <c r="B63" t="s">
        <v>67</v>
      </c>
      <c r="C63" s="32">
        <v>24.920000076293945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67</v>
      </c>
      <c r="C64" s="32">
        <v>24.965000152587891</v>
      </c>
      <c r="D64" s="5">
        <f>STDEV(C63:C64)</f>
        <v>3.1819859101360731E-2</v>
      </c>
      <c r="E64" s="1">
        <f>AVERAGE(C63:C64)</f>
        <v>24.942500114440918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4.2624998092651367</v>
      </c>
      <c r="L64" s="1">
        <f>K64-$K$7</f>
        <v>2.9000282287597656E-2</v>
      </c>
      <c r="M64" s="29">
        <f>SQRT((D64*D64)+(H64*H64))</f>
        <v>4.3525805481547677E-2</v>
      </c>
      <c r="N64" s="16"/>
      <c r="O64" s="36">
        <f>POWER(2,-L64)</f>
        <v>0.98009922356892187</v>
      </c>
      <c r="P64" s="28">
        <f>M64/SQRT((COUNT(C63:C64)+COUNT(G63:G64)/2))</f>
        <v>2.5129635511466842E-2</v>
      </c>
    </row>
    <row r="65" spans="2:16" s="14" customFormat="1">
      <c r="B65" t="s">
        <v>68</v>
      </c>
      <c r="C65" s="32">
        <v>25.52400016784668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68</v>
      </c>
      <c r="C66" s="32">
        <v>25.565999984741211</v>
      </c>
      <c r="D66" s="5">
        <f>STDEV(C65:C66)</f>
        <v>2.9698355334716372E-2</v>
      </c>
      <c r="E66" s="1">
        <f>AVERAGE(C65:C66)</f>
        <v>25.545000076293945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3.751500129699707</v>
      </c>
      <c r="L66" s="1">
        <f>K66-$K$7</f>
        <v>-0.48199939727783203</v>
      </c>
      <c r="M66" s="29">
        <f>SQRT((D66*D66)+(H66*H66))</f>
        <v>3.2595631684165578E-2</v>
      </c>
      <c r="N66" s="16"/>
      <c r="O66" s="36">
        <f>POWER(2,-L66)</f>
        <v>1.3966779489699062</v>
      </c>
      <c r="P66" s="28">
        <f>M66/SQRT((COUNT(C65:C66)+COUNT(G65:G66)/2))</f>
        <v>1.8819096727258892E-2</v>
      </c>
    </row>
    <row r="67" spans="2:16" s="14" customFormat="1">
      <c r="B67" t="s">
        <v>69</v>
      </c>
      <c r="C67" s="32">
        <v>27.844999313354492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69</v>
      </c>
      <c r="C68" s="32">
        <v>27.923000335693359</v>
      </c>
      <c r="D68" s="5">
        <f>STDEV(C67:C68)</f>
        <v>5.5155051835296363E-2</v>
      </c>
      <c r="E68" s="1">
        <f>AVERAGE(C67:C68)</f>
        <v>27.883999824523926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3.9409999847412109</v>
      </c>
      <c r="L68" s="1">
        <f>K68-$K$7</f>
        <v>-0.29249954223632813</v>
      </c>
      <c r="M68" s="29">
        <f>SQRT((D68*D68)+(H68*H68))</f>
        <v>6.4761132670268784E-2</v>
      </c>
      <c r="N68" s="16"/>
      <c r="O68" s="36">
        <f>POWER(2,-L68)</f>
        <v>1.2247603999838426</v>
      </c>
      <c r="P68" s="28">
        <f>M68/SQRT((COUNT(C67:C68)+COUNT(G67:G68)/2))</f>
        <v>3.7389857380204755E-2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2014-01-18T15:04:12Z</dcterms:modified>
</cp:coreProperties>
</file>