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30" yWindow="75" windowWidth="17760" windowHeight="11760" activeTab="2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/>
  <c r="P94"/>
  <c r="E94"/>
  <c r="I94"/>
  <c r="K94"/>
  <c r="E7"/>
  <c r="K7" s="1"/>
  <c r="I7"/>
  <c r="D92"/>
  <c r="H92"/>
  <c r="M92"/>
  <c r="P92"/>
  <c r="E92"/>
  <c r="I92"/>
  <c r="K92"/>
  <c r="D90"/>
  <c r="H90"/>
  <c r="M90"/>
  <c r="P90"/>
  <c r="E90"/>
  <c r="I90"/>
  <c r="K90"/>
  <c r="D88"/>
  <c r="H88"/>
  <c r="M88"/>
  <c r="P88"/>
  <c r="E88"/>
  <c r="I88"/>
  <c r="K88"/>
  <c r="D86"/>
  <c r="H86"/>
  <c r="M86"/>
  <c r="P86"/>
  <c r="E86"/>
  <c r="I86"/>
  <c r="K86"/>
  <c r="D84"/>
  <c r="H84"/>
  <c r="M84"/>
  <c r="P84"/>
  <c r="E84"/>
  <c r="I84"/>
  <c r="K84"/>
  <c r="D82"/>
  <c r="H82"/>
  <c r="M82"/>
  <c r="P82"/>
  <c r="E82"/>
  <c r="I82"/>
  <c r="K82"/>
  <c r="D80"/>
  <c r="H80"/>
  <c r="M80"/>
  <c r="P80"/>
  <c r="E80"/>
  <c r="I80"/>
  <c r="K80"/>
  <c r="D78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 s="1"/>
  <c r="P68" s="1"/>
  <c r="H68"/>
  <c r="E68"/>
  <c r="K68" s="1"/>
  <c r="I68"/>
  <c r="D66"/>
  <c r="M66" s="1"/>
  <c r="P66" s="1"/>
  <c r="H66"/>
  <c r="E66"/>
  <c r="K66" s="1"/>
  <c r="I66"/>
  <c r="D64"/>
  <c r="M64" s="1"/>
  <c r="P64" s="1"/>
  <c r="H64"/>
  <c r="E64"/>
  <c r="K64" s="1"/>
  <c r="I64"/>
  <c r="D62"/>
  <c r="H62"/>
  <c r="M62"/>
  <c r="P62" s="1"/>
  <c r="E62"/>
  <c r="I62"/>
  <c r="K62"/>
  <c r="D60"/>
  <c r="M60" s="1"/>
  <c r="P60" s="1"/>
  <c r="H60"/>
  <c r="E60"/>
  <c r="K60" s="1"/>
  <c r="I60"/>
  <c r="D78" i="23"/>
  <c r="H78"/>
  <c r="M78"/>
  <c r="P78"/>
  <c r="E78"/>
  <c r="I78"/>
  <c r="K78"/>
  <c r="D76"/>
  <c r="H76"/>
  <c r="M76"/>
  <c r="P76"/>
  <c r="E76"/>
  <c r="I76"/>
  <c r="K76"/>
  <c r="D74"/>
  <c r="H74"/>
  <c r="M74"/>
  <c r="P74"/>
  <c r="E74"/>
  <c r="I74"/>
  <c r="K74"/>
  <c r="D72"/>
  <c r="H72"/>
  <c r="M72"/>
  <c r="P72"/>
  <c r="E72"/>
  <c r="I72"/>
  <c r="K72"/>
  <c r="D70"/>
  <c r="H70"/>
  <c r="M70"/>
  <c r="P70"/>
  <c r="E70"/>
  <c r="I70"/>
  <c r="K70"/>
  <c r="D68"/>
  <c r="M68" s="1"/>
  <c r="P68" s="1"/>
  <c r="H68"/>
  <c r="E68"/>
  <c r="K68" s="1"/>
  <c r="I68"/>
  <c r="D66"/>
  <c r="M66"/>
  <c r="P66" s="1"/>
  <c r="H66"/>
  <c r="E66"/>
  <c r="K66"/>
  <c r="I66"/>
  <c r="D64"/>
  <c r="M64" s="1"/>
  <c r="P64" s="1"/>
  <c r="H64"/>
  <c r="E64"/>
  <c r="K64" s="1"/>
  <c r="I64"/>
  <c r="D62"/>
  <c r="M62" s="1"/>
  <c r="P62" s="1"/>
  <c r="H62"/>
  <c r="E62"/>
  <c r="K62" s="1"/>
  <c r="I62"/>
  <c r="D60"/>
  <c r="M60" s="1"/>
  <c r="P60" s="1"/>
  <c r="H60"/>
  <c r="E60"/>
  <c r="K60" s="1"/>
  <c r="I60"/>
  <c r="D58" i="24"/>
  <c r="M58" s="1"/>
  <c r="P58" s="1"/>
  <c r="H58"/>
  <c r="E58"/>
  <c r="K58" s="1"/>
  <c r="I58"/>
  <c r="D56"/>
  <c r="M56" s="1"/>
  <c r="P56" s="1"/>
  <c r="H56"/>
  <c r="E56"/>
  <c r="I56"/>
  <c r="K56"/>
  <c r="D54"/>
  <c r="H54"/>
  <c r="M54"/>
  <c r="P54" s="1"/>
  <c r="E54"/>
  <c r="K54" s="1"/>
  <c r="I54"/>
  <c r="D52"/>
  <c r="M52" s="1"/>
  <c r="P52" s="1"/>
  <c r="H52"/>
  <c r="E52"/>
  <c r="K52" s="1"/>
  <c r="I52"/>
  <c r="D50"/>
  <c r="M50" s="1"/>
  <c r="P50" s="1"/>
  <c r="H50"/>
  <c r="E50"/>
  <c r="K50" s="1"/>
  <c r="I50"/>
  <c r="D48"/>
  <c r="M48" s="1"/>
  <c r="P48" s="1"/>
  <c r="H48"/>
  <c r="E48"/>
  <c r="I48"/>
  <c r="K48"/>
  <c r="D46"/>
  <c r="H46"/>
  <c r="M46"/>
  <c r="P46" s="1"/>
  <c r="E46"/>
  <c r="K46" s="1"/>
  <c r="I46"/>
  <c r="D44"/>
  <c r="M44" s="1"/>
  <c r="P44" s="1"/>
  <c r="H44"/>
  <c r="E44"/>
  <c r="K44" s="1"/>
  <c r="I44"/>
  <c r="D42"/>
  <c r="M42" s="1"/>
  <c r="P42" s="1"/>
  <c r="H42"/>
  <c r="E42"/>
  <c r="K42" s="1"/>
  <c r="I42"/>
  <c r="D40"/>
  <c r="M40" s="1"/>
  <c r="P40" s="1"/>
  <c r="H40"/>
  <c r="E40"/>
  <c r="I40"/>
  <c r="K40"/>
  <c r="D38"/>
  <c r="H38"/>
  <c r="M38"/>
  <c r="P38" s="1"/>
  <c r="E38"/>
  <c r="K38" s="1"/>
  <c r="I38"/>
  <c r="D36"/>
  <c r="M36" s="1"/>
  <c r="P36" s="1"/>
  <c r="H36"/>
  <c r="E36"/>
  <c r="K36" s="1"/>
  <c r="I36"/>
  <c r="D34"/>
  <c r="M34" s="1"/>
  <c r="P34" s="1"/>
  <c r="H34"/>
  <c r="E34"/>
  <c r="K34" s="1"/>
  <c r="I34"/>
  <c r="D32"/>
  <c r="M32" s="1"/>
  <c r="P32" s="1"/>
  <c r="H32"/>
  <c r="E32"/>
  <c r="I32"/>
  <c r="K32"/>
  <c r="D30"/>
  <c r="H30"/>
  <c r="M30"/>
  <c r="P30" s="1"/>
  <c r="E30"/>
  <c r="K30" s="1"/>
  <c r="I30"/>
  <c r="D28"/>
  <c r="M28" s="1"/>
  <c r="P28" s="1"/>
  <c r="H28"/>
  <c r="E28"/>
  <c r="K28" s="1"/>
  <c r="I28"/>
  <c r="D26"/>
  <c r="M26" s="1"/>
  <c r="P26" s="1"/>
  <c r="H26"/>
  <c r="E26"/>
  <c r="K26" s="1"/>
  <c r="I26"/>
  <c r="D24"/>
  <c r="M24" s="1"/>
  <c r="P24" s="1"/>
  <c r="H24"/>
  <c r="E24"/>
  <c r="I24"/>
  <c r="K24"/>
  <c r="D22"/>
  <c r="H22"/>
  <c r="M22"/>
  <c r="P22" s="1"/>
  <c r="E22"/>
  <c r="K22" s="1"/>
  <c r="I22"/>
  <c r="D20"/>
  <c r="M20" s="1"/>
  <c r="P20" s="1"/>
  <c r="H20"/>
  <c r="E20"/>
  <c r="K20" s="1"/>
  <c r="I20"/>
  <c r="D18"/>
  <c r="M18" s="1"/>
  <c r="P18" s="1"/>
  <c r="H18"/>
  <c r="E18"/>
  <c r="K18" s="1"/>
  <c r="I18"/>
  <c r="D16"/>
  <c r="M16" s="1"/>
  <c r="P16" s="1"/>
  <c r="H16"/>
  <c r="E16"/>
  <c r="I16"/>
  <c r="K16"/>
  <c r="D14"/>
  <c r="H14"/>
  <c r="M14"/>
  <c r="P14" s="1"/>
  <c r="E14"/>
  <c r="K14" s="1"/>
  <c r="I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D58" i="23"/>
  <c r="H58"/>
  <c r="M58"/>
  <c r="P58" s="1"/>
  <c r="E58"/>
  <c r="I58"/>
  <c r="K58"/>
  <c r="E7"/>
  <c r="K7" s="1"/>
  <c r="I7"/>
  <c r="D56"/>
  <c r="H56"/>
  <c r="M56"/>
  <c r="P56" s="1"/>
  <c r="E56"/>
  <c r="I56"/>
  <c r="K56"/>
  <c r="D54"/>
  <c r="M54" s="1"/>
  <c r="P54" s="1"/>
  <c r="H54"/>
  <c r="E54"/>
  <c r="K54" s="1"/>
  <c r="I54"/>
  <c r="D52"/>
  <c r="M52" s="1"/>
  <c r="P52" s="1"/>
  <c r="H52"/>
  <c r="E52"/>
  <c r="K52" s="1"/>
  <c r="I52"/>
  <c r="D50"/>
  <c r="M50" s="1"/>
  <c r="P50" s="1"/>
  <c r="H50"/>
  <c r="E50"/>
  <c r="K50" s="1"/>
  <c r="I50"/>
  <c r="D48"/>
  <c r="H48"/>
  <c r="M48"/>
  <c r="P48" s="1"/>
  <c r="E48"/>
  <c r="I48"/>
  <c r="K48"/>
  <c r="D46"/>
  <c r="M46" s="1"/>
  <c r="P46" s="1"/>
  <c r="H46"/>
  <c r="E46"/>
  <c r="K46" s="1"/>
  <c r="I46"/>
  <c r="D44"/>
  <c r="M44" s="1"/>
  <c r="P44" s="1"/>
  <c r="H44"/>
  <c r="E44"/>
  <c r="K44" s="1"/>
  <c r="I44"/>
  <c r="D42"/>
  <c r="M42" s="1"/>
  <c r="P42" s="1"/>
  <c r="H42"/>
  <c r="E42"/>
  <c r="K42" s="1"/>
  <c r="I42"/>
  <c r="D40"/>
  <c r="H40"/>
  <c r="M40"/>
  <c r="P40" s="1"/>
  <c r="E40"/>
  <c r="I40"/>
  <c r="K40"/>
  <c r="D38"/>
  <c r="M38" s="1"/>
  <c r="P38" s="1"/>
  <c r="H38"/>
  <c r="E38"/>
  <c r="K38" s="1"/>
  <c r="I38"/>
  <c r="D36"/>
  <c r="M36" s="1"/>
  <c r="P36" s="1"/>
  <c r="H36"/>
  <c r="E36"/>
  <c r="K36" s="1"/>
  <c r="I36"/>
  <c r="D34"/>
  <c r="M34" s="1"/>
  <c r="P34" s="1"/>
  <c r="H34"/>
  <c r="E34"/>
  <c r="K34" s="1"/>
  <c r="I34"/>
  <c r="D32"/>
  <c r="H32"/>
  <c r="E32"/>
  <c r="I32"/>
  <c r="D30"/>
  <c r="H30"/>
  <c r="M30"/>
  <c r="P30" s="1"/>
  <c r="E30"/>
  <c r="I30"/>
  <c r="K30"/>
  <c r="D28"/>
  <c r="M28" s="1"/>
  <c r="P28" s="1"/>
  <c r="H28"/>
  <c r="E28"/>
  <c r="K28" s="1"/>
  <c r="I28"/>
  <c r="D26"/>
  <c r="M26" s="1"/>
  <c r="P26" s="1"/>
  <c r="H26"/>
  <c r="E26"/>
  <c r="K26" s="1"/>
  <c r="I26"/>
  <c r="D24"/>
  <c r="M24" s="1"/>
  <c r="P24" s="1"/>
  <c r="H24"/>
  <c r="E24"/>
  <c r="K24" s="1"/>
  <c r="I24"/>
  <c r="D22"/>
  <c r="M22" s="1"/>
  <c r="P22" s="1"/>
  <c r="H22"/>
  <c r="E22"/>
  <c r="K22" s="1"/>
  <c r="I22"/>
  <c r="D20"/>
  <c r="M20" s="1"/>
  <c r="P20" s="1"/>
  <c r="H20"/>
  <c r="E20"/>
  <c r="K20" s="1"/>
  <c r="I20"/>
  <c r="D18"/>
  <c r="M18" s="1"/>
  <c r="P18" s="1"/>
  <c r="H18"/>
  <c r="E18"/>
  <c r="K18" s="1"/>
  <c r="I18"/>
  <c r="D16"/>
  <c r="M16" s="1"/>
  <c r="P16" s="1"/>
  <c r="H16"/>
  <c r="E16"/>
  <c r="K16" s="1"/>
  <c r="I16"/>
  <c r="D14"/>
  <c r="H14"/>
  <c r="M14"/>
  <c r="P14" s="1"/>
  <c r="E14"/>
  <c r="I14"/>
  <c r="K14"/>
  <c r="D12"/>
  <c r="M12" s="1"/>
  <c r="P12" s="1"/>
  <c r="H12"/>
  <c r="E12"/>
  <c r="K12" s="1"/>
  <c r="I12"/>
  <c r="D10"/>
  <c r="M10" s="1"/>
  <c r="P10" s="1"/>
  <c r="H10"/>
  <c r="E10"/>
  <c r="K10" s="1"/>
  <c r="I10"/>
  <c r="D7"/>
  <c r="M7" s="1"/>
  <c r="P7" s="1"/>
  <c r="H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M40" s="1"/>
  <c r="P40" s="1"/>
  <c r="E40"/>
  <c r="D40"/>
  <c r="I38"/>
  <c r="H38"/>
  <c r="E38"/>
  <c r="D38"/>
  <c r="I36"/>
  <c r="H36"/>
  <c r="D36"/>
  <c r="M36"/>
  <c r="P36"/>
  <c r="E36"/>
  <c r="K36" s="1"/>
  <c r="I34"/>
  <c r="H34"/>
  <c r="D34"/>
  <c r="M34" s="1"/>
  <c r="P34" s="1"/>
  <c r="E34"/>
  <c r="K34" s="1"/>
  <c r="I32"/>
  <c r="H32"/>
  <c r="E32"/>
  <c r="K32" s="1"/>
  <c r="D32"/>
  <c r="M32" s="1"/>
  <c r="P32" s="1"/>
  <c r="I30"/>
  <c r="H30"/>
  <c r="E30"/>
  <c r="K30" s="1"/>
  <c r="D30"/>
  <c r="I28"/>
  <c r="H28"/>
  <c r="E28"/>
  <c r="K28" s="1"/>
  <c r="D28"/>
  <c r="M28" s="1"/>
  <c r="P28" s="1"/>
  <c r="I26"/>
  <c r="H26"/>
  <c r="E26"/>
  <c r="K26" s="1"/>
  <c r="D26"/>
  <c r="I24"/>
  <c r="H24"/>
  <c r="E24"/>
  <c r="D24"/>
  <c r="M24" s="1"/>
  <c r="P24" s="1"/>
  <c r="I22"/>
  <c r="H22"/>
  <c r="E22"/>
  <c r="K22" s="1"/>
  <c r="D22"/>
  <c r="M22" s="1"/>
  <c r="P22" s="1"/>
  <c r="I20"/>
  <c r="H20"/>
  <c r="E20"/>
  <c r="K20" s="1"/>
  <c r="D20"/>
  <c r="M20" s="1"/>
  <c r="P20" s="1"/>
  <c r="I18"/>
  <c r="H18"/>
  <c r="E18"/>
  <c r="K18" s="1"/>
  <c r="D18"/>
  <c r="M18" s="1"/>
  <c r="P18" s="1"/>
  <c r="I16"/>
  <c r="H16"/>
  <c r="E16"/>
  <c r="K16" s="1"/>
  <c r="D16"/>
  <c r="M16" s="1"/>
  <c r="P16" s="1"/>
  <c r="I14"/>
  <c r="H14"/>
  <c r="E14"/>
  <c r="D14"/>
  <c r="M14" s="1"/>
  <c r="P14" s="1"/>
  <c r="I12"/>
  <c r="H12"/>
  <c r="D12"/>
  <c r="M12" s="1"/>
  <c r="P12" s="1"/>
  <c r="E12"/>
  <c r="I10"/>
  <c r="H10"/>
  <c r="D10"/>
  <c r="M10" s="1"/>
  <c r="P10" s="1"/>
  <c r="E10"/>
  <c r="K10" s="1"/>
  <c r="I7"/>
  <c r="H7"/>
  <c r="E7"/>
  <c r="K7" s="1"/>
  <c r="D7"/>
  <c r="M7" s="1"/>
  <c r="P7" s="1"/>
  <c r="K56"/>
  <c r="K38"/>
  <c r="K40"/>
  <c r="K42"/>
  <c r="K44"/>
  <c r="K46"/>
  <c r="K48"/>
  <c r="K50"/>
  <c r="K52"/>
  <c r="K54"/>
  <c r="K58"/>
  <c r="K12"/>
  <c r="K14"/>
  <c r="K24"/>
  <c r="M38"/>
  <c r="P38" s="1"/>
  <c r="M42"/>
  <c r="P42"/>
  <c r="M46"/>
  <c r="P46"/>
  <c r="M48"/>
  <c r="P48"/>
  <c r="M54"/>
  <c r="P54"/>
  <c r="M56"/>
  <c r="P56"/>
  <c r="M30"/>
  <c r="P30" s="1"/>
  <c r="M26"/>
  <c r="P26" s="1"/>
  <c r="M50"/>
  <c r="P50"/>
  <c r="M52"/>
  <c r="P52"/>
  <c r="M44"/>
  <c r="P44"/>
  <c r="M32" i="23" l="1"/>
  <c r="P32" s="1"/>
  <c r="L92" i="24"/>
  <c r="O92" s="1"/>
  <c r="L84"/>
  <c r="O84" s="1"/>
  <c r="L76"/>
  <c r="O76" s="1"/>
  <c r="L7"/>
  <c r="O7" s="1"/>
  <c r="L94"/>
  <c r="O94" s="1"/>
  <c r="L86"/>
  <c r="O86" s="1"/>
  <c r="L78"/>
  <c r="O78" s="1"/>
  <c r="L70"/>
  <c r="O70" s="1"/>
  <c r="L82"/>
  <c r="O82" s="1"/>
  <c r="L88"/>
  <c r="O88" s="1"/>
  <c r="L80"/>
  <c r="O80" s="1"/>
  <c r="L72"/>
  <c r="O72" s="1"/>
  <c r="L90"/>
  <c r="O90" s="1"/>
  <c r="L74"/>
  <c r="O74" s="1"/>
  <c r="L16"/>
  <c r="O16" s="1"/>
  <c r="L40"/>
  <c r="O40" s="1"/>
  <c r="L48"/>
  <c r="O48" s="1"/>
  <c r="L64"/>
  <c r="O64" s="1"/>
  <c r="L68"/>
  <c r="O68" s="1"/>
  <c r="L10"/>
  <c r="O10" s="1"/>
  <c r="L12"/>
  <c r="O12" s="1"/>
  <c r="L18"/>
  <c r="O18" s="1"/>
  <c r="L20"/>
  <c r="O20" s="1"/>
  <c r="L26"/>
  <c r="O26" s="1"/>
  <c r="L28"/>
  <c r="O28" s="1"/>
  <c r="L34"/>
  <c r="O34" s="1"/>
  <c r="L36"/>
  <c r="O36" s="1"/>
  <c r="L42"/>
  <c r="O42" s="1"/>
  <c r="L44"/>
  <c r="O44" s="1"/>
  <c r="L50"/>
  <c r="O50" s="1"/>
  <c r="L52"/>
  <c r="O52" s="1"/>
  <c r="L58"/>
  <c r="O58" s="1"/>
  <c r="L24"/>
  <c r="O24" s="1"/>
  <c r="L32"/>
  <c r="O32" s="1"/>
  <c r="L56"/>
  <c r="O56" s="1"/>
  <c r="L60"/>
  <c r="O60" s="1"/>
  <c r="L66"/>
  <c r="O66" s="1"/>
  <c r="L14"/>
  <c r="O14" s="1"/>
  <c r="L22"/>
  <c r="O22" s="1"/>
  <c r="L30"/>
  <c r="O30" s="1"/>
  <c r="L38"/>
  <c r="O38" s="1"/>
  <c r="L46"/>
  <c r="O46" s="1"/>
  <c r="L54"/>
  <c r="O54" s="1"/>
  <c r="L62"/>
  <c r="O62" s="1"/>
  <c r="L30" i="23"/>
  <c r="O30" s="1"/>
  <c r="L74"/>
  <c r="O74" s="1"/>
  <c r="L78"/>
  <c r="O78" s="1"/>
  <c r="L48"/>
  <c r="O48" s="1"/>
  <c r="L70"/>
  <c r="O70" s="1"/>
  <c r="L7"/>
  <c r="O7" s="1"/>
  <c r="L22"/>
  <c r="O22" s="1"/>
  <c r="L76"/>
  <c r="O76" s="1"/>
  <c r="L72"/>
  <c r="O72" s="1"/>
  <c r="L14"/>
  <c r="O14" s="1"/>
  <c r="L16"/>
  <c r="O16" s="1"/>
  <c r="L18"/>
  <c r="O18" s="1"/>
  <c r="L20"/>
  <c r="O20" s="1"/>
  <c r="L34"/>
  <c r="O34" s="1"/>
  <c r="L36"/>
  <c r="O36" s="1"/>
  <c r="L42"/>
  <c r="O42" s="1"/>
  <c r="L44"/>
  <c r="O44" s="1"/>
  <c r="L50"/>
  <c r="O50" s="1"/>
  <c r="L52"/>
  <c r="O52" s="1"/>
  <c r="L68"/>
  <c r="O68" s="1"/>
  <c r="L38"/>
  <c r="O38" s="1"/>
  <c r="L46"/>
  <c r="O46" s="1"/>
  <c r="L54"/>
  <c r="O54" s="1"/>
  <c r="L10"/>
  <c r="O10" s="1"/>
  <c r="L12"/>
  <c r="O12" s="1"/>
  <c r="L24"/>
  <c r="O24" s="1"/>
  <c r="L26"/>
  <c r="O26" s="1"/>
  <c r="L28"/>
  <c r="O28" s="1"/>
  <c r="L60"/>
  <c r="O60" s="1"/>
  <c r="L62"/>
  <c r="O62" s="1"/>
  <c r="L64"/>
  <c r="O64" s="1"/>
  <c r="L66"/>
  <c r="O66" s="1"/>
  <c r="L40"/>
  <c r="O40" s="1"/>
  <c r="L56"/>
  <c r="O56" s="1"/>
  <c r="L58"/>
  <c r="O58" s="1"/>
  <c r="L30" i="21"/>
  <c r="O30" s="1"/>
  <c r="L7"/>
  <c r="O7" s="1"/>
  <c r="L46"/>
  <c r="O46" s="1"/>
  <c r="L54"/>
  <c r="O54" s="1"/>
  <c r="L44"/>
  <c r="O44" s="1"/>
  <c r="L52"/>
  <c r="O52" s="1"/>
  <c r="L14"/>
  <c r="O14" s="1"/>
  <c r="L38"/>
  <c r="O38" s="1"/>
  <c r="L58"/>
  <c r="O58" s="1"/>
  <c r="L22"/>
  <c r="O22" s="1"/>
  <c r="L56"/>
  <c r="O56" s="1"/>
  <c r="L50"/>
  <c r="O50" s="1"/>
  <c r="L42"/>
  <c r="O42" s="1"/>
  <c r="L48"/>
  <c r="O48" s="1"/>
  <c r="L18"/>
  <c r="O18" s="1"/>
  <c r="L12"/>
  <c r="O12" s="1"/>
  <c r="L24"/>
  <c r="O24" s="1"/>
  <c r="L26"/>
  <c r="O26" s="1"/>
  <c r="L16"/>
  <c r="O16" s="1"/>
  <c r="L20"/>
  <c r="O20" s="1"/>
  <c r="L28"/>
  <c r="O28" s="1"/>
  <c r="L40"/>
  <c r="O40" s="1"/>
  <c r="L34"/>
  <c r="O34" s="1"/>
  <c r="L36"/>
  <c r="O36" s="1"/>
  <c r="L32"/>
  <c r="O32" s="1"/>
  <c r="L10"/>
  <c r="O10" s="1"/>
  <c r="K32" i="23"/>
  <c r="L32" s="1"/>
  <c r="O32" s="1"/>
</calcChain>
</file>

<file path=xl/sharedStrings.xml><?xml version="1.0" encoding="utf-8"?>
<sst xmlns="http://schemas.openxmlformats.org/spreadsheetml/2006/main" count="198" uniqueCount="88">
  <si>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</si>
  <si>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</si>
  <si>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</si>
  <si>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</si>
  <si>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</si>
  <si>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</si>
  <si>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</si>
  <si>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</si>
  <si>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</si>
  <si>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</si>
  <si>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</si>
  <si>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</si>
  <si>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</si>
  <si>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</si>
  <si>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</si>
  <si>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</si>
  <si>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</si>
  <si>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</si>
  <si>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</si>
  <si>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</si>
  <si>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</si>
  <si>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</si>
  <si>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</si>
  <si>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</si>
  <si>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</si>
  <si>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</si>
  <si>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</si>
  <si>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</si>
  <si>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</si>
  <si>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</si>
  <si>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</si>
  <si>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</si>
  <si>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</si>
  <si>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</si>
  <si>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</si>
  <si>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</si>
  <si>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</si>
  <si>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</si>
  <si>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</si>
  <si>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Undetermined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</si>
  <si>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</si>
  <si>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</si>
  <si>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</si>
  <si>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</si>
  <si>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</si>
  <si>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</si>
  <si>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</si>
  <si>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</si>
  <si>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</si>
  <si>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</si>
  <si>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</si>
  <si>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</si>
  <si>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</si>
  <si>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</si>
  <si>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</si>
  <si>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</si>
  <si>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</si>
  <si>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</si>
  <si>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</si>
  <si>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</si>
  <si>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</si>
  <si>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</si>
  <si>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</si>
  <si>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</si>
  <si>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</si>
  <si>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</si>
  <si>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</si>
  <si>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</si>
  <si>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</si>
  <si>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</si>
  <si>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</si>
  <si>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</si>
  <si>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</si>
  <si>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</si>
  <si>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</si>
  <si>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</si>
  <si>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</si>
  <si>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</si>
  <si>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</si>
  <si>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</si>
  <si>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</si>
  <si>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</si>
  <si>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</si>
  <si>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</si>
  <si>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</si>
  <si>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</si>
  <si>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</si>
  <si>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miR-223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</si>
</sst>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7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3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15" fillId="0" borderId="0" xfId="0" applyNumberFormat="1" applyFont="1"/>
    <xf numFmtId="165" fontId="16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topLeftCell="A19" workbookViewId="0">
      <selection activeCell="T9" sqref="T9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25.658000946044901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25.610000610351563</v>
      </c>
      <c r="D7" s="5">
        <f>STDEV(C5:C8)</f>
        <v>3.3941362867990023E-2</v>
      </c>
      <c r="E7" s="1">
        <f>AVERAGE(C5:C8)</f>
        <v>25.634000778198232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3.5050010681152237</v>
      </c>
      <c r="L7" s="1">
        <f>K7-$K$7</f>
        <v>0</v>
      </c>
      <c r="M7" s="29">
        <f>SQRT((D7*D7)+(H7*H7))</f>
        <v>3.3970780336554589E-2</v>
      </c>
      <c r="N7" s="16"/>
      <c r="O7" s="36">
        <f>POWER(2,-L7)</f>
        <v>1</v>
      </c>
      <c r="P7" s="28">
        <f>M7/SQRT((COUNT(C5:C8)+COUNT(G5:G8)/2))</f>
        <v>1.9613039171891437E-2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70</v>
      </c>
      <c r="C9" s="32">
        <v>25.658000946044901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70</v>
      </c>
      <c r="C10" s="32">
        <v>25.610000610351563</v>
      </c>
      <c r="D10" s="5">
        <f>STDEV(C9:C10)</f>
        <v>3.3941362867990023E-2</v>
      </c>
      <c r="E10" s="1">
        <f>AVERAGE(C9:C10)</f>
        <v>25.634000778198232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3.5050010681152237</v>
      </c>
      <c r="L10" s="1">
        <f>K10-$K$7</f>
        <v>0</v>
      </c>
      <c r="M10" s="29">
        <f>SQRT((D10*D10)+(H10*H10))</f>
        <v>3.3970780336554589E-2</v>
      </c>
      <c r="N10" s="16"/>
      <c r="O10" s="36">
        <f>POWER(2,-L10)</f>
        <v>1</v>
      </c>
      <c r="P10" s="28">
        <f>M10/SQRT((COUNT(C9:C10)+COUNT(G9:G10)/2))</f>
        <v>1.9613039171891437E-2</v>
      </c>
    </row>
    <row r="11" spans="2:16">
      <c r="B11" t="s">
        <v>71</v>
      </c>
      <c r="C11" s="32">
        <v>24.469999313354492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71</v>
      </c>
      <c r="C12" s="32">
        <v>24.483999252319336</v>
      </c>
      <c r="D12" s="5">
        <f>STDEV(C11:C12)</f>
        <v>9.8994517782387895E-3</v>
      </c>
      <c r="E12" s="1">
        <f>AVERAGE(C11:C12)</f>
        <v>24.476999282836914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3.4924993515014648</v>
      </c>
      <c r="L12" s="1">
        <f>K12-$K$7</f>
        <v>-1.2501716613758873E-2</v>
      </c>
      <c r="M12" s="29">
        <f>SQRT((D12*D12)+(H12*H12))</f>
        <v>5.5340944735347446E-2</v>
      </c>
      <c r="N12" s="16"/>
      <c r="O12" s="36">
        <f>POWER(2,-L12)</f>
        <v>1.0087031840112948</v>
      </c>
      <c r="P12" s="28">
        <f>M12/SQRT((COUNT(C11:C12)+COUNT(G11:G12)/2))</f>
        <v>3.195110934016105E-2</v>
      </c>
    </row>
    <row r="13" spans="2:16">
      <c r="B13" t="s">
        <v>72</v>
      </c>
      <c r="C13" s="32">
        <v>24.281999588012695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72</v>
      </c>
      <c r="C14" s="32">
        <v>24.280000686645508</v>
      </c>
      <c r="D14" s="5">
        <f>STDEV(C13:C14)</f>
        <v>1.4134367116613422E-3</v>
      </c>
      <c r="E14" s="1">
        <f>AVERAGE(C13:C14)</f>
        <v>24.281000137329102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3.6865005493164062</v>
      </c>
      <c r="L14" s="1">
        <f>K14-$K$7</f>
        <v>0.18149948120118253</v>
      </c>
      <c r="M14" s="29">
        <f>SQRT((D14*D14)+(H14*H14))</f>
        <v>2.9026071350655859E-2</v>
      </c>
      <c r="N14" s="16"/>
      <c r="O14" s="36">
        <f>POWER(2,-L14)</f>
        <v>0.88178602568876752</v>
      </c>
      <c r="P14" s="28">
        <f>M14/SQRT((COUNT(C13:C14)+COUNT(G13:G14)/2))</f>
        <v>1.6758210107818444E-2</v>
      </c>
    </row>
    <row r="15" spans="2:16">
      <c r="B15" t="s">
        <v>73</v>
      </c>
      <c r="C15" s="32">
        <v>24.375999450683594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73</v>
      </c>
      <c r="C16" s="32">
        <v>24.38599967956543</v>
      </c>
      <c r="D16" s="5">
        <f>STDEV(C15:C16)</f>
        <v>7.0712296557637567E-3</v>
      </c>
      <c r="E16" s="1">
        <f>AVERAGE(C15:C16)</f>
        <v>24.380999565124512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3.5889997482299805</v>
      </c>
      <c r="L16" s="1">
        <f>K16-$K$7</f>
        <v>8.3998680114756752E-2</v>
      </c>
      <c r="M16" s="29">
        <f>SQRT((D16*D16)+(H16*H16))</f>
        <v>8.9375237482919395E-2</v>
      </c>
      <c r="N16" s="16"/>
      <c r="O16" s="36">
        <f>POWER(2,-L16)</f>
        <v>0.94343911402357461</v>
      </c>
      <c r="P16" s="28">
        <f>M16/SQRT((COUNT(C15:C16)+COUNT(G15:G16)/2))</f>
        <v>5.1600817419650245E-2</v>
      </c>
    </row>
    <row r="17" spans="2:16">
      <c r="B17" t="s">
        <v>74</v>
      </c>
      <c r="C17" s="32">
        <v>25.336999893188477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74</v>
      </c>
      <c r="C18" s="32">
        <v>25.38800048828125</v>
      </c>
      <c r="D18" s="5">
        <f>STDEV(C17:C18)</f>
        <v>3.6062866634649457E-2</v>
      </c>
      <c r="E18" s="1">
        <f>AVERAGE(C17:C18)</f>
        <v>25.362500190734863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3.8695001602172852</v>
      </c>
      <c r="L18" s="1">
        <f>K18-$K$7</f>
        <v>0.36449909210206144</v>
      </c>
      <c r="M18" s="29">
        <f>SQRT((D18*D18)+(H18*H18))</f>
        <v>3.6503776673170979E-2</v>
      </c>
      <c r="N18" s="16"/>
      <c r="O18" s="36">
        <f>POWER(2,-L18)</f>
        <v>0.77673851405102823</v>
      </c>
      <c r="P18" s="28">
        <f>M18/SQRT((COUNT(C17:C18)+COUNT(G17:G18)/2))</f>
        <v>2.1075465288693248E-2</v>
      </c>
    </row>
    <row r="19" spans="2:16">
      <c r="B19" t="s">
        <v>75</v>
      </c>
      <c r="C19" s="32">
        <v>24.173999786376953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75</v>
      </c>
      <c r="C20" s="32">
        <v>24.218999862670898</v>
      </c>
      <c r="D20" s="5">
        <f>STDEV(C19:C20)</f>
        <v>3.1819859101360731E-2</v>
      </c>
      <c r="E20" s="1">
        <f>AVERAGE(C19:C20)</f>
        <v>24.196499824523926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3.4645004272460937</v>
      </c>
      <c r="L20" s="1">
        <f>K20-$K$7</f>
        <v>-4.0500640869129967E-2</v>
      </c>
      <c r="M20" s="29">
        <f>SQRT((D20*D20)+(H20*H20))</f>
        <v>5.3032738849846585E-2</v>
      </c>
      <c r="N20" s="16"/>
      <c r="O20" s="36">
        <f>POWER(2,-L20)</f>
        <v>1.0284706623720399</v>
      </c>
      <c r="P20" s="28">
        <f>M20/SQRT((COUNT(C19:C20)+COUNT(G19:G20)/2))</f>
        <v>3.0618466050822052E-2</v>
      </c>
    </row>
    <row r="21" spans="2:16">
      <c r="B21" t="s">
        <v>76</v>
      </c>
      <c r="C21" s="32">
        <v>24.988000869750977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76</v>
      </c>
      <c r="C22" s="32">
        <v>25.059999465942383</v>
      </c>
      <c r="D22" s="5">
        <f>STDEV(C21:C22)</f>
        <v>5.0910695602855292E-2</v>
      </c>
      <c r="E22" s="1">
        <f>AVERAGE(C21:C22)</f>
        <v>25.02400016784668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4.5799999237060547</v>
      </c>
      <c r="L22" s="1">
        <f>K22-$K$7</f>
        <v>1.074998855590831</v>
      </c>
      <c r="M22" s="29">
        <f>SQRT((D22*D22)+(H22*H22))</f>
        <v>7.7161901127619711E-2</v>
      </c>
      <c r="N22" s="16"/>
      <c r="O22" s="36">
        <f>POWER(2,-L22)</f>
        <v>0.4746714370053744</v>
      </c>
      <c r="P22" s="28">
        <f>M22/SQRT((COUNT(C21:C22)+COUNT(G21:G22)/2))</f>
        <v>4.4549444387214532E-2</v>
      </c>
    </row>
    <row r="23" spans="2:16">
      <c r="B23" t="s">
        <v>77</v>
      </c>
      <c r="C23" s="32">
        <v>25.5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77</v>
      </c>
      <c r="C24" s="32">
        <v>25.357999801635742</v>
      </c>
      <c r="D24" s="5">
        <f>STDEV(C23:C24)</f>
        <v>0.1004093031932016</v>
      </c>
      <c r="E24" s="1">
        <f>AVERAGE(C23:C24)</f>
        <v>25.428999900817871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4.3774995803833008</v>
      </c>
      <c r="L24" s="1">
        <f>K24-$K$7</f>
        <v>0.87249851226807706</v>
      </c>
      <c r="M24" s="29">
        <f>SQRT((D24*D24)+(H24*H24))</f>
        <v>0.10082923442890829</v>
      </c>
      <c r="N24" s="16"/>
      <c r="O24" s="36">
        <f>POWER(2,-L24)</f>
        <v>0.54620010165939137</v>
      </c>
      <c r="P24" s="28">
        <f>M24/SQRT((COUNT(C23:C24)+COUNT(G23:G24)/2))</f>
        <v>5.8213785639714084E-2</v>
      </c>
    </row>
    <row r="25" spans="2:16">
      <c r="B25" t="s">
        <v>78</v>
      </c>
      <c r="C25" s="32">
        <v>24.98900032043457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78</v>
      </c>
      <c r="C26" s="32">
        <v>25.042999267578125</v>
      </c>
      <c r="D26" s="5">
        <f>STDEV(C25:C26)</f>
        <v>3.8183021702141468E-2</v>
      </c>
      <c r="E26" s="1">
        <f>AVERAGE(C25:C26)</f>
        <v>25.015999794006348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4.1770000457763672</v>
      </c>
      <c r="L26" s="1">
        <f>K26-$K$7</f>
        <v>0.67199897766114347</v>
      </c>
      <c r="M26" s="29">
        <f>SQRT((D26*D26)+(H26*H26))</f>
        <v>4.1784532720141855E-2</v>
      </c>
      <c r="N26" s="16"/>
      <c r="O26" s="36">
        <f>POWER(2,-L26)</f>
        <v>0.62763644040398825</v>
      </c>
      <c r="P26" s="28">
        <f>M26/SQRT((COUNT(C25:C26)+COUNT(G25:G26)/2))</f>
        <v>2.4124311213936628E-2</v>
      </c>
    </row>
    <row r="27" spans="2:16">
      <c r="B27" t="s">
        <v>79</v>
      </c>
      <c r="C27" s="32">
        <v>25.134000778198242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5"/>
    </row>
    <row r="28" spans="2:16" ht="15.75">
      <c r="B28" t="s">
        <v>79</v>
      </c>
      <c r="C28" s="32">
        <v>25.201999664306641</v>
      </c>
      <c r="D28" s="5">
        <f>STDEV(C27:C28)</f>
        <v>4.8082473480380257E-2</v>
      </c>
      <c r="E28" s="1">
        <f>AVERAGE(C27:C28)</f>
        <v>25.168000221252441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4.055999755859375</v>
      </c>
      <c r="L28" s="1">
        <f>K28-$K$7</f>
        <v>0.55099868774415128</v>
      </c>
      <c r="M28" s="29">
        <f>SQRT((D28*D28)+(H28*H28))</f>
        <v>4.882533993079808E-2</v>
      </c>
      <c r="N28" s="16"/>
      <c r="O28" s="36">
        <f>POWER(2,-L28)</f>
        <v>0.68254747977823427</v>
      </c>
      <c r="P28" s="28">
        <f>M28/SQRT((COUNT(C27:C28)+COUNT(G27:G28)/2))</f>
        <v>2.8189323152321259E-2</v>
      </c>
    </row>
    <row r="29" spans="2:16">
      <c r="B29" t="s">
        <v>80</v>
      </c>
      <c r="C29" s="32">
        <v>25.254999160766602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80</v>
      </c>
      <c r="C30" s="32">
        <v>25.228000640869141</v>
      </c>
      <c r="D30" s="5">
        <f>STDEV(C29:C30)</f>
        <v>1.9090836501494561E-2</v>
      </c>
      <c r="E30" s="1">
        <f>AVERAGE(C29:C30)</f>
        <v>25.241499900817871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4.2974996566772461</v>
      </c>
      <c r="L30" s="1">
        <f>K30-$K$7</f>
        <v>0.79249858856202238</v>
      </c>
      <c r="M30" s="29">
        <f>SQRT((D30*D30)+(H30*H30))</f>
        <v>1.9090836501494561E-2</v>
      </c>
      <c r="N30" s="16"/>
      <c r="O30" s="36">
        <f>POWER(2,-L30)</f>
        <v>0.57734333067882715</v>
      </c>
      <c r="P30" s="28">
        <f>M30/SQRT((COUNT(C29:C30)+COUNT(G29:G30)/2))</f>
        <v>1.1022099593193019E-2</v>
      </c>
    </row>
    <row r="31" spans="2:16">
      <c r="B31" t="s">
        <v>81</v>
      </c>
      <c r="C31" s="32">
        <v>24.040000915527344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5"/>
    </row>
    <row r="32" spans="2:16" ht="15.75">
      <c r="B32" t="s">
        <v>81</v>
      </c>
      <c r="C32" s="32">
        <v>24.083000183105469</v>
      </c>
      <c r="D32" s="5">
        <f>STDEV(C31:C32)</f>
        <v>3.0405073690547041E-2</v>
      </c>
      <c r="E32" s="1">
        <f>AVERAGE(C31:C32)</f>
        <v>24.061500549316406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3.3004999160766602</v>
      </c>
      <c r="L32" s="1">
        <f>K32-$K$7</f>
        <v>-0.20450115203856356</v>
      </c>
      <c r="M32" s="29">
        <f>SQRT((D32*D32)+(H32*H32))</f>
        <v>5.1053905351582031E-2</v>
      </c>
      <c r="N32" s="16"/>
      <c r="O32" s="36">
        <f>POWER(2,-L32)</f>
        <v>1.1522878455103203</v>
      </c>
      <c r="P32" s="28">
        <f>M32/SQRT((COUNT(C31:C32)+COUNT(G31:G32)/2))</f>
        <v>2.9475985997917564E-2</v>
      </c>
    </row>
    <row r="33" spans="2:16">
      <c r="B33" t="s">
        <v>82</v>
      </c>
      <c r="C33" s="32">
        <v>24.038999557495117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5"/>
    </row>
    <row r="34" spans="2:16" ht="15.75">
      <c r="B34" t="s">
        <v>82</v>
      </c>
      <c r="C34" s="32">
        <v>24.075000762939453</v>
      </c>
      <c r="D34" s="5">
        <f>STDEV(C33:C34)</f>
        <v>2.5456696500579995E-2</v>
      </c>
      <c r="E34" s="1">
        <f>AVERAGE(C33:C34)</f>
        <v>24.057000160217285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4.006500244140625</v>
      </c>
      <c r="L34" s="1">
        <f>K34-$K$7</f>
        <v>0.50149917602540128</v>
      </c>
      <c r="M34" s="29">
        <f>SQRT((D34*D34)+(H34*H34))</f>
        <v>3.4532762330318052E-2</v>
      </c>
      <c r="N34" s="16"/>
      <c r="O34" s="36">
        <f>POWER(2,-L34)</f>
        <v>0.70637237307889633</v>
      </c>
      <c r="P34" s="28">
        <f>M34/SQRT((COUNT(C33:C34)+COUNT(G33:G34)/2))</f>
        <v>1.9937499627270497E-2</v>
      </c>
    </row>
    <row r="35" spans="2:16">
      <c r="B35" t="s">
        <v>83</v>
      </c>
      <c r="C35" s="32">
        <v>24.621999740600586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5"/>
    </row>
    <row r="36" spans="2:16" ht="15.75">
      <c r="B36" t="s">
        <v>83</v>
      </c>
      <c r="C36" s="32">
        <v>24.658000946044922</v>
      </c>
      <c r="D36" s="5">
        <f>STDEV(C35:C36)</f>
        <v>2.5456696500579995E-2</v>
      </c>
      <c r="E36" s="1">
        <f>AVERAGE(C35:C36)</f>
        <v>24.640000343322754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4.0650005340576172</v>
      </c>
      <c r="L36" s="1">
        <f>K36-$K$7</f>
        <v>0.55999946594239347</v>
      </c>
      <c r="M36" s="29">
        <f>SQRT((D36*D36)+(H36*H36))</f>
        <v>2.9120686909378895E-2</v>
      </c>
      <c r="N36" s="16"/>
      <c r="O36" s="36">
        <f>POWER(2,-L36)</f>
        <v>0.67830241481813303</v>
      </c>
      <c r="P36" s="28">
        <f>M36/SQRT((COUNT(C35:C36)+COUNT(G35:G36)/2))</f>
        <v>1.6812836426116716E-2</v>
      </c>
    </row>
    <row r="37" spans="2:16">
      <c r="B37" t="s">
        <v>84</v>
      </c>
      <c r="C37" s="32">
        <v>24.49799919128418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5"/>
    </row>
    <row r="38" spans="2:16" ht="15.75">
      <c r="B38" t="s">
        <v>84</v>
      </c>
      <c r="C38" s="32">
        <v>24.511999130249023</v>
      </c>
      <c r="D38" s="5">
        <f>STDEV(C37:C38)</f>
        <v>9.8994517782387895E-3</v>
      </c>
      <c r="E38" s="1">
        <f>AVERAGE(C37:C38)</f>
        <v>24.504999160766602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3.2134990692138672</v>
      </c>
      <c r="L38" s="1">
        <f>K38-$K$7</f>
        <v>-0.29150199890135653</v>
      </c>
      <c r="M38" s="29">
        <f>SQRT((D38*D38)+(H38*H38))</f>
        <v>9.4564380332966047E-2</v>
      </c>
      <c r="N38" s="16"/>
      <c r="O38" s="36">
        <f>POWER(2,-L38)</f>
        <v>1.2239138390336419</v>
      </c>
      <c r="P38" s="28">
        <f>M38/SQRT((COUNT(C37:C38)+COUNT(G37:G38)/2))</f>
        <v>5.4596770440988103E-2</v>
      </c>
    </row>
    <row r="39" spans="2:16">
      <c r="B39" t="s">
        <v>85</v>
      </c>
      <c r="C39" s="32">
        <v>25.819999694824219</v>
      </c>
      <c r="D39" s="11"/>
      <c r="E39" s="9"/>
      <c r="F39" s="9"/>
      <c r="G39" s="37">
        <v>21.253999710083008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85</v>
      </c>
      <c r="C40" s="32">
        <v>25.85099983215332</v>
      </c>
      <c r="D40" s="5">
        <f>STDEV(C39:C40)</f>
        <v>2.1920407323121942E-2</v>
      </c>
      <c r="E40" s="1">
        <f>AVERAGE(C39:C40)</f>
        <v>25.83549976348877</v>
      </c>
      <c r="F40" s="9"/>
      <c r="G40" s="37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4.8710002899169922</v>
      </c>
      <c r="L40" s="1">
        <f>K40-$K$7</f>
        <v>1.3659992218017685</v>
      </c>
      <c r="M40" s="29">
        <f>SQRT((D40*D40)+(H40*H40))</f>
        <v>0.41000155870109611</v>
      </c>
      <c r="N40" s="16"/>
      <c r="O40" s="38">
        <f>POWER(2,-L40)</f>
        <v>0.38796563640832876</v>
      </c>
      <c r="P40" s="28">
        <f>M40/SQRT((COUNT(C39:C40)+COUNT(G39:G40)/2))</f>
        <v>0.23671451028424401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5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6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5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6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5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6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5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6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5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6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5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6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5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6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5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6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5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6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topLeftCell="A49" workbookViewId="0">
      <selection activeCell="R30" sqref="R30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25.658000946044901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25.610000610351563</v>
      </c>
      <c r="D7" s="5">
        <f>STDEV(C5:C8)</f>
        <v>3.3941362867990023E-2</v>
      </c>
      <c r="E7" s="1">
        <f>AVERAGE(C5:C8)</f>
        <v>25.634000778198232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3.5050010681152237</v>
      </c>
      <c r="L7" s="1">
        <f>K7-$K$7</f>
        <v>0</v>
      </c>
      <c r="M7" s="29">
        <f>SQRT((D7*D7)+(H7*H7))</f>
        <v>3.3970780336554589E-2</v>
      </c>
      <c r="N7" s="16"/>
      <c r="O7" s="36">
        <f>POWER(2,-L7)</f>
        <v>1</v>
      </c>
      <c r="P7" s="28">
        <f>M7/SQRT((COUNT(C5:C8)+COUNT(G5:G8)/2))</f>
        <v>1.9613039171891437E-2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9</v>
      </c>
      <c r="C9" s="32">
        <v>24.958999633789063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9</v>
      </c>
      <c r="C10" s="32">
        <v>24.975000381469727</v>
      </c>
      <c r="D10" s="5">
        <f>STDEV(C9:C10)</f>
        <v>1.1314237189052482E-2</v>
      </c>
      <c r="E10" s="1">
        <f>AVERAGE(C9:C10)</f>
        <v>24.967000007629395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3.7100000381469727</v>
      </c>
      <c r="L10" s="1">
        <f>K10-$K$7</f>
        <v>0.20499897003174894</v>
      </c>
      <c r="M10" s="29">
        <f>SQRT((D10*D10)+(H10*H10))</f>
        <v>1.5033665843027552E-2</v>
      </c>
      <c r="N10" s="16"/>
      <c r="O10" s="36">
        <f>POWER(2,-L10)</f>
        <v>0.86753930650515221</v>
      </c>
      <c r="P10" s="28">
        <f>M10/SQRT((COUNT(C9:C10)+COUNT(G9:G10)/2))</f>
        <v>8.6796910213788395E-3</v>
      </c>
    </row>
    <row r="11" spans="2:16">
      <c r="B11" t="s">
        <v>10</v>
      </c>
      <c r="C11" s="32">
        <v>24.503999710083008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10</v>
      </c>
      <c r="C12" s="32">
        <v>24.535999298095703</v>
      </c>
      <c r="D12" s="5">
        <f>STDEV(C11:C12)</f>
        <v>2.2627125678952614E-2</v>
      </c>
      <c r="E12" s="1">
        <f>AVERAGE(C11:C12)</f>
        <v>24.519999504089355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3.2034997940063477</v>
      </c>
      <c r="L12" s="1">
        <f>K12-$K$7</f>
        <v>-0.30150127410887606</v>
      </c>
      <c r="M12" s="29">
        <f>SQRT((D12*D12)+(H12*H12))</f>
        <v>4.9964682657473551E-2</v>
      </c>
      <c r="N12" s="16"/>
      <c r="O12" s="36">
        <f>POWER(2,-L12)</f>
        <v>1.2324262138500222</v>
      </c>
      <c r="P12" s="28">
        <f>M12/SQRT((COUNT(C11:C12)+COUNT(G11:G12)/2))</f>
        <v>2.8847122982266583E-2</v>
      </c>
    </row>
    <row r="13" spans="2:16">
      <c r="B13" t="s">
        <v>11</v>
      </c>
      <c r="C13" s="32">
        <v>24.326999664306641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11</v>
      </c>
      <c r="C14" s="32">
        <v>24.326000213623047</v>
      </c>
      <c r="D14" s="5">
        <f>STDEV(C13:C14)</f>
        <v>7.0671835583067109E-4</v>
      </c>
      <c r="E14" s="1">
        <f>AVERAGE(C13:C14)</f>
        <v>24.326499938964844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3.0889997482299805</v>
      </c>
      <c r="L14" s="1">
        <f>K14-$K$7</f>
        <v>-0.41600131988524325</v>
      </c>
      <c r="M14" s="29">
        <f>SQRT((D14*D14)+(H14*H14))</f>
        <v>6.4036282622778745E-3</v>
      </c>
      <c r="N14" s="16"/>
      <c r="O14" s="36">
        <f>POWER(2,-L14)</f>
        <v>1.3342243903253963</v>
      </c>
      <c r="P14" s="28">
        <f>M14/SQRT((COUNT(C13:C14)+COUNT(G13:G14)/2))</f>
        <v>3.6971365010164264E-3</v>
      </c>
    </row>
    <row r="15" spans="2:16">
      <c r="B15" t="s">
        <v>12</v>
      </c>
      <c r="C15" s="32">
        <v>25.822000503540039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12</v>
      </c>
      <c r="C16" s="32">
        <v>25.790000915527344</v>
      </c>
      <c r="D16" s="5">
        <f>STDEV(C15:C16)</f>
        <v>2.2627125678952614E-2</v>
      </c>
      <c r="E16" s="1">
        <f>AVERAGE(C15:C16)</f>
        <v>25.806000709533691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4.7450008392333984</v>
      </c>
      <c r="L16" s="1">
        <f>K16-$K$7</f>
        <v>1.2399997711181747</v>
      </c>
      <c r="M16" s="29">
        <f>SQRT((D16*D16)+(H16*H16))</f>
        <v>2.8284109404849846E-2</v>
      </c>
      <c r="N16" s="16"/>
      <c r="O16" s="36">
        <f>POWER(2,-L16)</f>
        <v>0.42337272334882931</v>
      </c>
      <c r="P16" s="28">
        <f>M16/SQRT((COUNT(C15:C16)+COUNT(G15:G16)/2))</f>
        <v>1.6329838178678887E-2</v>
      </c>
    </row>
    <row r="17" spans="2:16">
      <c r="B17" t="s">
        <v>13</v>
      </c>
      <c r="C17" s="32">
        <v>21.798000335693359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13</v>
      </c>
      <c r="C18" s="32">
        <v>21.770000457763672</v>
      </c>
      <c r="D18" s="5">
        <f>STDEV(C17:C18)</f>
        <v>1.9798903556477579E-2</v>
      </c>
      <c r="E18" s="1">
        <f>AVERAGE(C17:C18)</f>
        <v>21.784000396728516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0.68700027465820313</v>
      </c>
      <c r="L18" s="1">
        <f>K18-$K$7</f>
        <v>-2.8180007934570206</v>
      </c>
      <c r="M18" s="29">
        <f>SQRT((D18*D18)+(H18*H18))</f>
        <v>2.0000076326686995E-2</v>
      </c>
      <c r="N18" s="16"/>
      <c r="O18" s="36">
        <f>POWER(2,-L18)</f>
        <v>7.0518451416476911</v>
      </c>
      <c r="P18" s="28">
        <f>M18/SQRT((COUNT(C17:C18)+COUNT(G17:G18)/2))</f>
        <v>1.1547049451025799E-2</v>
      </c>
    </row>
    <row r="19" spans="2:16">
      <c r="B19" t="s">
        <v>14</v>
      </c>
      <c r="C19" s="32">
        <v>25.056999206542969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14</v>
      </c>
      <c r="C20" s="32">
        <v>25.076999664306641</v>
      </c>
      <c r="D20" s="5">
        <f>STDEV(C19:C20)</f>
        <v>1.4142459311527513E-2</v>
      </c>
      <c r="E20" s="1">
        <f>AVERAGE(C19:C20)</f>
        <v>25.066999435424805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4.3544988632202148</v>
      </c>
      <c r="L20" s="1">
        <f>K20-$K$7</f>
        <v>0.84949779510499113</v>
      </c>
      <c r="M20" s="29">
        <f>SQRT((D20*D20)+(H20*H20))</f>
        <v>4.0055991660211301E-2</v>
      </c>
      <c r="N20" s="16"/>
      <c r="O20" s="36">
        <f>POWER(2,-L20)</f>
        <v>0.5549778912754354</v>
      </c>
      <c r="P20" s="28">
        <f>M20/SQRT((COUNT(C19:C20)+COUNT(G19:G20)/2))</f>
        <v>2.3126337567680399E-2</v>
      </c>
    </row>
    <row r="21" spans="2:16">
      <c r="B21" t="s">
        <v>15</v>
      </c>
      <c r="C21" s="32">
        <v>22.381000518798828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15</v>
      </c>
      <c r="C22" s="32">
        <v>22.409000396728516</v>
      </c>
      <c r="D22" s="5">
        <f>STDEV(C21:C22)</f>
        <v>1.9798903556477579E-2</v>
      </c>
      <c r="E22" s="1">
        <f>AVERAGE(C21:C22)</f>
        <v>22.395000457763672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1.4515008926391602</v>
      </c>
      <c r="L22" s="1">
        <f>K22-$K$7</f>
        <v>-2.0535001754760636</v>
      </c>
      <c r="M22" s="29">
        <f>SQRT((D22*D22)+(H22*H22))</f>
        <v>3.0601713342201804E-2</v>
      </c>
      <c r="N22" s="16"/>
      <c r="O22" s="36">
        <f>POWER(2,-L22)</f>
        <v>4.1511186698187803</v>
      </c>
      <c r="P22" s="28">
        <f>M22/SQRT((COUNT(C21:C22)+COUNT(G21:G22)/2))</f>
        <v>1.7667907435783975E-2</v>
      </c>
    </row>
    <row r="23" spans="2:16">
      <c r="B23" t="s">
        <v>16</v>
      </c>
      <c r="C23" s="32">
        <v>24.294000625610352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16</v>
      </c>
      <c r="C24" s="32">
        <v>24.343999862670898</v>
      </c>
      <c r="D24" s="5">
        <f>STDEV(C23:C24)</f>
        <v>3.5354799579666439E-2</v>
      </c>
      <c r="E24" s="1">
        <f>AVERAGE(C23:C24)</f>
        <v>24.319000244140625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4.1619997024536133</v>
      </c>
      <c r="L24" s="1">
        <f>K24-$K$7</f>
        <v>0.65699863433838956</v>
      </c>
      <c r="M24" s="29">
        <f>SQRT((D24*D24)+(H24*H24))</f>
        <v>4.8041025118091038E-2</v>
      </c>
      <c r="N24" s="16"/>
      <c r="O24" s="36">
        <f>POWER(2,-L24)</f>
        <v>0.63419629999571769</v>
      </c>
      <c r="P24" s="28">
        <f>M24/SQRT((COUNT(C23:C24)+COUNT(G23:G24)/2))</f>
        <v>2.7736498784075435E-2</v>
      </c>
    </row>
    <row r="25" spans="2:16">
      <c r="B25" t="s">
        <v>17</v>
      </c>
      <c r="C25" s="32">
        <v>23.679000854492188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17</v>
      </c>
      <c r="C26" s="32">
        <v>23.694000244140625</v>
      </c>
      <c r="D26" s="5">
        <f>STDEV(C25:C26)</f>
        <v>1.0606170134069462E-2</v>
      </c>
      <c r="E26" s="1">
        <f>AVERAGE(C25:C26)</f>
        <v>23.686500549316406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3.0630006790161133</v>
      </c>
      <c r="L26" s="1">
        <f>K26-$K$7</f>
        <v>-0.44200038909911044</v>
      </c>
      <c r="M26" s="29">
        <f>SQRT((D26*D26)+(H26*H26))</f>
        <v>4.4417617672318346E-2</v>
      </c>
      <c r="N26" s="16"/>
      <c r="O26" s="36">
        <f>POWER(2,-L26)</f>
        <v>1.3584866509367546</v>
      </c>
      <c r="P26" s="28">
        <f>M26/SQRT((COUNT(C25:C26)+COUNT(G25:G26)/2))</f>
        <v>2.5644523519874878E-2</v>
      </c>
    </row>
    <row r="27" spans="2:16">
      <c r="B27" t="s">
        <v>18</v>
      </c>
      <c r="C27" s="32">
        <v>23.681999206542969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5"/>
    </row>
    <row r="28" spans="2:16" ht="15.75">
      <c r="B28" t="s">
        <v>18</v>
      </c>
      <c r="C28" s="32">
        <v>23.722999572753906</v>
      </c>
      <c r="D28" s="5">
        <f>STDEV(C27:C28)</f>
        <v>2.8991636978885699E-2</v>
      </c>
      <c r="E28" s="1">
        <f>AVERAGE(C27:C28)</f>
        <v>23.702499389648438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3.0529985427856445</v>
      </c>
      <c r="L28" s="1">
        <f>K28-$K$7</f>
        <v>-0.45200252532957919</v>
      </c>
      <c r="M28" s="29">
        <f>SQRT((D28*D28)+(H28*H28))</f>
        <v>3.1385002579696404E-2</v>
      </c>
      <c r="N28" s="16"/>
      <c r="O28" s="36">
        <f>POWER(2,-L28)</f>
        <v>1.3679376983728473</v>
      </c>
      <c r="P28" s="28">
        <f>M28/SQRT((COUNT(C27:C28)+COUNT(G27:G28)/2))</f>
        <v>1.812013968790482E-2</v>
      </c>
    </row>
    <row r="29" spans="2:16">
      <c r="B29" t="s">
        <v>19</v>
      </c>
      <c r="C29" s="32">
        <v>23.565999984741211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5"/>
    </row>
    <row r="30" spans="2:16" ht="15.75">
      <c r="B30" t="s">
        <v>19</v>
      </c>
      <c r="C30" s="32">
        <v>23.584999084472656</v>
      </c>
      <c r="D30" s="5">
        <f>STDEV(C29:C30)</f>
        <v>1.3434392256544494E-2</v>
      </c>
      <c r="E30" s="1">
        <f>AVERAGE(C29:C30)</f>
        <v>23.575499534606934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1.292999267578125</v>
      </c>
      <c r="L30" s="1">
        <f>K30-$K$7</f>
        <v>-2.2120018005370987</v>
      </c>
      <c r="M30" s="29">
        <f>SQRT((D30*D30)+(H30*H30))</f>
        <v>3.5845987863337418E-2</v>
      </c>
      <c r="N30" s="16"/>
      <c r="O30" s="36">
        <f>POWER(2,-L30)</f>
        <v>4.6331770071522866</v>
      </c>
      <c r="P30" s="28">
        <f>M30/SQRT((COUNT(C29:C30)+COUNT(G29:G30)/2))</f>
        <v>2.0695690742265918E-2</v>
      </c>
    </row>
    <row r="31" spans="2:16">
      <c r="B31" t="s">
        <v>20</v>
      </c>
      <c r="C31" s="32">
        <v>24.843000411987305</v>
      </c>
      <c r="D31" s="12"/>
      <c r="E31" s="9"/>
      <c r="F31" s="9"/>
      <c r="G31" s="32">
        <v>20.697000503540039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20</v>
      </c>
      <c r="C32" s="32">
        <v>24.86199951171875</v>
      </c>
      <c r="D32" s="5">
        <f>STDEV(C31:C32)</f>
        <v>1.3434392256544494E-2</v>
      </c>
      <c r="E32" s="1">
        <f>AVERAGE(C31:C32)</f>
        <v>24.852499961853027</v>
      </c>
      <c r="F32" s="9"/>
      <c r="G32" s="32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2.3654994964599609</v>
      </c>
      <c r="L32" s="1">
        <f>K32-$K$7</f>
        <v>-1.1395015716552628</v>
      </c>
      <c r="M32" s="29">
        <f>SQRT((D32*D32)+(H32*H32))</f>
        <v>2.5314778706840357</v>
      </c>
      <c r="N32" s="16"/>
      <c r="O32" s="38">
        <f>POWER(2,-L32)</f>
        <v>2.2030489816417558</v>
      </c>
      <c r="P32" s="28">
        <f>M32/SQRT((COUNT(C31:C32)+COUNT(G31:G32)/2))</f>
        <v>1.4615494300870087</v>
      </c>
    </row>
    <row r="33" spans="2:16">
      <c r="B33" t="s">
        <v>21</v>
      </c>
      <c r="C33" s="32">
        <v>23.257999420166016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5"/>
    </row>
    <row r="34" spans="2:16" ht="15.75">
      <c r="B34" t="s">
        <v>21</v>
      </c>
      <c r="C34" s="32">
        <v>23.298999786376953</v>
      </c>
      <c r="D34" s="5">
        <f>STDEV(C33:C34)</f>
        <v>2.8991636978885699E-2</v>
      </c>
      <c r="E34" s="1">
        <f>AVERAGE(C33:C34)</f>
        <v>23.278499603271484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2.2829990386962891</v>
      </c>
      <c r="L34" s="1">
        <f>K34-$K$7</f>
        <v>-1.2220020294189347</v>
      </c>
      <c r="M34" s="29">
        <f>SQRT((D34*D34)+(H34*H34))</f>
        <v>3.5510499077400039E-2</v>
      </c>
      <c r="N34" s="16"/>
      <c r="O34" s="36">
        <f>POWER(2,-L34)</f>
        <v>2.3327020209539313</v>
      </c>
      <c r="P34" s="28">
        <f>M34/SQRT((COUNT(C33:C34)+COUNT(G33:G34)/2))</f>
        <v>2.0501996201394871E-2</v>
      </c>
    </row>
    <row r="35" spans="2:16">
      <c r="B35" t="s">
        <v>22</v>
      </c>
      <c r="C35" s="32">
        <v>24.634000778198242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22</v>
      </c>
      <c r="C36" s="32">
        <v>24.679000854492188</v>
      </c>
      <c r="D36" s="5">
        <f>STDEV(C35:C36)</f>
        <v>3.1819859101360731E-2</v>
      </c>
      <c r="E36" s="1">
        <f>AVERAGE(C35:C36)</f>
        <v>24.656500816345215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3.7950010299682617</v>
      </c>
      <c r="L36" s="1">
        <f>K36-$K$7</f>
        <v>0.289999961853038</v>
      </c>
      <c r="M36" s="29">
        <f>SQRT((D36*D36)+(H36*H36))</f>
        <v>3.2202534366224472E-2</v>
      </c>
      <c r="N36" s="16"/>
      <c r="O36" s="36">
        <f>POWER(2,-L36)</f>
        <v>0.81790208018430532</v>
      </c>
      <c r="P36" s="28">
        <f>M36/SQRT((COUNT(C35:C36)+COUNT(G35:G36)/2))</f>
        <v>1.8592141884927874E-2</v>
      </c>
    </row>
    <row r="37" spans="2:16">
      <c r="B37" t="s">
        <v>23</v>
      </c>
      <c r="C37" s="32">
        <v>23.243999481201172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5"/>
    </row>
    <row r="38" spans="2:16" ht="15.75">
      <c r="B38" t="s">
        <v>23</v>
      </c>
      <c r="C38" s="32">
        <v>23.224000930786133</v>
      </c>
      <c r="D38" s="5">
        <f>STDEV(C37:C38)</f>
        <v>1.4141110612375166E-2</v>
      </c>
      <c r="E38" s="1">
        <f>AVERAGE(C37:C38)</f>
        <v>23.234000205993652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2.5505008697509766</v>
      </c>
      <c r="L38" s="1">
        <f>K38-$K$7</f>
        <v>-0.95450019836424715</v>
      </c>
      <c r="M38" s="29">
        <f>SQRT((D38*D38)+(H38*H38))</f>
        <v>1.4299363188034486E-2</v>
      </c>
      <c r="N38" s="16"/>
      <c r="O38" s="36">
        <f>POWER(2,-L38)</f>
        <v>1.9379081562313432</v>
      </c>
      <c r="P38" s="28">
        <f>M38/SQRT((COUNT(C37:C38)+COUNT(G37:G38)/2))</f>
        <v>8.2557411858519367E-3</v>
      </c>
    </row>
    <row r="39" spans="2:16">
      <c r="B39" t="s">
        <v>24</v>
      </c>
      <c r="C39" s="32">
        <v>24.788000106811523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24</v>
      </c>
      <c r="C40" s="32">
        <v>24.799999237060547</v>
      </c>
      <c r="D40" s="5">
        <f>STDEV(C39:C40)</f>
        <v>8.4846663674250991E-3</v>
      </c>
      <c r="E40" s="1">
        <f>AVERAGE(C39:C40)</f>
        <v>24.793999671936035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3.5349998474121094</v>
      </c>
      <c r="L40" s="1">
        <f>K40-$K$7</f>
        <v>2.9998779296885658E-2</v>
      </c>
      <c r="M40" s="29">
        <f>SQRT((D40*D40)+(H40*H40))</f>
        <v>2.9528797655963012E-2</v>
      </c>
      <c r="N40" s="16"/>
      <c r="O40" s="36">
        <f>POWER(2,-L40)</f>
        <v>0.97942112630115918</v>
      </c>
      <c r="P40" s="28">
        <f>M40/SQRT((COUNT(C39:C40)+COUNT(G39:G40)/2))</f>
        <v>1.7048459275516237E-2</v>
      </c>
    </row>
    <row r="41" spans="2:16">
      <c r="B41" t="s">
        <v>25</v>
      </c>
      <c r="C41" s="32">
        <v>24.232999801635742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5"/>
    </row>
    <row r="42" spans="2:16" ht="15.75">
      <c r="B42" t="s">
        <v>25</v>
      </c>
      <c r="C42" s="32">
        <v>24.298999786376953</v>
      </c>
      <c r="D42" s="5">
        <f>STDEV(C41:C42)</f>
        <v>4.6669036768718919E-2</v>
      </c>
      <c r="E42" s="1">
        <f>AVERAGE(C41:C42)</f>
        <v>24.265999794006348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2.6145000457763672</v>
      </c>
      <c r="L42" s="1">
        <f>K42-$K$7</f>
        <v>-0.89050102233885653</v>
      </c>
      <c r="M42" s="29">
        <f>SQRT((D42*D42)+(H42*H42))</f>
        <v>4.8564203774207407E-2</v>
      </c>
      <c r="N42" s="16"/>
      <c r="O42" s="36">
        <f>POWER(2,-L42)</f>
        <v>1.8538198106660162</v>
      </c>
      <c r="P42" s="28">
        <f>M42/SQRT((COUNT(C41:C42)+COUNT(G41:G42)/2))</f>
        <v>2.8038556122018488E-2</v>
      </c>
    </row>
    <row r="43" spans="2:16">
      <c r="B43" t="s">
        <v>26</v>
      </c>
      <c r="C43" s="32">
        <v>24.507999420166016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5"/>
    </row>
    <row r="44" spans="2:16" ht="15.75">
      <c r="B44" t="s">
        <v>26</v>
      </c>
      <c r="C44" s="32">
        <v>24.534000396728516</v>
      </c>
      <c r="D44" s="5">
        <f>STDEV(C43:C44)</f>
        <v>1.8385466844816237E-2</v>
      </c>
      <c r="E44" s="1">
        <f>AVERAGE(C43:C44)</f>
        <v>24.520999908447266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2.8269996643066406</v>
      </c>
      <c r="L44" s="1">
        <f>K44-$K$7</f>
        <v>-0.67800140380858309</v>
      </c>
      <c r="M44" s="29">
        <f>SQRT((D44*D44)+(H44*H44))</f>
        <v>5.4128775322081935E-2</v>
      </c>
      <c r="N44" s="16"/>
      <c r="O44" s="36">
        <f>POWER(2,-L44)</f>
        <v>1.5999218134622069</v>
      </c>
      <c r="P44" s="28">
        <f>M44/SQRT((COUNT(C43:C44)+COUNT(G43:G44)/2))</f>
        <v>3.1251263003108778E-2</v>
      </c>
    </row>
    <row r="45" spans="2:16">
      <c r="B45" t="s">
        <v>27</v>
      </c>
      <c r="C45" s="32">
        <v>22.541999816894531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5"/>
    </row>
    <row r="46" spans="2:16" ht="15.75">
      <c r="B46" t="s">
        <v>27</v>
      </c>
      <c r="C46" s="32">
        <v>22.541000366210937</v>
      </c>
      <c r="D46" s="5">
        <f>STDEV(C45:C46)</f>
        <v>7.0671835583067109E-4</v>
      </c>
      <c r="E46" s="1">
        <f>AVERAGE(C45:C46)</f>
        <v>22.541500091552734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1.2569999694824219</v>
      </c>
      <c r="L46" s="1">
        <f>K46-$K$7</f>
        <v>-2.2480010986328018</v>
      </c>
      <c r="M46" s="29">
        <f>SQRT((D46*D46)+(H46*H46))</f>
        <v>1.7692868590798879E-2</v>
      </c>
      <c r="N46" s="16"/>
      <c r="O46" s="36">
        <f>POWER(2,-L46)</f>
        <v>4.7502422816693528</v>
      </c>
      <c r="P46" s="28">
        <f>M46/SQRT((COUNT(C45:C46)+COUNT(G45:G46)/2))</f>
        <v>1.0214982443634408E-2</v>
      </c>
    </row>
    <row r="47" spans="2:16">
      <c r="B47" t="s">
        <v>28</v>
      </c>
      <c r="C47" s="32">
        <v>25.089000701904297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5"/>
    </row>
    <row r="48" spans="2:16" ht="15.75">
      <c r="B48" t="s">
        <v>28</v>
      </c>
      <c r="C48" s="32">
        <v>25.11199951171875</v>
      </c>
      <c r="D48" s="5">
        <f>STDEV(C47:C48)</f>
        <v>1.6262614379019529E-2</v>
      </c>
      <c r="E48" s="1">
        <f>AVERAGE(C47:C48)</f>
        <v>25.100500106811523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4.126500129699707</v>
      </c>
      <c r="L48" s="1">
        <f>K48-$K$7</f>
        <v>0.62149906158448331</v>
      </c>
      <c r="M48" s="29">
        <f>SQRT((D48*D48)+(H48*H48))</f>
        <v>1.6806674153618254E-2</v>
      </c>
      <c r="N48" s="16"/>
      <c r="O48" s="36">
        <f>POWER(2,-L48)</f>
        <v>0.64999518601026318</v>
      </c>
      <c r="P48" s="28">
        <f>M48/SQRT((COUNT(C47:C48)+COUNT(G47:G48)/2))</f>
        <v>9.7033378467738258E-3</v>
      </c>
    </row>
    <row r="49" spans="2:16" s="14" customFormat="1">
      <c r="B49" t="s">
        <v>29</v>
      </c>
      <c r="C49" s="32">
        <v>23.374000549316406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29</v>
      </c>
      <c r="C50" s="32">
        <v>23.422000885009766</v>
      </c>
      <c r="D50" s="5">
        <f>STDEV(C49:C50)</f>
        <v>3.3941362868005094E-2</v>
      </c>
      <c r="E50" s="1">
        <f>AVERAGE(C49:C50)</f>
        <v>23.398000717163086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2.2260007858276367</v>
      </c>
      <c r="L50" s="1">
        <f>K50-$K$7</f>
        <v>-1.279000282287587</v>
      </c>
      <c r="M50" s="29">
        <f>SQRT((D50*D50)+(H50*H50))</f>
        <v>7.3376457762289488E-2</v>
      </c>
      <c r="N50" s="16"/>
      <c r="O50" s="36">
        <f>POWER(2,-L50)</f>
        <v>2.4267075953235584</v>
      </c>
      <c r="P50" s="28">
        <f>M50/SQRT((COUNT(C49:C50)+COUNT(G49:G50)/2))</f>
        <v>4.2363917641239042E-2</v>
      </c>
    </row>
    <row r="51" spans="2:16" s="14" customFormat="1">
      <c r="B51" t="s">
        <v>30</v>
      </c>
      <c r="C51" s="32">
        <v>24.545000076293945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30</v>
      </c>
      <c r="C52" s="32">
        <v>24.576999664306641</v>
      </c>
      <c r="D52" s="5">
        <f>STDEV(C51:C52)</f>
        <v>2.2627125678952614E-2</v>
      </c>
      <c r="E52" s="1">
        <f>AVERAGE(C51:C52)</f>
        <v>24.560999870300293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3.4849996566772461</v>
      </c>
      <c r="L52" s="1">
        <f>K52-$K$7</f>
        <v>-2.0001411437977623E-2</v>
      </c>
      <c r="M52" s="29">
        <f>SQRT((D52*D52)+(H52*H52))</f>
        <v>2.9154968831966773E-2</v>
      </c>
      <c r="N52" s="16"/>
      <c r="O52" s="36">
        <f>POWER(2,-L52)</f>
        <v>1.0139604717818063</v>
      </c>
      <c r="P52" s="28">
        <f>M52/SQRT((COUNT(C51:C52)+COUNT(G51:G52)/2))</f>
        <v>1.6832629103351166E-2</v>
      </c>
    </row>
    <row r="53" spans="2:16" s="14" customFormat="1">
      <c r="B53" t="s">
        <v>31</v>
      </c>
      <c r="C53" s="32">
        <v>23.639999389648438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31</v>
      </c>
      <c r="C54" s="32">
        <v>23.669000625610352</v>
      </c>
      <c r="D54" s="5">
        <f>STDEV(C53:C54)</f>
        <v>2.05069706114606E-2</v>
      </c>
      <c r="E54" s="1">
        <f>AVERAGE(C53:C54)</f>
        <v>23.654500007629395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0.96249961853027344</v>
      </c>
      <c r="L54" s="1">
        <f>K54-$K$7</f>
        <v>-2.5425014495849503</v>
      </c>
      <c r="M54" s="29">
        <f>SQRT((D54*D54)+(H54*H54))</f>
        <v>7.770863061804234E-2</v>
      </c>
      <c r="N54" s="16"/>
      <c r="O54" s="36">
        <f>POWER(2,-L54)</f>
        <v>5.8259828297088259</v>
      </c>
      <c r="P54" s="28">
        <f>M54/SQRT((COUNT(C53:C54)+COUNT(G53:G54)/2))</f>
        <v>4.4865098805683942E-2</v>
      </c>
    </row>
    <row r="55" spans="2:16" s="14" customFormat="1">
      <c r="B55" t="s">
        <v>32</v>
      </c>
      <c r="C55" s="32">
        <v>26.041000366210937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32</v>
      </c>
      <c r="C56" s="32">
        <v>26.058000564575195</v>
      </c>
      <c r="D56" s="5">
        <f>STDEV(C55:C56)</f>
        <v>1.2020955544883152E-2</v>
      </c>
      <c r="E56" s="1">
        <f>AVERAGE(C55:C56)</f>
        <v>26.049500465393066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3.0445003509521484</v>
      </c>
      <c r="L56" s="1">
        <f>K56-$K$7</f>
        <v>-0.46050071716307528</v>
      </c>
      <c r="M56" s="29">
        <f>SQRT((D56*D56)+(H56*H56))</f>
        <v>5.7831628618770045E-2</v>
      </c>
      <c r="N56" s="16"/>
      <c r="O56" s="36">
        <f>POWER(2,-L56)</f>
        <v>1.3760193112446117</v>
      </c>
      <c r="P56" s="28">
        <f>M56/SQRT((COUNT(C55:C56)+COUNT(G55:G56)/2))</f>
        <v>3.338910635072135E-2</v>
      </c>
    </row>
    <row r="57" spans="2:16" s="14" customFormat="1">
      <c r="B57" t="s">
        <v>33</v>
      </c>
      <c r="C57" s="32">
        <v>24.934999465942383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33</v>
      </c>
      <c r="C58" s="32">
        <v>24.857999801635742</v>
      </c>
      <c r="D58" s="5">
        <f>STDEV(C57:C58)</f>
        <v>5.4446984780313346E-2</v>
      </c>
      <c r="E58" s="1">
        <f>AVERAGE(C57:C58)</f>
        <v>24.896499633789063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3.5919990539550781</v>
      </c>
      <c r="L58" s="1">
        <f>K58-$K$7</f>
        <v>8.6997985839854408E-2</v>
      </c>
      <c r="M58" s="29">
        <f>SQRT((D58*D58)+(H58*H58))</f>
        <v>5.4451571166515861E-2</v>
      </c>
      <c r="N58" s="16"/>
      <c r="O58" s="36">
        <f>POWER(2,-L58)</f>
        <v>0.94147977894908264</v>
      </c>
      <c r="P58" s="28">
        <f>M58/SQRT((COUNT(C57:C58)+COUNT(G57:G58)/2))</f>
        <v>3.1437629270785999E-2</v>
      </c>
    </row>
    <row r="59" spans="2:16" s="14" customFormat="1">
      <c r="B59" t="s">
        <v>34</v>
      </c>
      <c r="C59" s="32">
        <v>24.115999221801758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34</v>
      </c>
      <c r="C60" s="32">
        <v>24.131999969482422</v>
      </c>
      <c r="D60" s="5">
        <f>STDEV(C59:C60)</f>
        <v>1.1314237189052482E-2</v>
      </c>
      <c r="E60" s="1">
        <f>AVERAGE(C59:C60)</f>
        <v>24.12399959564209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2.7569999694824219</v>
      </c>
      <c r="L60" s="1">
        <f>K60-$K$7</f>
        <v>-0.74800109863280184</v>
      </c>
      <c r="M60" s="29">
        <f>SQRT((D60*D60)+(H60*H60))</f>
        <v>9.2616968548859868E-2</v>
      </c>
      <c r="N60" s="16"/>
      <c r="O60" s="36">
        <f>POWER(2,-L60)</f>
        <v>1.6794642648237286</v>
      </c>
      <c r="P60" s="28">
        <f>M60/SQRT((COUNT(C59:C60)+COUNT(G59:G60)/2))</f>
        <v>5.3472431723211353E-2</v>
      </c>
    </row>
    <row r="61" spans="2:16" s="14" customFormat="1">
      <c r="B61" t="s">
        <v>35</v>
      </c>
      <c r="C61" s="32">
        <v>23.472999572753906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35</v>
      </c>
      <c r="C62" s="32">
        <v>23.445999145507813</v>
      </c>
      <c r="D62" s="5">
        <f>STDEV(C61:C62)</f>
        <v>1.909218520064691E-2</v>
      </c>
      <c r="E62" s="1">
        <f>AVERAGE(C61:C62)</f>
        <v>23.459499359130859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1.9089994430541992</v>
      </c>
      <c r="L62" s="1">
        <f>K62-$K$7</f>
        <v>-1.5960016250610245</v>
      </c>
      <c r="M62" s="29">
        <f>SQRT((D62*D62)+(H62*H62))</f>
        <v>0.1602407481463346</v>
      </c>
      <c r="N62" s="16"/>
      <c r="O62" s="36">
        <f>POWER(2,-L62)</f>
        <v>3.0230432618060163</v>
      </c>
      <c r="P62" s="28">
        <f>M62/SQRT((COUNT(C61:C62)+COUNT(G61:G62)/2))</f>
        <v>9.2515039077433317E-2</v>
      </c>
    </row>
    <row r="63" spans="2:16" s="14" customFormat="1">
      <c r="B63" t="s">
        <v>36</v>
      </c>
      <c r="C63" s="32">
        <v>25.306999206542969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36</v>
      </c>
      <c r="C64" s="32">
        <v>25.344999313354492</v>
      </c>
      <c r="D64" s="5">
        <f>STDEV(C63:C64)</f>
        <v>2.6870133212241337E-2</v>
      </c>
      <c r="E64" s="1">
        <f>AVERAGE(C63:C64)</f>
        <v>25.32599925994873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4.0734996795654297</v>
      </c>
      <c r="L64" s="1">
        <f>K64-$K$7</f>
        <v>0.56849861145020597</v>
      </c>
      <c r="M64" s="29">
        <f>SQRT((D64*D64)+(H64*H64))</f>
        <v>3.8503075218105247E-2</v>
      </c>
      <c r="N64" s="16"/>
      <c r="O64" s="36">
        <f>POWER(2,-L64)</f>
        <v>0.67431817503223257</v>
      </c>
      <c r="P64" s="28">
        <f>M64/SQRT((COUNT(C63:C64)+COUNT(G63:G64)/2))</f>
        <v>2.2229760841801473E-2</v>
      </c>
    </row>
    <row r="65" spans="2:16" s="14" customFormat="1">
      <c r="B65" t="s">
        <v>37</v>
      </c>
      <c r="C65" s="32">
        <v>24.576000213623047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37</v>
      </c>
      <c r="C66" s="32">
        <v>24.579000473022461</v>
      </c>
      <c r="D66" s="5">
        <f>STDEV(C65:C66)</f>
        <v>2.121503766644362E-3</v>
      </c>
      <c r="E66" s="1">
        <f>AVERAGE(C65:C66)</f>
        <v>24.577500343322754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3.4300003051757812</v>
      </c>
      <c r="L66" s="1">
        <f>K66-$K$7</f>
        <v>-7.5000762939442467E-2</v>
      </c>
      <c r="M66" s="29">
        <f>SQRT((D66*D66)+(H66*H66))</f>
        <v>9.4330446496762518E-3</v>
      </c>
      <c r="N66" s="16"/>
      <c r="O66" s="36">
        <f>POWER(2,-L66)</f>
        <v>1.0533615930031872</v>
      </c>
      <c r="P66" s="28">
        <f>M66/SQRT((COUNT(C65:C66)+COUNT(G65:G66)/2))</f>
        <v>5.4461708677683435E-3</v>
      </c>
    </row>
    <row r="67" spans="2:16" s="14" customFormat="1">
      <c r="B67" t="s">
        <v>38</v>
      </c>
      <c r="C67" s="32">
        <v>23.87299919128418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38</v>
      </c>
      <c r="C68" s="32">
        <v>23.919000625610352</v>
      </c>
      <c r="D68" s="5">
        <f>STDEV(C67:C68)</f>
        <v>3.2527926156343749E-2</v>
      </c>
      <c r="E68" s="1">
        <f>AVERAGE(C67:C68)</f>
        <v>23.895999908447266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2.7985000610351563</v>
      </c>
      <c r="L68" s="1">
        <f>K68-$K$7</f>
        <v>-0.70650100708006747</v>
      </c>
      <c r="M68" s="29">
        <f>SQRT((D68*D68)+(H68*H68))</f>
        <v>3.4213401247835312E-2</v>
      </c>
      <c r="N68" s="16"/>
      <c r="O68" s="36">
        <f>POWER(2,-L68)</f>
        <v>1.6318415806013806</v>
      </c>
      <c r="P68" s="28">
        <f>M68/SQRT((COUNT(C67:C68)+COUNT(G67:G68)/2))</f>
        <v>1.9753116420330397E-2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tabSelected="1" workbookViewId="0">
      <selection activeCell="T59" sqref="T59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11.140625" style="33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4" t="s">
        <v>2</v>
      </c>
      <c r="P2" s="13" t="s">
        <v>5</v>
      </c>
    </row>
    <row r="3" spans="2:16" ht="15.75">
      <c r="C3" s="39" t="s">
        <v>87</v>
      </c>
      <c r="D3" s="40"/>
      <c r="E3" s="41"/>
      <c r="F3" s="19"/>
      <c r="G3" s="42" t="s">
        <v>86</v>
      </c>
      <c r="H3" s="42"/>
      <c r="I3" s="42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5"/>
    </row>
    <row r="6" spans="2:16">
      <c r="B6" s="2" t="s">
        <v>4</v>
      </c>
      <c r="C6" s="32">
        <v>25.658000946044901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5"/>
    </row>
    <row r="7" spans="2:16" ht="15.75">
      <c r="B7" s="2"/>
      <c r="C7" s="32">
        <v>25.610000610351563</v>
      </c>
      <c r="D7" s="5">
        <f>STDEV(C5:C8)</f>
        <v>3.3941362867990023E-2</v>
      </c>
      <c r="E7" s="1">
        <f>AVERAGE(C5:C8)</f>
        <v>25.634000778198232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3.5050010681152237</v>
      </c>
      <c r="L7" s="1">
        <f>K7-$K$7</f>
        <v>0</v>
      </c>
      <c r="M7" s="29">
        <f>SQRT((D7*D7)+(H7*H7))</f>
        <v>3.3970780336554589E-2</v>
      </c>
      <c r="N7" s="16"/>
      <c r="O7" s="36">
        <f>POWER(2,-L7)</f>
        <v>1</v>
      </c>
      <c r="P7" s="28">
        <f>M7/SQRT((COUNT(C5:C8)+COUNT(G5:G8)/2))</f>
        <v>1.9613039171891437E-2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5"/>
    </row>
    <row r="9" spans="2:16">
      <c r="B9" t="s">
        <v>40</v>
      </c>
      <c r="C9" s="32">
        <v>25.190000534057617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5"/>
    </row>
    <row r="10" spans="2:16" ht="15.75">
      <c r="B10" t="s">
        <v>40</v>
      </c>
      <c r="C10" s="32">
        <v>25.222000122070313</v>
      </c>
      <c r="D10" s="5">
        <f>STDEV(C9:C10)</f>
        <v>2.2627125678952614E-2</v>
      </c>
      <c r="E10" s="1">
        <f>AVERAGE(C9:C10)</f>
        <v>25.206000328063965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2.8330001831054687</v>
      </c>
      <c r="L10" s="1">
        <f>K10-$K$7</f>
        <v>-0.67200088500975497</v>
      </c>
      <c r="M10" s="29">
        <f>SQRT((D10*D10)+(H10*H10))</f>
        <v>2.4165603238024733E-2</v>
      </c>
      <c r="N10" s="16"/>
      <c r="O10" s="36">
        <f>POWER(2,-L10)</f>
        <v>1.5932811699564793</v>
      </c>
      <c r="P10" s="28">
        <f>M10/SQRT((COUNT(C9:C10)+COUNT(G9:G10)/2))</f>
        <v>1.3952017534603272E-2</v>
      </c>
    </row>
    <row r="11" spans="2:16">
      <c r="B11" t="s">
        <v>41</v>
      </c>
      <c r="C11" s="32">
        <v>24.875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5"/>
    </row>
    <row r="12" spans="2:16" ht="15.75">
      <c r="B12" t="s">
        <v>41</v>
      </c>
      <c r="C12" s="32">
        <v>24.875999450683594</v>
      </c>
      <c r="D12" s="5">
        <f>STDEV(C11:C12)</f>
        <v>7.0671835583067109E-4</v>
      </c>
      <c r="E12" s="1">
        <f>AVERAGE(C11:C12)</f>
        <v>24.875499725341797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3.3829994201660156</v>
      </c>
      <c r="L12" s="1">
        <f>K12-$K$7</f>
        <v>-0.12200164794920809</v>
      </c>
      <c r="M12" s="29">
        <f>SQRT((D12*D12)+(H12*H12))</f>
        <v>0.12233175191192998</v>
      </c>
      <c r="N12" s="16"/>
      <c r="O12" s="36">
        <f>POWER(2,-L12)</f>
        <v>1.0882436847396737</v>
      </c>
      <c r="P12" s="28">
        <f>M12/SQRT((COUNT(C11:C12)+COUNT(G11:G12)/2))</f>
        <v>7.0628269896791288E-2</v>
      </c>
    </row>
    <row r="13" spans="2:16">
      <c r="B13" t="s">
        <v>42</v>
      </c>
      <c r="C13" s="32">
        <v>24.468999862670898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5"/>
    </row>
    <row r="14" spans="2:16" ht="15.75">
      <c r="B14" t="s">
        <v>42</v>
      </c>
      <c r="C14" s="32">
        <v>24.466999053955078</v>
      </c>
      <c r="D14" s="5">
        <f>STDEV(C13:C14)</f>
        <v>1.4147854108136908E-3</v>
      </c>
      <c r="E14" s="1">
        <f>AVERAGE(C13:C14)</f>
        <v>24.467999458312988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3.4624996185302734</v>
      </c>
      <c r="L14" s="1">
        <f>K14-$K$7</f>
        <v>-4.2501449584950279E-2</v>
      </c>
      <c r="M14" s="29">
        <f>SQRT((D14*D14)+(H14*H14))</f>
        <v>4.1743293090355509E-2</v>
      </c>
      <c r="N14" s="16"/>
      <c r="O14" s="36">
        <f>POWER(2,-L14)</f>
        <v>1.0298979914908755</v>
      </c>
      <c r="P14" s="28">
        <f>M14/SQRT((COUNT(C13:C14)+COUNT(G13:G14)/2))</f>
        <v>2.4100501502578201E-2</v>
      </c>
    </row>
    <row r="15" spans="2:16">
      <c r="B15" t="s">
        <v>43</v>
      </c>
      <c r="C15" s="32">
        <v>24.850000381469727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5"/>
    </row>
    <row r="16" spans="2:16" ht="15.75">
      <c r="B16" t="s">
        <v>43</v>
      </c>
      <c r="C16" s="32">
        <v>26.228000640869141</v>
      </c>
      <c r="D16" s="5">
        <f>STDEV(C15:C16)</f>
        <v>0.97439332789814725</v>
      </c>
      <c r="E16" s="1">
        <f>AVERAGE(C15:C16)</f>
        <v>25.539000511169434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4.6885004043579102</v>
      </c>
      <c r="L16" s="1">
        <f>K16-$K$7</f>
        <v>1.1834993362426864</v>
      </c>
      <c r="M16" s="29">
        <f>SQRT((D16*D16)+(H16*H16))</f>
        <v>0.97439974486530578</v>
      </c>
      <c r="N16" s="16"/>
      <c r="O16" s="38">
        <f>POWER(2,-L16)</f>
        <v>0.44028227304636286</v>
      </c>
      <c r="P16" s="28">
        <f>M16/SQRT((COUNT(C15:C16)+COUNT(G15:G16)/2))</f>
        <v>0.56256995499628704</v>
      </c>
    </row>
    <row r="17" spans="2:16">
      <c r="B17" t="s">
        <v>44</v>
      </c>
      <c r="C17" s="32">
        <v>24.579999923706055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5"/>
    </row>
    <row r="18" spans="2:16" ht="15.75">
      <c r="B18" t="s">
        <v>44</v>
      </c>
      <c r="C18" s="32">
        <v>24.396999359130859</v>
      </c>
      <c r="D18" s="5">
        <f>STDEV(C17:C18)</f>
        <v>0.12940094017208728</v>
      </c>
      <c r="E18" s="1">
        <f>AVERAGE(C17:C18)</f>
        <v>24.488499641418457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3.2124996185302734</v>
      </c>
      <c r="L18" s="1">
        <f>K18-$K$7</f>
        <v>-0.29250144958495028</v>
      </c>
      <c r="M18" s="29">
        <f>SQRT((D18*D18)+(H18*H18))</f>
        <v>0.13491681312470405</v>
      </c>
      <c r="N18" s="16"/>
      <c r="O18" s="36">
        <f>POWER(2,-L18)</f>
        <v>1.2247620192079609</v>
      </c>
      <c r="P18" s="28">
        <f>M18/SQRT((COUNT(C17:C18)+COUNT(G17:G18)/2))</f>
        <v>7.7894258375754324E-2</v>
      </c>
    </row>
    <row r="19" spans="2:16">
      <c r="B19" t="s">
        <v>45</v>
      </c>
      <c r="C19" s="32">
        <v>24.517999649047852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5"/>
    </row>
    <row r="20" spans="2:16" ht="15.75">
      <c r="B20" t="s">
        <v>45</v>
      </c>
      <c r="C20" s="32">
        <v>24.499000549316406</v>
      </c>
      <c r="D20" s="5">
        <f>STDEV(C19:C20)</f>
        <v>1.3434392256544494E-2</v>
      </c>
      <c r="E20" s="1">
        <f>AVERAGE(C19:C20)</f>
        <v>24.508500099182129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3.6170005798339844</v>
      </c>
      <c r="L20" s="1">
        <f>K20-$K$7</f>
        <v>0.11199951171876066</v>
      </c>
      <c r="M20" s="29">
        <f>SQRT((D20*D20)+(H20*H20))</f>
        <v>1.3600870322688504E-2</v>
      </c>
      <c r="N20" s="16"/>
      <c r="O20" s="36">
        <f>POWER(2,-L20)</f>
        <v>0.92530474120789608</v>
      </c>
      <c r="P20" s="28">
        <f>M20/SQRT((COUNT(C19:C20)+COUNT(G19:G20)/2))</f>
        <v>7.8524661420174002E-3</v>
      </c>
    </row>
    <row r="21" spans="2:16">
      <c r="B21" t="s">
        <v>46</v>
      </c>
      <c r="C21" s="32">
        <v>24.903999328613281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5"/>
    </row>
    <row r="22" spans="2:16" ht="15.75">
      <c r="B22" t="s">
        <v>46</v>
      </c>
      <c r="C22" s="32">
        <v>24.889999389648437</v>
      </c>
      <c r="D22" s="5">
        <f>STDEV(C21:C22)</f>
        <v>9.8994517782387895E-3</v>
      </c>
      <c r="E22" s="1">
        <f>AVERAGE(C21:C22)</f>
        <v>24.896999359130859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3.8689994812011719</v>
      </c>
      <c r="L22" s="1">
        <f>K22-$K$7</f>
        <v>0.36399841308594816</v>
      </c>
      <c r="M22" s="29">
        <f>SQRT((D22*D22)+(H22*H22))</f>
        <v>1.3999938964843748E-2</v>
      </c>
      <c r="N22" s="16"/>
      <c r="O22" s="36">
        <f>POWER(2,-L22)</f>
        <v>0.77700812346532067</v>
      </c>
      <c r="P22" s="28">
        <f>M22/SQRT((COUNT(C21:C22)+COUNT(G21:G22)/2))</f>
        <v>8.0828685299908689E-3</v>
      </c>
    </row>
    <row r="23" spans="2:16">
      <c r="B23" t="s">
        <v>47</v>
      </c>
      <c r="C23" s="32">
        <v>24.701999664306641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5"/>
    </row>
    <row r="24" spans="2:16" ht="15.75">
      <c r="B24" t="s">
        <v>47</v>
      </c>
      <c r="C24" s="32">
        <v>24.635000228881836</v>
      </c>
      <c r="D24" s="5">
        <f>STDEV(C23:C24)</f>
        <v>4.7375755124549591E-2</v>
      </c>
      <c r="E24" s="1">
        <f>AVERAGE(C23:C24)</f>
        <v>24.668499946594238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3.6965007781982422</v>
      </c>
      <c r="L24" s="1">
        <f>K24-$K$7</f>
        <v>0.19149971008301847</v>
      </c>
      <c r="M24" s="29">
        <f>SQRT((D24*D24)+(H24*H24))</f>
        <v>4.7900568498357513E-2</v>
      </c>
      <c r="N24" s="16"/>
      <c r="O24" s="36">
        <f>POWER(2,-L24)</f>
        <v>0.87569494576480167</v>
      </c>
      <c r="P24" s="28">
        <f>M24/SQRT((COUNT(C23:C24)+COUNT(G23:G24)/2))</f>
        <v>2.7655406116862818E-2</v>
      </c>
    </row>
    <row r="25" spans="2:16">
      <c r="B25" t="s">
        <v>48</v>
      </c>
      <c r="C25" s="32">
        <v>24.503000259399414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5"/>
    </row>
    <row r="26" spans="2:16" ht="15.75">
      <c r="B26" t="s">
        <v>48</v>
      </c>
      <c r="C26" s="32">
        <v>24.444000244140625</v>
      </c>
      <c r="D26" s="5">
        <f>STDEV(C25:C26)</f>
        <v>4.1719310879599521E-2</v>
      </c>
      <c r="E26" s="1">
        <f>AVERAGE(C25:C26)</f>
        <v>24.47350025177002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2.9225006103515625</v>
      </c>
      <c r="L26" s="1">
        <f>K26-$K$7</f>
        <v>-0.58250045776366122</v>
      </c>
      <c r="M26" s="29">
        <f>SQRT((D26*D26)+(H26*H26))</f>
        <v>4.1743293090355509E-2</v>
      </c>
      <c r="N26" s="16"/>
      <c r="O26" s="36">
        <f>POWER(2,-L26)</f>
        <v>1.4974423458119022</v>
      </c>
      <c r="P26" s="28">
        <f>M26/SQRT((COUNT(C25:C26)+COUNT(G25:G26)/2))</f>
        <v>2.4100501502578201E-2</v>
      </c>
    </row>
    <row r="27" spans="2:16">
      <c r="B27" t="s">
        <v>49</v>
      </c>
      <c r="C27" s="32">
        <v>24.386999130249023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5"/>
    </row>
    <row r="28" spans="2:16" ht="15.75">
      <c r="B28" t="s">
        <v>49</v>
      </c>
      <c r="C28" s="32">
        <v>24.464000701904297</v>
      </c>
      <c r="D28" s="5">
        <f>STDEV(C27:C28)</f>
        <v>5.4448333479465698E-2</v>
      </c>
      <c r="E28" s="1">
        <f>AVERAGE(C27:C28)</f>
        <v>24.42549991607666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3.1215000152587891</v>
      </c>
      <c r="L28" s="1">
        <f>K28-$K$7</f>
        <v>-0.38350105285643465</v>
      </c>
      <c r="M28" s="29">
        <f>SQRT((D28*D28)+(H28*H28))</f>
        <v>0.19989238480221042</v>
      </c>
      <c r="N28" s="16"/>
      <c r="O28" s="36">
        <f>POWER(2,-L28)</f>
        <v>1.3045037151359267</v>
      </c>
      <c r="P28" s="28">
        <f>M28/SQRT((COUNT(C27:C28)+COUNT(G27:G28)/2))</f>
        <v>0.11540792217451244</v>
      </c>
    </row>
    <row r="29" spans="2:16">
      <c r="B29" t="s">
        <v>50</v>
      </c>
      <c r="C29" s="32">
        <v>24.85099983215332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5"/>
    </row>
    <row r="30" spans="2:16" ht="15.75">
      <c r="B30" t="s">
        <v>50</v>
      </c>
      <c r="C30" s="32">
        <v>24.871999740600586</v>
      </c>
      <c r="D30" s="5">
        <f>STDEV(C29:C30)</f>
        <v>1.4849177667358186E-2</v>
      </c>
      <c r="E30" s="1">
        <f>AVERAGE(C29:C30)</f>
        <v>24.861499786376953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3.6769990921020508</v>
      </c>
      <c r="L30" s="1">
        <f>K30-$K$7</f>
        <v>0.17199802398682706</v>
      </c>
      <c r="M30" s="29">
        <f>SQRT((D30*D30)+(H30*H30))</f>
        <v>1.4999961854240008E-2</v>
      </c>
      <c r="N30" s="16"/>
      <c r="O30" s="36">
        <f>POWER(2,-L30)</f>
        <v>0.88761255300313957</v>
      </c>
      <c r="P30" s="28">
        <f>M30/SQRT((COUNT(C29:C30)+COUNT(G29:G30)/2))</f>
        <v>8.6602320143795864E-3</v>
      </c>
    </row>
    <row r="31" spans="2:16">
      <c r="B31" t="s">
        <v>51</v>
      </c>
      <c r="C31" s="32">
        <v>23.672000885009766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5"/>
    </row>
    <row r="32" spans="2:16" ht="15.75">
      <c r="B32" t="s">
        <v>51</v>
      </c>
      <c r="C32" s="32">
        <v>23.666999816894531</v>
      </c>
      <c r="D32" s="5">
        <f>STDEV(C31:C32)</f>
        <v>3.5362891774580528E-3</v>
      </c>
      <c r="E32" s="1">
        <f>AVERAGE(C31:C32)</f>
        <v>23.669500350952148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>
        <f>E32-I32</f>
        <v>3.4000005722045898</v>
      </c>
      <c r="L32" s="1">
        <f>K32-$K$7</f>
        <v>-0.10500049591063387</v>
      </c>
      <c r="M32" s="29">
        <f>SQRT((D32*D32)+(H32*H32))</f>
        <v>5.5973589397437219E-2</v>
      </c>
      <c r="N32" s="16"/>
      <c r="O32" s="36">
        <f>POWER(2,-L32)</f>
        <v>1.0754947601468701</v>
      </c>
      <c r="P32" s="28">
        <f>M32/SQRT((COUNT(C31:C32)+COUNT(G31:G32)/2))</f>
        <v>3.2316366906119963E-2</v>
      </c>
    </row>
    <row r="33" spans="2:16">
      <c r="B33" t="s">
        <v>52</v>
      </c>
      <c r="C33" s="32">
        <v>24.613000869750977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5"/>
    </row>
    <row r="34" spans="2:16" ht="15.75">
      <c r="B34" t="s">
        <v>52</v>
      </c>
      <c r="C34" s="32">
        <v>24.62700080871582</v>
      </c>
      <c r="D34" s="5">
        <f>STDEV(C33:C34)</f>
        <v>9.8994517782387895E-3</v>
      </c>
      <c r="E34" s="1">
        <f>AVERAGE(C33:C34)</f>
        <v>24.620000839233398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3.5370006561279297</v>
      </c>
      <c r="L34" s="1">
        <f>K34-$K$7</f>
        <v>3.1999588012705971E-2</v>
      </c>
      <c r="M34" s="29">
        <f>SQRT((D34*D34)+(H34*H34))</f>
        <v>1.8438683428974478E-2</v>
      </c>
      <c r="N34" s="16"/>
      <c r="O34" s="36">
        <f>POWER(2,-L34)</f>
        <v>0.97806375275084434</v>
      </c>
      <c r="P34" s="28">
        <f>M34/SQRT((COUNT(C33:C34)+COUNT(G33:G34)/2))</f>
        <v>1.0645578841220707E-2</v>
      </c>
    </row>
    <row r="35" spans="2:16">
      <c r="B35" t="s">
        <v>53</v>
      </c>
      <c r="C35" s="32">
        <v>24.66200065612793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5"/>
    </row>
    <row r="36" spans="2:16" ht="15.75">
      <c r="B36" t="s">
        <v>53</v>
      </c>
      <c r="C36" s="32">
        <v>24.709999084472656</v>
      </c>
      <c r="D36" s="5">
        <f>STDEV(C35:C36)</f>
        <v>3.3940014168852749E-2</v>
      </c>
      <c r="E36" s="1">
        <f>AVERAGE(C35:C36)</f>
        <v>24.685999870300293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3.9829998016357422</v>
      </c>
      <c r="L36" s="1">
        <f>K36-$K$7</f>
        <v>0.47799873352051847</v>
      </c>
      <c r="M36" s="29">
        <f>SQRT((D36*D36)+(H36*H36))</f>
        <v>6.9641672993257089E-2</v>
      </c>
      <c r="N36" s="16"/>
      <c r="O36" s="36">
        <f>POWER(2,-L36)</f>
        <v>0.71797288558873618</v>
      </c>
      <c r="P36" s="28">
        <f>M36/SQRT((COUNT(C35:C36)+COUNT(G35:G36)/2))</f>
        <v>4.0207638649472875E-2</v>
      </c>
    </row>
    <row r="37" spans="2:16">
      <c r="B37" t="s">
        <v>54</v>
      </c>
      <c r="C37" s="32">
        <v>24.152999877929688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5"/>
    </row>
    <row r="38" spans="2:16" ht="15.75">
      <c r="B38" t="s">
        <v>54</v>
      </c>
      <c r="C38" s="32">
        <v>24.191999435424805</v>
      </c>
      <c r="D38" s="5">
        <f>STDEV(C37:C38)</f>
        <v>2.7576851568072009E-2</v>
      </c>
      <c r="E38" s="1">
        <f>AVERAGE(C37:C38)</f>
        <v>24.172499656677246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3.6644992828369141</v>
      </c>
      <c r="L38" s="1">
        <f>K38-$K$7</f>
        <v>0.15949821472169035</v>
      </c>
      <c r="M38" s="29">
        <f>SQRT((D38*D38)+(H38*H38))</f>
        <v>8.1193973416056608E-2</v>
      </c>
      <c r="N38" s="16"/>
      <c r="O38" s="36">
        <f>POWER(2,-L38)</f>
        <v>0.89533642468147923</v>
      </c>
      <c r="P38" s="28">
        <f>M38/SQRT((COUNT(C37:C38)+COUNT(G37:G38)/2))</f>
        <v>4.6877362408335607E-2</v>
      </c>
    </row>
    <row r="39" spans="2:16">
      <c r="B39" t="s">
        <v>55</v>
      </c>
      <c r="C39" s="32">
        <v>24.364999771118164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5"/>
    </row>
    <row r="40" spans="2:16" ht="15.75">
      <c r="B40" t="s">
        <v>55</v>
      </c>
      <c r="C40" s="32">
        <v>24.398000717163086</v>
      </c>
      <c r="D40" s="5">
        <f>STDEV(C39:C40)</f>
        <v>2.3335192733935632E-2</v>
      </c>
      <c r="E40" s="1">
        <f>AVERAGE(C39:C40)</f>
        <v>24.381500244140625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3.8680000305175781</v>
      </c>
      <c r="L40" s="1">
        <f>K40-$K$7</f>
        <v>0.36299896240235441</v>
      </c>
      <c r="M40" s="29">
        <f>SQRT((D40*D40)+(H40*H40))</f>
        <v>3.3000946044921875E-2</v>
      </c>
      <c r="N40" s="16"/>
      <c r="O40" s="36">
        <f>POWER(2,-L40)</f>
        <v>0.77754659509999757</v>
      </c>
      <c r="P40" s="28">
        <f>M40/SQRT((COUNT(C39:C40)+COUNT(G39:G40)/2))</f>
        <v>1.9053105082547962E-2</v>
      </c>
    </row>
    <row r="41" spans="2:16" s="14" customFormat="1">
      <c r="B41" t="s">
        <v>56</v>
      </c>
      <c r="C41" s="32">
        <v>24.736000061035156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5"/>
      <c r="P41" s="13"/>
    </row>
    <row r="42" spans="2:16" s="14" customFormat="1" ht="15.75">
      <c r="B42" t="s">
        <v>56</v>
      </c>
      <c r="C42" s="32">
        <v>24.693000793457031</v>
      </c>
      <c r="D42" s="5">
        <f>STDEV(C41:C42)</f>
        <v>3.0405073690547041E-2</v>
      </c>
      <c r="E42" s="1">
        <f>AVERAGE(C41:C42)</f>
        <v>24.714500427246094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3.9815006256103516</v>
      </c>
      <c r="L42" s="1">
        <f>K42-$K$7</f>
        <v>0.47649955749512785</v>
      </c>
      <c r="M42" s="29">
        <f>SQRT((D42*D42)+(H42*H42))</f>
        <v>0.13774689681360372</v>
      </c>
      <c r="N42" s="16"/>
      <c r="O42" s="36">
        <f>POWER(2,-L42)</f>
        <v>0.71871935463019654</v>
      </c>
      <c r="P42" s="28">
        <f>M42/SQRT((COUNT(C41:C42)+COUNT(G41:G42)/2))</f>
        <v>7.9528207955369717E-2</v>
      </c>
    </row>
    <row r="43" spans="2:16" s="14" customFormat="1">
      <c r="B43" t="s">
        <v>57</v>
      </c>
      <c r="C43" s="32">
        <v>24.951999664306641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5"/>
      <c r="P43" s="13"/>
    </row>
    <row r="44" spans="2:16" s="14" customFormat="1" ht="15.75">
      <c r="B44" t="s">
        <v>57</v>
      </c>
      <c r="C44" s="32">
        <v>24.96299934387207</v>
      </c>
      <c r="D44" s="5">
        <f>STDEV(C43:C44)</f>
        <v>7.7779480115944283E-3</v>
      </c>
      <c r="E44" s="1">
        <f>AVERAGE(C43:C44)</f>
        <v>24.957499504089355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4.0135002136230469</v>
      </c>
      <c r="L44" s="1">
        <f>K44-$K$7</f>
        <v>0.50849914550782316</v>
      </c>
      <c r="M44" s="29">
        <f>SQRT((D44*D44)+(H44*H44))</f>
        <v>9.0843434977051093E-2</v>
      </c>
      <c r="N44" s="16"/>
      <c r="O44" s="36">
        <f>POWER(2,-L44)</f>
        <v>0.70295334916427998</v>
      </c>
      <c r="P44" s="28">
        <f>M44/SQRT((COUNT(C43:C44)+COUNT(G43:G44)/2))</f>
        <v>5.2448481638110715E-2</v>
      </c>
    </row>
    <row r="45" spans="2:16" s="14" customFormat="1">
      <c r="B45" t="s">
        <v>58</v>
      </c>
      <c r="C45" s="32">
        <v>25.847000122070313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5"/>
      <c r="P45" s="13"/>
    </row>
    <row r="46" spans="2:16" s="14" customFormat="1" ht="15.75">
      <c r="B46" t="s">
        <v>58</v>
      </c>
      <c r="C46" s="32">
        <v>25.895000457763672</v>
      </c>
      <c r="D46" s="5">
        <f>STDEV(C45:C46)</f>
        <v>3.3941362868005094E-2</v>
      </c>
      <c r="E46" s="1">
        <f>AVERAGE(C45:C46)</f>
        <v>25.871000289916992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4.1970005035400391</v>
      </c>
      <c r="L46" s="1">
        <f>K46-$K$7</f>
        <v>0.69199943542481535</v>
      </c>
      <c r="M46" s="29">
        <f>SQRT((D46*D46)+(H46*H46))</f>
        <v>0.13309346980401668</v>
      </c>
      <c r="N46" s="16"/>
      <c r="O46" s="36">
        <f>POWER(2,-L46)</f>
        <v>0.61899538765242923</v>
      </c>
      <c r="P46" s="28">
        <f>M46/SQRT((COUNT(C45:C46)+COUNT(G45:G46)/2))</f>
        <v>7.6841550618730367E-2</v>
      </c>
    </row>
    <row r="47" spans="2:16" s="14" customFormat="1">
      <c r="B47" t="s">
        <v>59</v>
      </c>
      <c r="C47" s="32">
        <v>25.621000289916992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5"/>
      <c r="P47" s="13"/>
    </row>
    <row r="48" spans="2:16" s="14" customFormat="1" ht="15.75">
      <c r="B48" t="s">
        <v>59</v>
      </c>
      <c r="C48" s="32">
        <v>25.613000869750977</v>
      </c>
      <c r="D48" s="5">
        <f>STDEV(C47:C48)</f>
        <v>5.6564442449500664E-3</v>
      </c>
      <c r="E48" s="1">
        <f>AVERAGE(C47:C48)</f>
        <v>25.617000579833984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3.9995002746582031</v>
      </c>
      <c r="L48" s="1">
        <f>K48-$K$7</f>
        <v>0.49449920654297941</v>
      </c>
      <c r="M48" s="29">
        <f>SQRT((D48*D48)+(H48*H48))</f>
        <v>2.9538286616046662E-2</v>
      </c>
      <c r="N48" s="16"/>
      <c r="O48" s="36">
        <f>POWER(2,-L48)</f>
        <v>0.70980802643918295</v>
      </c>
      <c r="P48" s="28">
        <f>M48/SQRT((COUNT(C47:C48)+COUNT(G47:G48)/2))</f>
        <v>1.7053937729174861E-2</v>
      </c>
    </row>
    <row r="49" spans="2:16" s="14" customFormat="1">
      <c r="B49" t="s">
        <v>60</v>
      </c>
      <c r="C49" t="s">
        <v>39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5"/>
      <c r="P49" s="13"/>
    </row>
    <row r="50" spans="2:16" s="14" customFormat="1" ht="15.75">
      <c r="B50" t="s">
        <v>60</v>
      </c>
      <c r="C50" s="32">
        <v>24.385000228881836</v>
      </c>
      <c r="D50" s="5" t="e">
        <f>STDEV(C49:C50)</f>
        <v>#DIV/0!</v>
      </c>
      <c r="E50" s="1">
        <f>AVERAGE(C49:C50)</f>
        <v>24.385000228881836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4.1654996871948242</v>
      </c>
      <c r="L50" s="1">
        <f>K50-$K$7</f>
        <v>0.6604986190796005</v>
      </c>
      <c r="M50" s="29" t="e">
        <f>SQRT((D50*D50)+(H50*H50))</f>
        <v>#DIV/0!</v>
      </c>
      <c r="N50" s="16"/>
      <c r="O50" s="38">
        <f>POWER(2,-L50)</f>
        <v>0.63265960165520063</v>
      </c>
      <c r="P50" s="28" t="e">
        <f>M50/SQRT((COUNT(C49:C50)+COUNT(G49:G50)/2))</f>
        <v>#DIV/0!</v>
      </c>
    </row>
    <row r="51" spans="2:16" s="14" customFormat="1">
      <c r="B51" t="s">
        <v>61</v>
      </c>
      <c r="C51" s="32">
        <v>23.528999328613281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5"/>
      <c r="P51" s="13"/>
    </row>
    <row r="52" spans="2:16" s="14" customFormat="1" ht="15.75">
      <c r="B52" t="s">
        <v>61</v>
      </c>
      <c r="C52" s="32">
        <v>23.672000885009766</v>
      </c>
      <c r="D52" s="5">
        <f>STDEV(C51:C52)</f>
        <v>0.10111737024818461</v>
      </c>
      <c r="E52" s="1">
        <f>AVERAGE(C51:C52)</f>
        <v>23.600500106811523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3.01300048828125</v>
      </c>
      <c r="L52" s="1">
        <f>K52-$K$7</f>
        <v>-0.49200057983397372</v>
      </c>
      <c r="M52" s="29">
        <f>SQRT((D52*D52)+(H52*H52))</f>
        <v>0.10123844305542173</v>
      </c>
      <c r="N52" s="16"/>
      <c r="O52" s="36">
        <f>POWER(2,-L52)</f>
        <v>1.4063937651571232</v>
      </c>
      <c r="P52" s="28">
        <f>M52/SQRT((COUNT(C51:C52)+COUNT(G51:G52)/2))</f>
        <v>5.8450042350386339E-2</v>
      </c>
    </row>
    <row r="53" spans="2:16" s="14" customFormat="1">
      <c r="B53" t="s">
        <v>62</v>
      </c>
      <c r="C53" s="32">
        <v>23.693000793457031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5"/>
      <c r="P53" s="13"/>
    </row>
    <row r="54" spans="2:16" s="14" customFormat="1" ht="15.75">
      <c r="B54" t="s">
        <v>62</v>
      </c>
      <c r="C54" s="32">
        <v>23.684999465942383</v>
      </c>
      <c r="D54" s="5">
        <f>STDEV(C53:C54)</f>
        <v>5.6577929441024152E-3</v>
      </c>
      <c r="E54" s="1">
        <f>AVERAGE(C53:C54)</f>
        <v>23.689000129699707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3.2845001220703125</v>
      </c>
      <c r="L54" s="1">
        <f>K54-$K$7</f>
        <v>-0.22050094604491122</v>
      </c>
      <c r="M54" s="29">
        <f>SQRT((D54*D54)+(H54*H54))</f>
        <v>3.2318942653323059E-2</v>
      </c>
      <c r="N54" s="16"/>
      <c r="O54" s="36">
        <f>POWER(2,-L54)</f>
        <v>1.1651380863644318</v>
      </c>
      <c r="P54" s="28">
        <f>M54/SQRT((COUNT(C53:C54)+COUNT(G53:G54)/2))</f>
        <v>1.8659350240820147E-2</v>
      </c>
    </row>
    <row r="55" spans="2:16" s="14" customFormat="1">
      <c r="B55" t="s">
        <v>63</v>
      </c>
      <c r="C55" s="32">
        <v>24.976999282836914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5"/>
      <c r="P55" s="13"/>
    </row>
    <row r="56" spans="2:16" s="14" customFormat="1" ht="15.75">
      <c r="B56" t="s">
        <v>63</v>
      </c>
      <c r="C56" s="32">
        <v>24.993000030517578</v>
      </c>
      <c r="D56" s="5">
        <f>STDEV(C55:C56)</f>
        <v>1.1314237189052482E-2</v>
      </c>
      <c r="E56" s="1">
        <f>AVERAGE(C55:C56)</f>
        <v>24.984999656677246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4.0349998474121094</v>
      </c>
      <c r="L56" s="1">
        <f>K56-$K$7</f>
        <v>0.52999877929688566</v>
      </c>
      <c r="M56" s="29">
        <f>SQRT((D56*D56)+(H56*H56))</f>
        <v>3.8470954544204905E-2</v>
      </c>
      <c r="N56" s="16"/>
      <c r="O56" s="36">
        <f>POWER(2,-L56)</f>
        <v>0.69255532004491571</v>
      </c>
      <c r="P56" s="28">
        <f>M56/SQRT((COUNT(C55:C56)+COUNT(G55:G56)/2))</f>
        <v>2.2211215962078559E-2</v>
      </c>
    </row>
    <row r="57" spans="2:16" s="14" customFormat="1">
      <c r="B57" t="s">
        <v>64</v>
      </c>
      <c r="C57" s="32">
        <v>24.846000671386719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5"/>
      <c r="P57" s="13"/>
    </row>
    <row r="58" spans="2:16" s="14" customFormat="1" ht="15.75">
      <c r="B58" t="s">
        <v>64</v>
      </c>
      <c r="C58" s="32">
        <v>24.863000869750977</v>
      </c>
      <c r="D58" s="5">
        <f>STDEV(C57:C58)</f>
        <v>1.2020955544883152E-2</v>
      </c>
      <c r="E58" s="1">
        <f>AVERAGE(C57:C58)</f>
        <v>24.854500770568848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3.8015012741088867</v>
      </c>
      <c r="L58" s="1">
        <f>K58-$K$7</f>
        <v>0.296500205993663</v>
      </c>
      <c r="M58" s="29">
        <f>SQRT((D58*D58)+(H58*H58))</f>
        <v>8.4300100671865982E-2</v>
      </c>
      <c r="N58" s="16"/>
      <c r="O58" s="36">
        <f>POWER(2,-L58)</f>
        <v>0.81422520891241723</v>
      </c>
      <c r="P58" s="28">
        <f>M58/SQRT((COUNT(C57:C58)+COUNT(G57:G58)/2))</f>
        <v>4.867068581561438E-2</v>
      </c>
    </row>
    <row r="59" spans="2:16" s="14" customFormat="1">
      <c r="B59" t="s">
        <v>65</v>
      </c>
      <c r="C59" s="32">
        <v>25.271999359130859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5"/>
      <c r="P59" s="13"/>
    </row>
    <row r="60" spans="2:16" s="14" customFormat="1" ht="15.75">
      <c r="B60" t="s">
        <v>65</v>
      </c>
      <c r="C60" s="32">
        <v>25.290000915527344</v>
      </c>
      <c r="D60" s="5">
        <f>STDEV(C59:C60)</f>
        <v>1.2729022599866172E-2</v>
      </c>
      <c r="E60" s="1">
        <f>AVERAGE(C59:C60)</f>
        <v>25.281000137329102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4.5940008163452148</v>
      </c>
      <c r="L60" s="1">
        <f>K60-$K$7</f>
        <v>1.0889997482299911</v>
      </c>
      <c r="M60" s="29">
        <f>SQRT((D60*D60)+(H60*H60))</f>
        <v>2.5961795639728398E-2</v>
      </c>
      <c r="N60" s="16"/>
      <c r="O60" s="36">
        <f>POWER(2,-L60)</f>
        <v>0.47008718329119631</v>
      </c>
      <c r="P60" s="28">
        <f>M60/SQRT((COUNT(C59:C60)+COUNT(G59:G60)/2))</f>
        <v>1.4989049701243243E-2</v>
      </c>
    </row>
    <row r="61" spans="2:16" s="14" customFormat="1">
      <c r="B61" t="s">
        <v>66</v>
      </c>
      <c r="C61" s="32">
        <v>24.931999206542969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5"/>
      <c r="P61" s="13"/>
    </row>
    <row r="62" spans="2:16" s="14" customFormat="1" ht="15.75">
      <c r="B62" t="s">
        <v>66</v>
      </c>
      <c r="C62" s="32">
        <v>24.965000152587891</v>
      </c>
      <c r="D62" s="5">
        <f>STDEV(C61:C62)</f>
        <v>2.3335192733935632E-2</v>
      </c>
      <c r="E62" s="1">
        <f>AVERAGE(C61:C62)</f>
        <v>24.94849967956543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3.9554996490478516</v>
      </c>
      <c r="L62" s="1">
        <f>K62-$K$7</f>
        <v>0.45049858093262785</v>
      </c>
      <c r="M62" s="29">
        <f>SQRT((D62*D62)+(H62*H62))</f>
        <v>2.5932849166931837E-2</v>
      </c>
      <c r="N62" s="16"/>
      <c r="O62" s="36">
        <f>POWER(2,-L62)</f>
        <v>0.73178990501839469</v>
      </c>
      <c r="P62" s="28">
        <f>M62/SQRT((COUNT(C61:C62)+COUNT(G61:G62)/2))</f>
        <v>1.4972337447382059E-2</v>
      </c>
    </row>
    <row r="63" spans="2:16" s="14" customFormat="1">
      <c r="B63" t="s">
        <v>67</v>
      </c>
      <c r="C63" s="32">
        <v>24.445999145507813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5"/>
      <c r="P63" s="13"/>
    </row>
    <row r="64" spans="2:16" s="14" customFormat="1" ht="15.75">
      <c r="B64" t="s">
        <v>67</v>
      </c>
      <c r="C64" s="32">
        <v>24.455999374389648</v>
      </c>
      <c r="D64" s="5">
        <f>STDEV(C63:C64)</f>
        <v>7.0712296557637567E-3</v>
      </c>
      <c r="E64" s="1">
        <f>AVERAGE(C63:C64)</f>
        <v>24.45099925994873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3.7709989547729492</v>
      </c>
      <c r="L64" s="1">
        <f>K64-$K$7</f>
        <v>0.2659978866577255</v>
      </c>
      <c r="M64" s="29">
        <f>SQRT((D64*D64)+(H64*H64))</f>
        <v>3.0528586577691887E-2</v>
      </c>
      <c r="N64" s="16"/>
      <c r="O64" s="36">
        <f>POWER(2,-L64)</f>
        <v>0.83162331658344968</v>
      </c>
      <c r="P64" s="28">
        <f>M64/SQRT((COUNT(C63:C64)+COUNT(G63:G64)/2))</f>
        <v>1.7625687678609208E-2</v>
      </c>
    </row>
    <row r="65" spans="2:16" s="14" customFormat="1">
      <c r="B65" t="s">
        <v>68</v>
      </c>
      <c r="C65" s="32">
        <v>25.514999389648437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5"/>
      <c r="P65" s="13"/>
    </row>
    <row r="66" spans="2:16" s="14" customFormat="1" ht="15.75">
      <c r="B66" t="s">
        <v>68</v>
      </c>
      <c r="C66" s="32">
        <v>25.520000457763672</v>
      </c>
      <c r="D66" s="5">
        <f>STDEV(C65:C66)</f>
        <v>3.5362891774580528E-3</v>
      </c>
      <c r="E66" s="1">
        <f>AVERAGE(C65:C66)</f>
        <v>25.517499923706055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3.7239999771118164</v>
      </c>
      <c r="L66" s="1">
        <f>K66-$K$7</f>
        <v>0.21899890899659269</v>
      </c>
      <c r="M66" s="29">
        <f>SQRT((D66*D66)+(H66*H66))</f>
        <v>1.3892020603544669E-2</v>
      </c>
      <c r="N66" s="16"/>
      <c r="O66" s="36">
        <f>POWER(2,-L66)</f>
        <v>0.85916140466707636</v>
      </c>
      <c r="P66" s="28">
        <f>M66/SQRT((COUNT(C65:C66)+COUNT(G65:G66)/2))</f>
        <v>8.0205618350443417E-3</v>
      </c>
    </row>
    <row r="67" spans="2:16" s="14" customFormat="1">
      <c r="B67" t="s">
        <v>69</v>
      </c>
      <c r="C67" s="32">
        <v>27.957000732421875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5"/>
      <c r="P67" s="13"/>
    </row>
    <row r="68" spans="2:16" s="14" customFormat="1" ht="15.75">
      <c r="B68" t="s">
        <v>69</v>
      </c>
      <c r="C68" s="32">
        <v>28.049999237060547</v>
      </c>
      <c r="D68" s="5">
        <f>STDEV(C67:C68)</f>
        <v>6.5759873270213473E-2</v>
      </c>
      <c r="E68" s="1">
        <f>AVERAGE(C67:C68)</f>
        <v>28.003499984741211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4.0605001449584961</v>
      </c>
      <c r="L68" s="1">
        <f>K68-$K$7</f>
        <v>0.55549907684327238</v>
      </c>
      <c r="M68" s="29">
        <f>SQRT((D68*D68)+(H68*H68))</f>
        <v>7.4001928990374707E-2</v>
      </c>
      <c r="N68" s="16"/>
      <c r="O68" s="36">
        <f>POWER(2,-L68)</f>
        <v>0.68042163675298206</v>
      </c>
      <c r="P68" s="28">
        <f>M68/SQRT((COUNT(C67:C68)+COUNT(G67:G68)/2))</f>
        <v>4.2725033623144414E-2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5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6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5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6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5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6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5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6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5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6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5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6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5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6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5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6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5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6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5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6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5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6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5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6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5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6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2014-01-13T09:04:06Z</dcterms:modified>
</cp:coreProperties>
</file>