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esuit/ResearchFiles2021/"/>
    </mc:Choice>
  </mc:AlternateContent>
  <xr:revisionPtr revIDLastSave="0" documentId="13_ncr:1_{9D82D737-627D-3E45-8704-0FA0B0456B54}" xr6:coauthVersionLast="47" xr6:coauthVersionMax="47" xr10:uidLastSave="{00000000-0000-0000-0000-000000000000}"/>
  <bookViews>
    <workbookView xWindow="5580" yWindow="460" windowWidth="28040" windowHeight="16440" activeTab="4" xr2:uid="{4918CCA8-ED4C-7E48-A4FB-7007D46A846C}"/>
  </bookViews>
  <sheets>
    <sheet name="Lambda Calculations" sheetId="1" r:id="rId1"/>
    <sheet name="Hidden Layer Calcs" sheetId="2" r:id="rId2"/>
    <sheet name="General Info" sheetId="4" r:id="rId3"/>
    <sheet name="TNC Lambda" sheetId="7" r:id="rId4"/>
    <sheet name="TNC Hidden Layer" sheetId="6" r:id="rId5"/>
  </sheets>
  <definedNames>
    <definedName name="_xlchart.v1.0" hidden="1">'TNC Lambda'!$A$2:$A$14</definedName>
    <definedName name="_xlchart.v1.1" hidden="1">'TNC Lambda'!$D$1</definedName>
    <definedName name="_xlchart.v1.10" hidden="1">'TNC Lambda'!$D$1</definedName>
    <definedName name="_xlchart.v1.11" hidden="1">'TNC Lambda'!$D$2:$D$14</definedName>
    <definedName name="_xlchart.v1.12" hidden="1">'TNC Lambda'!$A$2:$A$14</definedName>
    <definedName name="_xlchart.v1.13" hidden="1">'TNC Lambda'!$D$1</definedName>
    <definedName name="_xlchart.v1.14" hidden="1">'TNC Lambda'!$D$2:$D$14</definedName>
    <definedName name="_xlchart.v1.2" hidden="1">'TNC Lambda'!$D$2:$D$14</definedName>
    <definedName name="_xlchart.v1.3" hidden="1">'TNC Lambda'!$A$2:$A$14</definedName>
    <definedName name="_xlchart.v1.4" hidden="1">'TNC Lambda'!$D$1</definedName>
    <definedName name="_xlchart.v1.5" hidden="1">'TNC Lambda'!$D$2:$D$14</definedName>
    <definedName name="_xlchart.v1.6" hidden="1">'TNC Lambda'!$A$2:$A$14</definedName>
    <definedName name="_xlchart.v1.7" hidden="1">'TNC Lambda'!$D$1</definedName>
    <definedName name="_xlchart.v1.8" hidden="1">'TNC Lambda'!$D$2:$D$14</definedName>
    <definedName name="_xlchart.v1.9" hidden="1">'TNC Lambda'!$A$2:$A$14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2" i="6"/>
  <c r="M9" i="6"/>
  <c r="M8" i="6"/>
  <c r="M7" i="6"/>
  <c r="M6" i="6"/>
  <c r="L9" i="6"/>
  <c r="L8" i="6"/>
  <c r="L7" i="6"/>
  <c r="L6" i="6"/>
  <c r="D14" i="7"/>
  <c r="D13" i="7"/>
  <c r="D12" i="7"/>
  <c r="D11" i="7"/>
  <c r="D10" i="7"/>
  <c r="D3" i="7"/>
  <c r="D4" i="7"/>
  <c r="D5" i="7"/>
  <c r="D6" i="7"/>
  <c r="D7" i="7"/>
  <c r="D8" i="7"/>
  <c r="D9" i="7"/>
  <c r="D2" i="7"/>
  <c r="M3" i="6"/>
  <c r="M4" i="6"/>
  <c r="L3" i="6"/>
  <c r="L4" i="6"/>
  <c r="M2" i="6"/>
  <c r="L2" i="6"/>
  <c r="D3" i="2"/>
  <c r="D4" i="2"/>
  <c r="D5" i="2"/>
  <c r="D6" i="2"/>
  <c r="D7" i="2"/>
  <c r="D8" i="2"/>
  <c r="D2" i="2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<sst xmlns="http://schemas.openxmlformats.org/spreadsheetml/2006/main" count="39" uniqueCount="32">
  <si>
    <t>Lambda</t>
  </si>
  <si>
    <t>Training Cost</t>
  </si>
  <si>
    <t>Testing Cost</t>
  </si>
  <si>
    <t>Cost Difference</t>
  </si>
  <si>
    <t>Net Diff</t>
  </si>
  <si>
    <t>Lambda: 2.2 or 2.3</t>
  </si>
  <si>
    <t>Hidden Size</t>
  </si>
  <si>
    <t xml:space="preserve">Iterations: </t>
  </si>
  <si>
    <t>Net diff</t>
  </si>
  <si>
    <t xml:space="preserve">Given Theta Vals: </t>
  </si>
  <si>
    <t>Training Cost = 0.4797</t>
  </si>
  <si>
    <t xml:space="preserve">Generated Theta Vals: </t>
  </si>
  <si>
    <t>Training Cost = 0.5061</t>
  </si>
  <si>
    <t>Testing Cost = 0.6828</t>
  </si>
  <si>
    <t>Iterations = 1000</t>
  </si>
  <si>
    <t>Hidden Layer Number</t>
  </si>
  <si>
    <t>2 Training</t>
  </si>
  <si>
    <t>Testing</t>
  </si>
  <si>
    <t>3 Training</t>
  </si>
  <si>
    <t>3 Testing</t>
  </si>
  <si>
    <t>4 Training</t>
  </si>
  <si>
    <t>4 Testing</t>
  </si>
  <si>
    <t>5 Training</t>
  </si>
  <si>
    <t>5 Testing</t>
  </si>
  <si>
    <t>Avg Training</t>
  </si>
  <si>
    <t>Avg Testing</t>
  </si>
  <si>
    <t xml:space="preserve">Success Run #s: </t>
  </si>
  <si>
    <t>4,5</t>
  </si>
  <si>
    <t>All</t>
  </si>
  <si>
    <t>Difference</t>
  </si>
  <si>
    <t>200 Inputs, Lambda = 4 =&gt; 0.4881 Training, 0.654 Testing</t>
  </si>
  <si>
    <t>Net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</si>
</sst>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'Lambda Calculations'!$B$1</c:f>
              <c:strCache>
                <c:ptCount val="1"/>
                <c:pt idx="0">
                  <c:v>Training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'Lambda Calculations'!$A$2:$A$52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'Lambda Calculations'!$B$2:$B$52</c:f>
              <c:numCache>
                <c:formatCode>General</c:formatCode>
                <c:ptCount val="51"/>
                <c:pt idx="0">
                  <c:v>0.2923</c:v>
                </c:pt>
                <c:pt idx="1">
                  <c:v>0.30530000000000002</c:v>
                </c:pt>
                <c:pt idx="2">
                  <c:v>0.31830000000000003</c:v>
                </c:pt>
                <c:pt idx="3">
                  <c:v>0.33119999999999999</c:v>
                </c:pt>
                <c:pt idx="4">
                  <c:v>0.34420000000000001</c:v>
                </c:pt>
                <c:pt idx="5">
                  <c:v>0.35720000000000002</c:v>
                </c:pt>
                <c:pt idx="6">
                  <c:v>0.37009999999999998</c:v>
                </c:pt>
                <c:pt idx="7">
                  <c:v>0.3831</c:v>
                </c:pt>
                <c:pt idx="8">
                  <c:v>0.39606999999999998</c:v>
                </c:pt>
                <c:pt idx="9">
                  <c:v>0.40899999999999997</c:v>
                </c:pt>
                <c:pt idx="10">
                  <c:v>0.42199999999999999</c:v>
                </c:pt>
                <c:pt idx="11">
                  <c:v>0.435</c:v>
                </c:pt>
                <c:pt idx="12">
                  <c:v>0.44790000000000002</c:v>
                </c:pt>
                <c:pt idx="13">
                  <c:v>0.46089999999999998</c:v>
                </c:pt>
                <c:pt idx="14">
                  <c:v>0.47389999999999999</c:v>
                </c:pt>
                <c:pt idx="15">
                  <c:v>0.48680000000000001</c:v>
                </c:pt>
                <c:pt idx="16">
                  <c:v>0.49980000000000002</c:v>
                </c:pt>
                <c:pt idx="17">
                  <c:v>0.51280000000000003</c:v>
                </c:pt>
                <c:pt idx="18">
                  <c:v>0.52569999999999995</c:v>
                </c:pt>
                <c:pt idx="19">
                  <c:v>0.53869999999999996</c:v>
                </c:pt>
                <c:pt idx="20">
                  <c:v>0.55169999999999997</c:v>
                </c:pt>
                <c:pt idx="21">
                  <c:v>0.56459999999999999</c:v>
                </c:pt>
                <c:pt idx="22">
                  <c:v>0.5776</c:v>
                </c:pt>
                <c:pt idx="23">
                  <c:v>0.59050000000000002</c:v>
                </c:pt>
                <c:pt idx="24">
                  <c:v>0.60350000000000004</c:v>
                </c:pt>
                <c:pt idx="25">
                  <c:v>0.61650000000000005</c:v>
                </c:pt>
                <c:pt idx="26">
                  <c:v>0.62939999999999996</c:v>
                </c:pt>
                <c:pt idx="27">
                  <c:v>0.64239999999999997</c:v>
                </c:pt>
                <c:pt idx="28">
                  <c:v>0.65539999999999998</c:v>
                </c:pt>
                <c:pt idx="29">
                  <c:v>0.66830000000000001</c:v>
                </c:pt>
                <c:pt idx="30">
                  <c:v>0.68130000000000002</c:v>
                </c:pt>
                <c:pt idx="31">
                  <c:v>0.69430000000000003</c:v>
                </c:pt>
                <c:pt idx="32">
                  <c:v>0.70720000000000005</c:v>
                </c:pt>
                <c:pt idx="33">
                  <c:v>0.72019999999999995</c:v>
                </c:pt>
                <c:pt idx="34">
                  <c:v>0.73319999999999996</c:v>
                </c:pt>
                <c:pt idx="35">
                  <c:v>0.74609999999999999</c:v>
                </c:pt>
                <c:pt idx="36">
                  <c:v>0.7591</c:v>
                </c:pt>
                <c:pt idx="37">
                  <c:v>0.77210000000000001</c:v>
                </c:pt>
                <c:pt idx="38">
                  <c:v>0.78500000000000003</c:v>
                </c:pt>
                <c:pt idx="39">
                  <c:v>0.79800000000000004</c:v>
                </c:pt>
                <c:pt idx="40">
                  <c:v>0.81100000000000005</c:v>
                </c:pt>
                <c:pt idx="41">
                  <c:v>0.82389999999999997</c:v>
                </c:pt>
                <c:pt idx="42">
                  <c:v>0.83689999999999998</c:v>
                </c:pt>
                <c:pt idx="43">
                  <c:v>0.84989999999999999</c:v>
                </c:pt>
                <c:pt idx="44">
                  <c:v>0.86280000000000001</c:v>
                </c:pt>
                <c:pt idx="45">
                  <c:v>0.87580000000000002</c:v>
                </c:pt>
                <c:pt idx="46">
                  <c:v>0.88880000000000003</c:v>
                </c:pt>
                <c:pt idx="47">
                  <c:v>0.90169999999999995</c:v>
                </c:pt>
                <c:pt idx="48">
                  <c:v>0.91469999999999996</c:v>
                </c:pt>
                <c:pt idx="49">
                  <c:v>0.92759999999999998</c:v>
                </c:pt>
                <c:pt idx="50">
                  <c:v>0.94059999999999999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A-9043-8A40-2691A945E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26159"/>
        <c:axId val="598127807"/>
      </c:scatterChart>
      <c:valAx>
        <c:axId val="59812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27807"/>
        <c:crosses val="autoZero"/>
        <c:crossBetween val="midCat"/>
      </c:valAx>
      <c:valAx>
        <c:axId val="5981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2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'Lambda Calculations'!$C$1</c:f>
              <c:strCache>
                <c:ptCount val="1"/>
                <c:pt idx="0">
                  <c:v>Testing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'Lambda Calculations'!$A$2:$A$52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'Lambda Calculations'!$C$2:$C$52</c:f>
              <c:numCache>
                <c:formatCode>General</c:formatCode>
                <c:ptCount val="51"/>
                <c:pt idx="0">
                  <c:v>0.71599999999999997</c:v>
                </c:pt>
                <c:pt idx="1">
                  <c:v>0.69520000000000004</c:v>
                </c:pt>
                <c:pt idx="2">
                  <c:v>0.68869999999999998</c:v>
                </c:pt>
                <c:pt idx="3">
                  <c:v>0.68700000000000006</c:v>
                </c:pt>
                <c:pt idx="4">
                  <c:v>0.69220000000000004</c:v>
                </c:pt>
                <c:pt idx="5">
                  <c:v>0.61439999999999995</c:v>
                </c:pt>
                <c:pt idx="6">
                  <c:v>0.61439999999999995</c:v>
                </c:pt>
                <c:pt idx="7">
                  <c:v>0.61399999999999999</c:v>
                </c:pt>
                <c:pt idx="8">
                  <c:v>0.63719999999999999</c:v>
                </c:pt>
                <c:pt idx="9">
                  <c:v>0.63419999999999999</c:v>
                </c:pt>
                <c:pt idx="10">
                  <c:v>0.63109999999999999</c:v>
                </c:pt>
                <c:pt idx="11">
                  <c:v>0.62819999999999998</c:v>
                </c:pt>
                <c:pt idx="12">
                  <c:v>0.62529999999999997</c:v>
                </c:pt>
                <c:pt idx="13">
                  <c:v>0.62260000000000004</c:v>
                </c:pt>
                <c:pt idx="14">
                  <c:v>0.62009999999999998</c:v>
                </c:pt>
                <c:pt idx="15">
                  <c:v>0.6179</c:v>
                </c:pt>
                <c:pt idx="16">
                  <c:v>0.61599999999999999</c:v>
                </c:pt>
                <c:pt idx="17">
                  <c:v>0.61439999999999995</c:v>
                </c:pt>
                <c:pt idx="18">
                  <c:v>0.61309999999999998</c:v>
                </c:pt>
                <c:pt idx="19">
                  <c:v>0.61209999999999998</c:v>
                </c:pt>
                <c:pt idx="20">
                  <c:v>0.61150000000000004</c:v>
                </c:pt>
                <c:pt idx="21">
                  <c:v>0.60419999999999996</c:v>
                </c:pt>
                <c:pt idx="22">
                  <c:v>0.5958</c:v>
                </c:pt>
                <c:pt idx="23">
                  <c:v>0.59930000000000005</c:v>
                </c:pt>
                <c:pt idx="24">
                  <c:v>0.59950000000000003</c:v>
                </c:pt>
                <c:pt idx="25">
                  <c:v>0.59989999999999999</c:v>
                </c:pt>
                <c:pt idx="26">
                  <c:v>0.60060000000000002</c:v>
                </c:pt>
                <c:pt idx="27">
                  <c:v>0.60950000000000004</c:v>
                </c:pt>
                <c:pt idx="28">
                  <c:v>0.6089</c:v>
                </c:pt>
                <c:pt idx="29">
                  <c:v>0.60860000000000003</c:v>
                </c:pt>
                <c:pt idx="30">
                  <c:v>0.61529999999999996</c:v>
                </c:pt>
                <c:pt idx="31">
                  <c:v>0.6179</c:v>
                </c:pt>
                <c:pt idx="32">
                  <c:v>0.61180000000000001</c:v>
                </c:pt>
                <c:pt idx="33">
                  <c:v>0.60719999999999996</c:v>
                </c:pt>
                <c:pt idx="34">
                  <c:v>0.62039999999999995</c:v>
                </c:pt>
                <c:pt idx="35">
                  <c:v>0.62329999999999997</c:v>
                </c:pt>
                <c:pt idx="36">
                  <c:v>0.62770000000000004</c:v>
                </c:pt>
                <c:pt idx="37">
                  <c:v>0.61109999999999998</c:v>
                </c:pt>
                <c:pt idx="38">
                  <c:v>0.61240000000000006</c:v>
                </c:pt>
                <c:pt idx="39">
                  <c:v>0.61380000000000001</c:v>
                </c:pt>
                <c:pt idx="40">
                  <c:v>0.61609999999999998</c:v>
                </c:pt>
                <c:pt idx="41">
                  <c:v>0.62</c:v>
                </c:pt>
                <c:pt idx="42">
                  <c:v>0.61560000000000004</c:v>
                </c:pt>
                <c:pt idx="43">
                  <c:v>0.6169</c:v>
                </c:pt>
                <c:pt idx="44">
                  <c:v>0.61850000000000005</c:v>
                </c:pt>
                <c:pt idx="45">
                  <c:v>0.62029999999999996</c:v>
                </c:pt>
                <c:pt idx="46">
                  <c:v>0.62219999999999998</c:v>
                </c:pt>
                <c:pt idx="47">
                  <c:v>0.62409999999999999</c:v>
                </c:pt>
                <c:pt idx="48">
                  <c:v>0.62609999999999999</c:v>
                </c:pt>
                <c:pt idx="49">
                  <c:v>0.66169999999999995</c:v>
                </c:pt>
                <c:pt idx="50">
                  <c:v>0.65920000000000001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9-2A43-95C6-1845F94F4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34895"/>
        <c:axId val="630338847"/>
      </c:scatterChart>
      <c:valAx>
        <c:axId val="63033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38847"/>
        <c:crosses val="autoZero"/>
        <c:crossBetween val="midCat"/>
      </c:valAx>
      <c:valAx>
        <c:axId val="6303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3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'Lambda Calculations'!$E$1</c:f>
              <c:strCache>
                <c:ptCount val="1"/>
                <c:pt idx="0">
                  <c:v>Net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'Lambda Calculations'!$A$2:$A$52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'Lambda Calculations'!$E$2:$E$52</c:f>
              <c:numCache>
                <c:formatCode>General</c:formatCode>
                <c:ptCount val="51"/>
                <c:pt idx="0">
                  <c:v>0.42369999999999997</c:v>
                </c:pt>
                <c:pt idx="1">
                  <c:v>0.38990000000000002</c:v>
                </c:pt>
                <c:pt idx="2">
                  <c:v>0.37039999999999995</c:v>
                </c:pt>
                <c:pt idx="3">
                  <c:v>0.35580000000000006</c:v>
                </c:pt>
                <c:pt idx="4">
                  <c:v>0.34800000000000003</c:v>
                </c:pt>
                <c:pt idx="5">
                  <c:v>0.25719999999999993</c:v>
                </c:pt>
                <c:pt idx="6">
                  <c:v>0.24429999999999996</c:v>
                </c:pt>
                <c:pt idx="7">
                  <c:v>0.23089999999999999</c:v>
                </c:pt>
                <c:pt idx="8">
                  <c:v>0.24113000000000001</c:v>
                </c:pt>
                <c:pt idx="9">
                  <c:v>0.22520000000000001</c:v>
                </c:pt>
                <c:pt idx="10">
                  <c:v>0.20910000000000001</c:v>
                </c:pt>
                <c:pt idx="11">
                  <c:v>0.19319999999999998</c:v>
                </c:pt>
                <c:pt idx="12">
                  <c:v>0.17739999999999995</c:v>
                </c:pt>
                <c:pt idx="13">
                  <c:v>0.16170000000000007</c:v>
                </c:pt>
                <c:pt idx="14">
                  <c:v>0.1462</c:v>
                </c:pt>
                <c:pt idx="15">
                  <c:v>0.13109999999999999</c:v>
                </c:pt>
                <c:pt idx="16">
                  <c:v>0.11619999999999997</c:v>
                </c:pt>
                <c:pt idx="17">
                  <c:v>0.10159999999999991</c:v>
                </c:pt>
                <c:pt idx="18">
                  <c:v>8.7400000000000033E-2</c:v>
                </c:pt>
                <c:pt idx="19">
                  <c:v>7.3400000000000021E-2</c:v>
                </c:pt>
                <c:pt idx="20">
                  <c:v>5.9800000000000075E-2</c:v>
                </c:pt>
                <c:pt idx="21">
                  <c:v>3.9599999999999969E-2</c:v>
                </c:pt>
                <c:pt idx="22">
                  <c:v>1.8199999999999994E-2</c:v>
                </c:pt>
                <c:pt idx="23">
                  <c:v>8.80000000000003E-3</c:v>
                </c:pt>
                <c:pt idx="24">
                  <c:v>4.0000000000000036E-3</c:v>
                </c:pt>
                <c:pt idx="25">
                  <c:v>1.6600000000000059E-2</c:v>
                </c:pt>
                <c:pt idx="26">
                  <c:v>2.8799999999999937E-2</c:v>
                </c:pt>
                <c:pt idx="27">
                  <c:v>3.2899999999999929E-2</c:v>
                </c:pt>
                <c:pt idx="28">
                  <c:v>4.6499999999999986E-2</c:v>
                </c:pt>
                <c:pt idx="29">
                  <c:v>5.9699999999999975E-2</c:v>
                </c:pt>
                <c:pt idx="30">
                  <c:v>6.6000000000000059E-2</c:v>
                </c:pt>
                <c:pt idx="31">
                  <c:v>7.6400000000000023E-2</c:v>
                </c:pt>
                <c:pt idx="32">
                  <c:v>9.540000000000004E-2</c:v>
                </c:pt>
                <c:pt idx="33">
                  <c:v>0.11299999999999999</c:v>
                </c:pt>
                <c:pt idx="34">
                  <c:v>0.11280000000000001</c:v>
                </c:pt>
                <c:pt idx="35">
                  <c:v>0.12280000000000002</c:v>
                </c:pt>
                <c:pt idx="36">
                  <c:v>0.13139999999999996</c:v>
                </c:pt>
                <c:pt idx="37">
                  <c:v>0.16100000000000003</c:v>
                </c:pt>
                <c:pt idx="38">
                  <c:v>0.17259999999999998</c:v>
                </c:pt>
                <c:pt idx="39">
                  <c:v>0.18420000000000003</c:v>
                </c:pt>
                <c:pt idx="40">
                  <c:v>0.19490000000000007</c:v>
                </c:pt>
                <c:pt idx="41">
                  <c:v>0.20389999999999997</c:v>
                </c:pt>
                <c:pt idx="42">
                  <c:v>0.22129999999999994</c:v>
                </c:pt>
                <c:pt idx="43">
                  <c:v>0.23299999999999998</c:v>
                </c:pt>
                <c:pt idx="44">
                  <c:v>0.24429999999999996</c:v>
                </c:pt>
                <c:pt idx="45">
                  <c:v>0.25550000000000006</c:v>
                </c:pt>
                <c:pt idx="46">
                  <c:v>0.26660000000000006</c:v>
                </c:pt>
                <c:pt idx="47">
                  <c:v>0.27759999999999996</c:v>
                </c:pt>
                <c:pt idx="48">
                  <c:v>0.28859999999999997</c:v>
                </c:pt>
                <c:pt idx="49">
                  <c:v>0.26590000000000003</c:v>
                </c:pt>
                <c:pt idx="50">
                  <c:v>0.28139999999999998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7-C54B-A8DE-46235843C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039663"/>
        <c:axId val="646041983"/>
      </c:scatterChart>
      <c:valAx>
        <c:axId val="64603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41983"/>
        <c:crosses val="autoZero"/>
        <c:crossBetween val="midCat"/>
      </c:valAx>
      <c:valAx>
        <c:axId val="6460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3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'Hidden Layer Calcs'!$B$1</c:f>
              <c:strCache>
                <c:ptCount val="1"/>
                <c:pt idx="0">
                  <c:v>Training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'Hidden Layer Calcs'!$A$2:$A$13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'Hidden Layer Calcs'!$B$2:$B$13</c:f>
              <c:numCache>
                <c:formatCode>General</c:formatCode>
                <c:ptCount val="12"/>
                <c:pt idx="0">
                  <c:v>1.4239999999999999</c:v>
                </c:pt>
                <c:pt idx="1">
                  <c:v>1.3320000000000001</c:v>
                </c:pt>
                <c:pt idx="2">
                  <c:v>1.2823</c:v>
                </c:pt>
                <c:pt idx="3">
                  <c:v>1.419</c:v>
                </c:pt>
                <c:pt idx="4">
                  <c:v>1.552</c:v>
                </c:pt>
                <c:pt idx="5">
                  <c:v>1.911</c:v>
                </c:pt>
                <c:pt idx="6">
                  <c:v>2.0710000000000002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8-374A-B698-FECBF5AD6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972383"/>
        <c:axId val="655974031"/>
      </c:scatterChart>
      <c:valAx>
        <c:axId val="65597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74031"/>
        <c:crosses val="autoZero"/>
        <c:crossBetween val="midCat"/>
      </c:valAx>
      <c:valAx>
        <c:axId val="65597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7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'Hidden Layer Calcs'!$C$1</c:f>
              <c:strCache>
                <c:ptCount val="1"/>
                <c:pt idx="0">
                  <c:v>Testing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'Hidden Layer Calcs'!$A$2:$A$13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'Hidden Layer Calcs'!$C$2:$C$13</c:f>
              <c:numCache>
                <c:formatCode>General</c:formatCode>
                <c:ptCount val="12"/>
                <c:pt idx="0">
                  <c:v>1.458</c:v>
                </c:pt>
                <c:pt idx="1">
                  <c:v>1.3640000000000001</c:v>
                </c:pt>
                <c:pt idx="2">
                  <c:v>1.3260000000000001</c:v>
                </c:pt>
                <c:pt idx="3">
                  <c:v>1.48</c:v>
                </c:pt>
                <c:pt idx="4">
                  <c:v>1.575</c:v>
                </c:pt>
                <c:pt idx="5">
                  <c:v>1.9430000000000001</c:v>
                </c:pt>
                <c:pt idx="6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D-E24F-A028-55077117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88831"/>
        <c:axId val="655935295"/>
      </c:scatterChart>
      <c:valAx>
        <c:axId val="59778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35295"/>
        <c:crosses val="autoZero"/>
        <c:crossBetween val="midCat"/>
      </c:valAx>
      <c:valAx>
        <c:axId val="65593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8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</a:t>
            </a:r>
            <a:r>
              <a:rPr lang="en-US" baseline="0"/>
              <a:t> Test and Training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'TNC Lambda'!$B$1</c:f>
              <c:strCache>
                <c:ptCount val="1"/>
                <c:pt idx="0">
                  <c:v>Training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'TNC Lambda'!$A$2:$A$14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'TNC Lambda'!$B$2:$B$14</c:f>
              <c:numCache>
                <c:formatCode>General</c:formatCode>
                <c:ptCount val="13"/>
                <c:pt idx="0" formatCode="0.00E+00">
                  <c:v>5.7449999999999996E-7</c:v>
                </c:pt>
                <c:pt idx="1">
                  <c:v>0.1497</c:v>
                </c:pt>
                <c:pt idx="2">
                  <c:v>0.23499999999999999</c:v>
                </c:pt>
                <c:pt idx="3">
                  <c:v>0.30030000000000001</c:v>
                </c:pt>
                <c:pt idx="4">
                  <c:v>0.3538</c:v>
                </c:pt>
                <c:pt idx="5">
                  <c:v>0.40050000000000002</c:v>
                </c:pt>
                <c:pt idx="6">
                  <c:v>0.43980000000000002</c:v>
                </c:pt>
                <c:pt idx="7">
                  <c:v>0.4763</c:v>
                </c:pt>
                <c:pt idx="8">
                  <c:v>0.50919999999999999</c:v>
                </c:pt>
                <c:pt idx="9">
                  <c:v>0.53969999999999996</c:v>
                </c:pt>
                <c:pt idx="10">
                  <c:v>0.56779999999999997</c:v>
                </c:pt>
                <c:pt idx="11">
                  <c:v>0.59340000000000004</c:v>
                </c:pt>
                <c:pt idx="12">
                  <c:v>0.61814000000000002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7B-6042-BBA2-B4020CA3152F}"/>
            </c:ext>
          </c:extLst>
        </c:ser>
        <c:ser>
          <c:idx val="2"/>
          <c:order val="1"/>
          <c:tx>
            <c:strRef>
              <c:f>'TNC Lambda'!$C$1</c:f>
              <c:strCache>
                <c:ptCount val="1"/>
                <c:pt idx="0">
                  <c:v>Testing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'TNC Lambda'!$A$2:$A$14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'TNC Lambda'!$C$2:$C$14</c:f>
              <c:numCache>
                <c:formatCode>General</c:formatCode>
                <c:ptCount val="13"/>
                <c:pt idx="0">
                  <c:v>14.670999999999999</c:v>
                </c:pt>
                <c:pt idx="1">
                  <c:v>1.111</c:v>
                </c:pt>
                <c:pt idx="2">
                  <c:v>0.89859999999999995</c:v>
                </c:pt>
                <c:pt idx="3">
                  <c:v>0.80920000000000003</c:v>
                </c:pt>
                <c:pt idx="4">
                  <c:v>0.76439999999999997</c:v>
                </c:pt>
                <c:pt idx="5">
                  <c:v>0.7419</c:v>
                </c:pt>
                <c:pt idx="6">
                  <c:v>0.73199999999999998</c:v>
                </c:pt>
                <c:pt idx="7">
                  <c:v>0.72760000000000002</c:v>
                </c:pt>
                <c:pt idx="8">
                  <c:v>0.72550000000000003</c:v>
                </c:pt>
                <c:pt idx="9">
                  <c:v>0.72840000000000005</c:v>
                </c:pt>
                <c:pt idx="10">
                  <c:v>0.73250000000000004</c:v>
                </c:pt>
                <c:pt idx="11">
                  <c:v>0.73729999999999996</c:v>
                </c:pt>
                <c:pt idx="12">
                  <c:v>0.74229999999999996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7B-6042-BBA2-B4020CA31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998031"/>
        <c:axId val="602967503"/>
      </c:scatterChart>
      <c:valAx>
        <c:axId val="59499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67503"/>
        <c:crosses val="autoZero"/>
        <c:crossBetween val="midCat"/>
      </c:valAx>
      <c:valAx>
        <c:axId val="6029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'TNC Lambda'!$D$1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'TNC Lambda'!$A$2:$A$14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cat>
          <c:val>
            <c:numRef>
              <c:f>'TNC Lambda'!$D$2:$D$14</c:f>
              <c:numCache>
                <c:formatCode>General</c:formatCode>
                <c:ptCount val="13"/>
                <c:pt idx="0">
                  <c:v>14.6709994255</c:v>
                </c:pt>
                <c:pt idx="1">
                  <c:v>0.96130000000000004</c:v>
                </c:pt>
                <c:pt idx="2">
                  <c:v>0.66359999999999997</c:v>
                </c:pt>
                <c:pt idx="3">
                  <c:v>0.50890000000000002</c:v>
                </c:pt>
                <c:pt idx="4">
                  <c:v>0.41059999999999997</c:v>
                </c:pt>
                <c:pt idx="5">
                  <c:v>0.34139999999999998</c:v>
                </c:pt>
                <c:pt idx="6">
                  <c:v>0.29219999999999996</c:v>
                </c:pt>
                <c:pt idx="7">
                  <c:v>0.25130000000000002</c:v>
                </c:pt>
                <c:pt idx="8">
                  <c:v>0.21630000000000005</c:v>
                </c:pt>
                <c:pt idx="9">
                  <c:v>0.18870000000000009</c:v>
                </c:pt>
                <c:pt idx="10">
                  <c:v>0.16470000000000007</c:v>
                </c:pt>
                <c:pt idx="11">
                  <c:v>0.14389999999999992</c:v>
                </c:pt>
                <c:pt idx="12">
                  <c:v>0.12415999999999994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8D-5D4A-9474-4BB74717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564079"/>
        <c:axId val="664185823"/>
      </c:lineChart>
      <c:catAx>
        <c:axId val="66456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85823"/>
        <c:crosses val="autoZero"/>
        <c:auto val="1"/>
        <c:lblAlgn val="ctr"/>
        <c:lblOffset val="100"/>
        <c:noMultiLvlLbl val="0"/>
      </c:catAx>
      <c:valAx>
        <c:axId val="6641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6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</a:t>
            </a:r>
            <a:r>
              <a:rPr lang="en-US" baseline="0"/>
              <a:t> Layer Size and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'TNC Hidden Layer'!$L$1</c:f>
              <c:strCache>
                <c:ptCount val="1"/>
                <c:pt idx="0">
                  <c:v>Avg 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'TNC Hidden Layer'!$A$2:$A$10</c:f>
              <c:numCache>
                <c:formatCode>General</c:formatCode>
                <c:ptCount val="9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60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400</c:v>
                </c:pt>
              </c:numCache>
            </c:numRef>
          </c:cat>
          <c:val>
            <c:numRef>
              <c:f>'TNC Hidden Layer'!$L$2:$L$10</c:f>
              <c:numCache>
                <c:formatCode>General</c:formatCode>
                <c:ptCount val="9"/>
                <c:pt idx="0">
                  <c:v>0.38716</c:v>
                </c:pt>
                <c:pt idx="1">
                  <c:v>0.34516000000000002</c:v>
                </c:pt>
                <c:pt idx="2">
                  <c:v>0.32528000000000007</c:v>
                </c:pt>
                <c:pt idx="3">
                  <c:v>0.32300000000000001</c:v>
                </c:pt>
                <c:pt idx="4">
                  <c:v>0.3201</c:v>
                </c:pt>
                <c:pt idx="5">
                  <c:v>0.31679999999999997</c:v>
                </c:pt>
                <c:pt idx="6">
                  <c:v>0.32269999999999999</c:v>
                </c:pt>
                <c:pt idx="7">
                  <c:v>0.32079999999999997</c:v>
                </c:pt>
                <c:pt idx="8">
                  <c:v>0.3165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5-3847-A8C9-4E77E06D8CA7}"/>
            </c:ext>
          </c:extLst>
        </c:ser>
        <c:ser>
          <c:idx val="1"/>
          <c:order val="1"/>
          <c:tx>
            <c:strRef>
              <c:f>'TNC Hidden Layer'!$M$1</c:f>
              <c:strCache>
                <c:ptCount val="1"/>
                <c:pt idx="0">
                  <c:v>Avg Testing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'TNC Hidden Layer'!$A$2:$A$10</c:f>
              <c:numCache>
                <c:formatCode>General</c:formatCode>
                <c:ptCount val="9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60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400</c:v>
                </c:pt>
              </c:numCache>
            </c:numRef>
          </c:cat>
          <c:val>
            <c:numRef>
              <c:f>'TNC Hidden Layer'!$M$2:$M$10</c:f>
              <c:numCache>
                <c:formatCode>General</c:formatCode>
                <c:ptCount val="9"/>
                <c:pt idx="0">
                  <c:v>0.83072000000000001</c:v>
                </c:pt>
                <c:pt idx="1">
                  <c:v>0.75117999999999996</c:v>
                </c:pt>
                <c:pt idx="2">
                  <c:v>0.73249999999999993</c:v>
                </c:pt>
                <c:pt idx="3">
                  <c:v>0.71499999999999997</c:v>
                </c:pt>
                <c:pt idx="4">
                  <c:v>0.71704999999999997</c:v>
                </c:pt>
                <c:pt idx="5">
                  <c:v>0.73714999999999997</c:v>
                </c:pt>
                <c:pt idx="6">
                  <c:v>0.69379999999999997</c:v>
                </c:pt>
                <c:pt idx="7">
                  <c:v>0.71025000000000005</c:v>
                </c:pt>
                <c:pt idx="8">
                  <c:v>0.75219999999999998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5-3847-A8C9-4E77E06D8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573135"/>
        <c:axId val="668786079"/>
      </c:lineChart>
      <c:catAx>
        <c:axId val="66857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Hidden Layer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86079"/>
        <c:crosses val="autoZero"/>
        <c:auto val="1"/>
        <c:lblAlgn val="ctr"/>
        <c:lblOffset val="100"/>
        <c:noMultiLvlLbl val="0"/>
      </c:catAx>
      <c:valAx>
        <c:axId val="6687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'TNC Hidden Layer'!$O$1</c:f>
              <c:strCache>
                <c:ptCount val="1"/>
                <c:pt idx="0">
                  <c:v>Net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'TNC Hidden Layer'!$A$2:$A$10</c:f>
              <c:numCache>
                <c:formatCode>General</c:formatCode>
                <c:ptCount val="9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60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400</c:v>
                </c:pt>
              </c:numCache>
            </c:numRef>
          </c:cat>
          <c:val>
            <c:numRef>
              <c:f>'TNC Hidden Layer'!$O$2:$O$10</c:f>
              <c:numCache>
                <c:formatCode>General</c:formatCode>
                <c:ptCount val="9"/>
                <c:pt idx="0">
                  <c:v>0.44356000000000001</c:v>
                </c:pt>
                <c:pt idx="1">
                  <c:v>0.40601999999999994</c:v>
                </c:pt>
                <c:pt idx="2">
                  <c:v>0.40721999999999986</c:v>
                </c:pt>
                <c:pt idx="3">
                  <c:v>0.39199999999999996</c:v>
                </c:pt>
                <c:pt idx="4">
                  <c:v>0.39694999999999997</c:v>
                </c:pt>
                <c:pt idx="5">
                  <c:v>0.42035</c:v>
                </c:pt>
                <c:pt idx="6">
                  <c:v>0.37109999999999999</c:v>
                </c:pt>
                <c:pt idx="7">
                  <c:v>0.38945000000000007</c:v>
                </c:pt>
                <c:pt idx="8">
                  <c:v>0.43569999999999998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6-A54C-B993-73334CC01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35743"/>
        <c:axId val="666945423"/>
      </c:lineChart>
      <c:catAx>
        <c:axId val="66733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 Layer 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45423"/>
        <c:crosses val="autoZero"/>
        <c:auto val="1"/>
        <c:lblAlgn val="ctr"/>
        <c:lblOffset val="100"/>
        <c:noMultiLvlLbl val="0"/>
      </c:catAx>
      <c:valAx>
        <c:axId val="66694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Cost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3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20</xdr:row>
      <xdr:rowOff>152400</xdr:rowOff>
    </xdr:from>
    <xdr:to>
      <xdr:col>10</xdr:col>
      <xdr:colOff>704850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482A9-500D-2345-BD5B-42847C7C0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6</xdr:row>
      <xdr:rowOff>101600</xdr:rowOff>
    </xdr:from>
    <xdr:to>
      <xdr:col>10</xdr:col>
      <xdr:colOff>679450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56758-D79D-9F46-93B8-9559B7992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5</xdr:row>
      <xdr:rowOff>190500</xdr:rowOff>
    </xdr:from>
    <xdr:to>
      <xdr:col>16</xdr:col>
      <xdr:colOff>463550</xdr:colOff>
      <xdr:row>19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A07F5-E632-1B41-9594-C53538DC2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2</xdr:row>
      <xdr:rowOff>0</xdr:rowOff>
    </xdr:from>
    <xdr:to>
      <xdr:col>9</xdr:col>
      <xdr:colOff>755650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2CDAF-6041-5F42-92BD-F362C945C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298450</xdr:colOff>
      <xdr:row>15</xdr:row>
      <xdr:rowOff>190500</xdr:rowOff>
    </xdr:from>
    <xdr:to>
      <xdr:col>9</xdr:col>
      <xdr:colOff>742950</xdr:colOff>
      <xdr:row>29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16112-47B4-C24E-B2F9-A98E22A4B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</xdr:row>
      <xdr:rowOff>12700</xdr:rowOff>
    </xdr:from>
    <xdr:to>
      <xdr:col>10</xdr:col>
      <xdr:colOff>254000</xdr:colOff>
      <xdr:row>14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D5C12-6D45-6040-8BED-F47C560A2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177800</xdr:colOff>
      <xdr:row>17</xdr:row>
      <xdr:rowOff>0</xdr:rowOff>
    </xdr:from>
    <xdr:to>
      <xdr:col>6</xdr:col>
      <xdr:colOff>546100</xdr:colOff>
      <xdr:row>30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E934F8-0491-0744-BB21-1BE73FB1A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</xdr:colOff>
      <xdr:row>12</xdr:row>
      <xdr:rowOff>101600</xdr:rowOff>
    </xdr:from>
    <xdr:to>
      <xdr:col>6</xdr:col>
      <xdr:colOff>450850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41618-8A47-FC48-B7F5-2494C9E9B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736600</xdr:colOff>
      <xdr:row>12</xdr:row>
      <xdr:rowOff>127000</xdr:rowOff>
    </xdr:from>
    <xdr:to>
      <xdr:col>12</xdr:col>
      <xdr:colOff>317500</xdr:colOff>
      <xdr:row>26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F478B-9A67-0540-B5ED-C12316547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2A07-24AC-1342-907D-75E773EC9AF4}">
  <dimension ref="A1:H52"/>
  <sheetViews>
    <sheetView topLeftCell="A29" workbookViewId="0">
      <selection activeCell="J5" sqref="J5"/>
    </sheetView>
  </sheetViews>
  <sheetFormatPr baseColWidth="10" defaultRowHeight="16" x14ac:dyDescent="0.2"/>
  <cols>
    <col min="2" max="2" width="11.83203125" bestFit="1" customWidth="1"/>
    <col min="3" max="3" width="11.1640625" bestFit="1" customWidth="1"/>
    <col min="4" max="4" width="13.6640625" bestFit="1" customWidth="1"/>
    <col min="8" max="8" width="16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>
        <v>0.2923</v>
      </c>
      <c r="C2">
        <v>0.71599999999999997</v>
      </c>
      <c r="D2">
        <f>B2-C2</f>
        <v>-0.42369999999999997</v>
      </c>
      <c r="E2">
        <f>ABS(D2)</f>
        <v>0.42369999999999997</v>
      </c>
      <c r="F2">
        <f>MIN(C2:C52)</f>
        <v>0.5958</v>
      </c>
      <c r="G2">
        <f>MIN(E2:E52)</f>
        <v>4.0000000000000036E-3</v>
      </c>
      <c r="H2" t="s">
        <v>5</v>
      </c>
    </row>
    <row r="3" spans="1:8" x14ac:dyDescent="0.2">
      <c r="A3">
        <v>0.1</v>
      </c>
      <c r="B3">
        <v>0.30530000000000002</v>
      </c>
      <c r="C3">
        <v>0.69520000000000004</v>
      </c>
      <c r="D3">
        <f t="shared" ref="D3:D52" si="0">B3-C3</f>
        <v>-0.38990000000000002</v>
      </c>
      <c r="E3">
        <f t="shared" ref="E3:E52" si="1">ABS(D3)</f>
        <v>0.38990000000000002</v>
      </c>
    </row>
    <row r="4" spans="1:8" x14ac:dyDescent="0.2">
      <c r="A4">
        <v>0.2</v>
      </c>
      <c r="B4">
        <v>0.31830000000000003</v>
      </c>
      <c r="C4">
        <v>0.68869999999999998</v>
      </c>
      <c r="D4">
        <f t="shared" si="0"/>
        <v>-0.37039999999999995</v>
      </c>
      <c r="E4">
        <f t="shared" si="1"/>
        <v>0.37039999999999995</v>
      </c>
    </row>
    <row r="5" spans="1:8" x14ac:dyDescent="0.2">
      <c r="A5">
        <v>0.3</v>
      </c>
      <c r="B5">
        <v>0.33119999999999999</v>
      </c>
      <c r="C5">
        <v>0.68700000000000006</v>
      </c>
      <c r="D5">
        <f t="shared" si="0"/>
        <v>-0.35580000000000006</v>
      </c>
      <c r="E5">
        <f t="shared" si="1"/>
        <v>0.35580000000000006</v>
      </c>
    </row>
    <row r="6" spans="1:8" x14ac:dyDescent="0.2">
      <c r="A6">
        <v>0.4</v>
      </c>
      <c r="B6">
        <v>0.34420000000000001</v>
      </c>
      <c r="C6">
        <v>0.69220000000000004</v>
      </c>
      <c r="D6">
        <f t="shared" si="0"/>
        <v>-0.34800000000000003</v>
      </c>
      <c r="E6">
        <f t="shared" si="1"/>
        <v>0.34800000000000003</v>
      </c>
    </row>
    <row r="7" spans="1:8" x14ac:dyDescent="0.2">
      <c r="A7">
        <v>0.5</v>
      </c>
      <c r="B7">
        <v>0.35720000000000002</v>
      </c>
      <c r="C7">
        <v>0.61439999999999995</v>
      </c>
      <c r="D7">
        <f t="shared" si="0"/>
        <v>-0.25719999999999993</v>
      </c>
      <c r="E7">
        <f t="shared" si="1"/>
        <v>0.25719999999999993</v>
      </c>
    </row>
    <row r="8" spans="1:8" x14ac:dyDescent="0.2">
      <c r="A8">
        <v>0.6</v>
      </c>
      <c r="B8">
        <v>0.37009999999999998</v>
      </c>
      <c r="C8">
        <v>0.61439999999999995</v>
      </c>
      <c r="D8">
        <f t="shared" si="0"/>
        <v>-0.24429999999999996</v>
      </c>
      <c r="E8">
        <f t="shared" si="1"/>
        <v>0.24429999999999996</v>
      </c>
    </row>
    <row r="9" spans="1:8" x14ac:dyDescent="0.2">
      <c r="A9">
        <v>0.7</v>
      </c>
      <c r="B9">
        <v>0.3831</v>
      </c>
      <c r="C9">
        <v>0.61399999999999999</v>
      </c>
      <c r="D9">
        <f t="shared" si="0"/>
        <v>-0.23089999999999999</v>
      </c>
      <c r="E9">
        <f t="shared" si="1"/>
        <v>0.23089999999999999</v>
      </c>
    </row>
    <row r="10" spans="1:8" x14ac:dyDescent="0.2">
      <c r="A10">
        <v>0.8</v>
      </c>
      <c r="B10">
        <v>0.39606999999999998</v>
      </c>
      <c r="C10">
        <v>0.63719999999999999</v>
      </c>
      <c r="D10">
        <f t="shared" si="0"/>
        <v>-0.24113000000000001</v>
      </c>
      <c r="E10">
        <f t="shared" si="1"/>
        <v>0.24113000000000001</v>
      </c>
    </row>
    <row r="11" spans="1:8" x14ac:dyDescent="0.2">
      <c r="A11">
        <v>0.9</v>
      </c>
      <c r="B11">
        <v>0.40899999999999997</v>
      </c>
      <c r="C11">
        <v>0.63419999999999999</v>
      </c>
      <c r="D11">
        <f t="shared" si="0"/>
        <v>-0.22520000000000001</v>
      </c>
      <c r="E11">
        <f t="shared" si="1"/>
        <v>0.22520000000000001</v>
      </c>
    </row>
    <row r="12" spans="1:8" x14ac:dyDescent="0.2">
      <c r="A12">
        <v>1</v>
      </c>
      <c r="B12">
        <v>0.42199999999999999</v>
      </c>
      <c r="C12">
        <v>0.63109999999999999</v>
      </c>
      <c r="D12">
        <f t="shared" si="0"/>
        <v>-0.20910000000000001</v>
      </c>
      <c r="E12">
        <f t="shared" si="1"/>
        <v>0.20910000000000001</v>
      </c>
    </row>
    <row r="13" spans="1:8" x14ac:dyDescent="0.2">
      <c r="A13">
        <v>1.1000000000000001</v>
      </c>
      <c r="B13">
        <v>0.435</v>
      </c>
      <c r="C13">
        <v>0.62819999999999998</v>
      </c>
      <c r="D13">
        <f t="shared" si="0"/>
        <v>-0.19319999999999998</v>
      </c>
      <c r="E13">
        <f t="shared" si="1"/>
        <v>0.19319999999999998</v>
      </c>
    </row>
    <row r="14" spans="1:8" x14ac:dyDescent="0.2">
      <c r="A14">
        <v>1.2</v>
      </c>
      <c r="B14">
        <v>0.44790000000000002</v>
      </c>
      <c r="C14">
        <v>0.62529999999999997</v>
      </c>
      <c r="D14">
        <f t="shared" si="0"/>
        <v>-0.17739999999999995</v>
      </c>
      <c r="E14">
        <f t="shared" si="1"/>
        <v>0.17739999999999995</v>
      </c>
    </row>
    <row r="15" spans="1:8" x14ac:dyDescent="0.2">
      <c r="A15">
        <v>1.3</v>
      </c>
      <c r="B15">
        <v>0.46089999999999998</v>
      </c>
      <c r="C15">
        <v>0.62260000000000004</v>
      </c>
      <c r="D15">
        <f t="shared" si="0"/>
        <v>-0.16170000000000007</v>
      </c>
      <c r="E15">
        <f t="shared" si="1"/>
        <v>0.16170000000000007</v>
      </c>
    </row>
    <row r="16" spans="1:8" x14ac:dyDescent="0.2">
      <c r="A16">
        <v>1.4</v>
      </c>
      <c r="B16">
        <v>0.47389999999999999</v>
      </c>
      <c r="C16">
        <v>0.62009999999999998</v>
      </c>
      <c r="D16">
        <f t="shared" si="0"/>
        <v>-0.1462</v>
      </c>
      <c r="E16">
        <f t="shared" si="1"/>
        <v>0.1462</v>
      </c>
    </row>
    <row r="17" spans="1:5" x14ac:dyDescent="0.2">
      <c r="A17">
        <v>1.5</v>
      </c>
      <c r="B17">
        <v>0.48680000000000001</v>
      </c>
      <c r="C17">
        <v>0.6179</v>
      </c>
      <c r="D17">
        <f t="shared" si="0"/>
        <v>-0.13109999999999999</v>
      </c>
      <c r="E17">
        <f t="shared" si="1"/>
        <v>0.13109999999999999</v>
      </c>
    </row>
    <row r="18" spans="1:5" x14ac:dyDescent="0.2">
      <c r="A18">
        <v>1.6</v>
      </c>
      <c r="B18">
        <v>0.49980000000000002</v>
      </c>
      <c r="C18">
        <v>0.61599999999999999</v>
      </c>
      <c r="D18">
        <f t="shared" si="0"/>
        <v>-0.11619999999999997</v>
      </c>
      <c r="E18">
        <f t="shared" si="1"/>
        <v>0.11619999999999997</v>
      </c>
    </row>
    <row r="19" spans="1:5" x14ac:dyDescent="0.2">
      <c r="A19">
        <v>1.7</v>
      </c>
      <c r="B19">
        <v>0.51280000000000003</v>
      </c>
      <c r="C19">
        <v>0.61439999999999995</v>
      </c>
      <c r="D19">
        <f t="shared" si="0"/>
        <v>-0.10159999999999991</v>
      </c>
      <c r="E19">
        <f t="shared" si="1"/>
        <v>0.10159999999999991</v>
      </c>
    </row>
    <row r="20" spans="1:5" x14ac:dyDescent="0.2">
      <c r="A20">
        <v>1.8</v>
      </c>
      <c r="B20">
        <v>0.52569999999999995</v>
      </c>
      <c r="C20">
        <v>0.61309999999999998</v>
      </c>
      <c r="D20">
        <f t="shared" si="0"/>
        <v>-8.7400000000000033E-2</v>
      </c>
      <c r="E20">
        <f t="shared" si="1"/>
        <v>8.7400000000000033E-2</v>
      </c>
    </row>
    <row r="21" spans="1:5" x14ac:dyDescent="0.2">
      <c r="A21">
        <v>1.9</v>
      </c>
      <c r="B21">
        <v>0.53869999999999996</v>
      </c>
      <c r="C21">
        <v>0.61209999999999998</v>
      </c>
      <c r="D21">
        <f t="shared" si="0"/>
        <v>-7.3400000000000021E-2</v>
      </c>
      <c r="E21">
        <f t="shared" si="1"/>
        <v>7.3400000000000021E-2</v>
      </c>
    </row>
    <row r="22" spans="1:5" x14ac:dyDescent="0.2">
      <c r="A22">
        <v>2</v>
      </c>
      <c r="B22">
        <v>0.55169999999999997</v>
      </c>
      <c r="C22">
        <v>0.61150000000000004</v>
      </c>
      <c r="D22">
        <f t="shared" si="0"/>
        <v>-5.9800000000000075E-2</v>
      </c>
      <c r="E22">
        <f t="shared" si="1"/>
        <v>5.9800000000000075E-2</v>
      </c>
    </row>
    <row r="23" spans="1:5" x14ac:dyDescent="0.2">
      <c r="A23">
        <v>2.1</v>
      </c>
      <c r="B23">
        <v>0.56459999999999999</v>
      </c>
      <c r="C23">
        <v>0.60419999999999996</v>
      </c>
      <c r="D23">
        <f t="shared" si="0"/>
        <v>-3.9599999999999969E-2</v>
      </c>
      <c r="E23">
        <f t="shared" si="1"/>
        <v>3.9599999999999969E-2</v>
      </c>
    </row>
    <row r="24" spans="1:5" x14ac:dyDescent="0.2">
      <c r="A24">
        <v>2.2000000000000002</v>
      </c>
      <c r="B24">
        <v>0.5776</v>
      </c>
      <c r="C24" s="1">
        <v>0.5958</v>
      </c>
      <c r="D24">
        <f t="shared" si="0"/>
        <v>-1.8199999999999994E-2</v>
      </c>
      <c r="E24">
        <f t="shared" si="1"/>
        <v>1.8199999999999994E-2</v>
      </c>
    </row>
    <row r="25" spans="1:5" x14ac:dyDescent="0.2">
      <c r="A25" s="2">
        <v>2.2999999999999998</v>
      </c>
      <c r="B25">
        <v>0.59050000000000002</v>
      </c>
      <c r="C25">
        <v>0.59930000000000005</v>
      </c>
      <c r="D25">
        <f t="shared" si="0"/>
        <v>-8.80000000000003E-3</v>
      </c>
      <c r="E25">
        <f t="shared" si="1"/>
        <v>8.80000000000003E-3</v>
      </c>
    </row>
    <row r="26" spans="1:5" x14ac:dyDescent="0.2">
      <c r="A26">
        <v>2.4</v>
      </c>
      <c r="B26">
        <v>0.60350000000000004</v>
      </c>
      <c r="C26">
        <v>0.59950000000000003</v>
      </c>
      <c r="D26">
        <f t="shared" si="0"/>
        <v>4.0000000000000036E-3</v>
      </c>
      <c r="E26" s="1">
        <f t="shared" si="1"/>
        <v>4.0000000000000036E-3</v>
      </c>
    </row>
    <row r="27" spans="1:5" x14ac:dyDescent="0.2">
      <c r="A27">
        <v>2.5</v>
      </c>
      <c r="B27">
        <v>0.61650000000000005</v>
      </c>
      <c r="C27">
        <v>0.59989999999999999</v>
      </c>
      <c r="D27">
        <f t="shared" si="0"/>
        <v>1.6600000000000059E-2</v>
      </c>
      <c r="E27">
        <f t="shared" si="1"/>
        <v>1.6600000000000059E-2</v>
      </c>
    </row>
    <row r="28" spans="1:5" x14ac:dyDescent="0.2">
      <c r="A28">
        <v>2.6</v>
      </c>
      <c r="B28">
        <v>0.62939999999999996</v>
      </c>
      <c r="C28">
        <v>0.60060000000000002</v>
      </c>
      <c r="D28">
        <f t="shared" si="0"/>
        <v>2.8799999999999937E-2</v>
      </c>
      <c r="E28">
        <f t="shared" si="1"/>
        <v>2.8799999999999937E-2</v>
      </c>
    </row>
    <row r="29" spans="1:5" x14ac:dyDescent="0.2">
      <c r="A29">
        <v>2.7</v>
      </c>
      <c r="B29">
        <v>0.64239999999999997</v>
      </c>
      <c r="C29">
        <v>0.60950000000000004</v>
      </c>
      <c r="D29">
        <f t="shared" si="0"/>
        <v>3.2899999999999929E-2</v>
      </c>
      <c r="E29">
        <f t="shared" si="1"/>
        <v>3.2899999999999929E-2</v>
      </c>
    </row>
    <row r="30" spans="1:5" x14ac:dyDescent="0.2">
      <c r="A30">
        <v>2.8</v>
      </c>
      <c r="B30">
        <v>0.65539999999999998</v>
      </c>
      <c r="C30">
        <v>0.6089</v>
      </c>
      <c r="D30">
        <f t="shared" si="0"/>
        <v>4.6499999999999986E-2</v>
      </c>
      <c r="E30">
        <f t="shared" si="1"/>
        <v>4.6499999999999986E-2</v>
      </c>
    </row>
    <row r="31" spans="1:5" x14ac:dyDescent="0.2">
      <c r="A31">
        <v>2.9</v>
      </c>
      <c r="B31">
        <v>0.66830000000000001</v>
      </c>
      <c r="C31">
        <v>0.60860000000000003</v>
      </c>
      <c r="D31">
        <f t="shared" si="0"/>
        <v>5.9699999999999975E-2</v>
      </c>
      <c r="E31">
        <f t="shared" si="1"/>
        <v>5.9699999999999975E-2</v>
      </c>
    </row>
    <row r="32" spans="1:5" x14ac:dyDescent="0.2">
      <c r="A32">
        <v>3</v>
      </c>
      <c r="B32">
        <v>0.68130000000000002</v>
      </c>
      <c r="C32">
        <v>0.61529999999999996</v>
      </c>
      <c r="D32">
        <f t="shared" si="0"/>
        <v>6.6000000000000059E-2</v>
      </c>
      <c r="E32">
        <f t="shared" si="1"/>
        <v>6.6000000000000059E-2</v>
      </c>
    </row>
    <row r="33" spans="1:5" x14ac:dyDescent="0.2">
      <c r="A33">
        <v>3.1</v>
      </c>
      <c r="B33">
        <v>0.69430000000000003</v>
      </c>
      <c r="C33">
        <v>0.6179</v>
      </c>
      <c r="D33">
        <f t="shared" si="0"/>
        <v>7.6400000000000023E-2</v>
      </c>
      <c r="E33">
        <f t="shared" si="1"/>
        <v>7.6400000000000023E-2</v>
      </c>
    </row>
    <row r="34" spans="1:5" x14ac:dyDescent="0.2">
      <c r="A34">
        <v>3.2</v>
      </c>
      <c r="B34">
        <v>0.70720000000000005</v>
      </c>
      <c r="C34">
        <v>0.61180000000000001</v>
      </c>
      <c r="D34">
        <f t="shared" si="0"/>
        <v>9.540000000000004E-2</v>
      </c>
      <c r="E34">
        <f t="shared" si="1"/>
        <v>9.540000000000004E-2</v>
      </c>
    </row>
    <row r="35" spans="1:5" x14ac:dyDescent="0.2">
      <c r="A35">
        <v>3.3</v>
      </c>
      <c r="B35">
        <v>0.72019999999999995</v>
      </c>
      <c r="C35">
        <v>0.60719999999999996</v>
      </c>
      <c r="D35">
        <f t="shared" si="0"/>
        <v>0.11299999999999999</v>
      </c>
      <c r="E35">
        <f t="shared" si="1"/>
        <v>0.11299999999999999</v>
      </c>
    </row>
    <row r="36" spans="1:5" x14ac:dyDescent="0.2">
      <c r="A36">
        <v>3.4</v>
      </c>
      <c r="B36">
        <v>0.73319999999999996</v>
      </c>
      <c r="C36">
        <v>0.62039999999999995</v>
      </c>
      <c r="D36">
        <f t="shared" si="0"/>
        <v>0.11280000000000001</v>
      </c>
      <c r="E36">
        <f t="shared" si="1"/>
        <v>0.11280000000000001</v>
      </c>
    </row>
    <row r="37" spans="1:5" x14ac:dyDescent="0.2">
      <c r="A37">
        <v>3.5</v>
      </c>
      <c r="B37">
        <v>0.74609999999999999</v>
      </c>
      <c r="C37">
        <v>0.62329999999999997</v>
      </c>
      <c r="D37">
        <f t="shared" si="0"/>
        <v>0.12280000000000002</v>
      </c>
      <c r="E37">
        <f t="shared" si="1"/>
        <v>0.12280000000000002</v>
      </c>
    </row>
    <row r="38" spans="1:5" x14ac:dyDescent="0.2">
      <c r="A38">
        <v>3.6</v>
      </c>
      <c r="B38">
        <v>0.7591</v>
      </c>
      <c r="C38">
        <v>0.62770000000000004</v>
      </c>
      <c r="D38">
        <f t="shared" si="0"/>
        <v>0.13139999999999996</v>
      </c>
      <c r="E38">
        <f t="shared" si="1"/>
        <v>0.13139999999999996</v>
      </c>
    </row>
    <row r="39" spans="1:5" x14ac:dyDescent="0.2">
      <c r="A39">
        <v>3.7</v>
      </c>
      <c r="B39">
        <v>0.77210000000000001</v>
      </c>
      <c r="C39">
        <v>0.61109999999999998</v>
      </c>
      <c r="D39">
        <f t="shared" si="0"/>
        <v>0.16100000000000003</v>
      </c>
      <c r="E39">
        <f t="shared" si="1"/>
        <v>0.16100000000000003</v>
      </c>
    </row>
    <row r="40" spans="1:5" x14ac:dyDescent="0.2">
      <c r="A40">
        <v>3.8</v>
      </c>
      <c r="B40">
        <v>0.78500000000000003</v>
      </c>
      <c r="C40">
        <v>0.61240000000000006</v>
      </c>
      <c r="D40">
        <f t="shared" si="0"/>
        <v>0.17259999999999998</v>
      </c>
      <c r="E40">
        <f t="shared" si="1"/>
        <v>0.17259999999999998</v>
      </c>
    </row>
    <row r="41" spans="1:5" x14ac:dyDescent="0.2">
      <c r="A41">
        <v>3.9</v>
      </c>
      <c r="B41">
        <v>0.79800000000000004</v>
      </c>
      <c r="C41">
        <v>0.61380000000000001</v>
      </c>
      <c r="D41">
        <f t="shared" si="0"/>
        <v>0.18420000000000003</v>
      </c>
      <c r="E41">
        <f t="shared" si="1"/>
        <v>0.18420000000000003</v>
      </c>
    </row>
    <row r="42" spans="1:5" x14ac:dyDescent="0.2">
      <c r="A42">
        <v>4</v>
      </c>
      <c r="B42">
        <v>0.81100000000000005</v>
      </c>
      <c r="C42">
        <v>0.61609999999999998</v>
      </c>
      <c r="D42">
        <f t="shared" si="0"/>
        <v>0.19490000000000007</v>
      </c>
      <c r="E42">
        <f t="shared" si="1"/>
        <v>0.19490000000000007</v>
      </c>
    </row>
    <row r="43" spans="1:5" x14ac:dyDescent="0.2">
      <c r="A43">
        <v>4.0999999999999996</v>
      </c>
      <c r="B43">
        <v>0.82389999999999997</v>
      </c>
      <c r="C43">
        <v>0.62</v>
      </c>
      <c r="D43">
        <f t="shared" si="0"/>
        <v>0.20389999999999997</v>
      </c>
      <c r="E43">
        <f t="shared" si="1"/>
        <v>0.20389999999999997</v>
      </c>
    </row>
    <row r="44" spans="1:5" x14ac:dyDescent="0.2">
      <c r="A44">
        <v>4.2</v>
      </c>
      <c r="B44">
        <v>0.83689999999999998</v>
      </c>
      <c r="C44">
        <v>0.61560000000000004</v>
      </c>
      <c r="D44">
        <f t="shared" si="0"/>
        <v>0.22129999999999994</v>
      </c>
      <c r="E44">
        <f t="shared" si="1"/>
        <v>0.22129999999999994</v>
      </c>
    </row>
    <row r="45" spans="1:5" x14ac:dyDescent="0.2">
      <c r="A45">
        <v>4.3</v>
      </c>
      <c r="B45">
        <v>0.84989999999999999</v>
      </c>
      <c r="C45">
        <v>0.6169</v>
      </c>
      <c r="D45">
        <f t="shared" si="0"/>
        <v>0.23299999999999998</v>
      </c>
      <c r="E45">
        <f t="shared" si="1"/>
        <v>0.23299999999999998</v>
      </c>
    </row>
    <row r="46" spans="1:5" x14ac:dyDescent="0.2">
      <c r="A46">
        <v>4.4000000000000004</v>
      </c>
      <c r="B46">
        <v>0.86280000000000001</v>
      </c>
      <c r="C46">
        <v>0.61850000000000005</v>
      </c>
      <c r="D46">
        <f t="shared" si="0"/>
        <v>0.24429999999999996</v>
      </c>
      <c r="E46">
        <f t="shared" si="1"/>
        <v>0.24429999999999996</v>
      </c>
    </row>
    <row r="47" spans="1:5" x14ac:dyDescent="0.2">
      <c r="A47">
        <v>4.5</v>
      </c>
      <c r="B47">
        <v>0.87580000000000002</v>
      </c>
      <c r="C47">
        <v>0.62029999999999996</v>
      </c>
      <c r="D47">
        <f t="shared" si="0"/>
        <v>0.25550000000000006</v>
      </c>
      <c r="E47">
        <f t="shared" si="1"/>
        <v>0.25550000000000006</v>
      </c>
    </row>
    <row r="48" spans="1:5" x14ac:dyDescent="0.2">
      <c r="A48">
        <v>4.5999999999999996</v>
      </c>
      <c r="B48">
        <v>0.88880000000000003</v>
      </c>
      <c r="C48">
        <v>0.62219999999999998</v>
      </c>
      <c r="D48">
        <f t="shared" si="0"/>
        <v>0.26660000000000006</v>
      </c>
      <c r="E48">
        <f t="shared" si="1"/>
        <v>0.26660000000000006</v>
      </c>
    </row>
    <row r="49" spans="1:5" x14ac:dyDescent="0.2">
      <c r="A49">
        <v>4.7</v>
      </c>
      <c r="B49">
        <v>0.90169999999999995</v>
      </c>
      <c r="C49">
        <v>0.62409999999999999</v>
      </c>
      <c r="D49">
        <f t="shared" si="0"/>
        <v>0.27759999999999996</v>
      </c>
      <c r="E49">
        <f t="shared" si="1"/>
        <v>0.27759999999999996</v>
      </c>
    </row>
    <row r="50" spans="1:5" x14ac:dyDescent="0.2">
      <c r="A50">
        <v>4.8</v>
      </c>
      <c r="B50">
        <v>0.91469999999999996</v>
      </c>
      <c r="C50">
        <v>0.62609999999999999</v>
      </c>
      <c r="D50">
        <f t="shared" si="0"/>
        <v>0.28859999999999997</v>
      </c>
      <c r="E50">
        <f t="shared" si="1"/>
        <v>0.28859999999999997</v>
      </c>
    </row>
    <row r="51" spans="1:5" x14ac:dyDescent="0.2">
      <c r="A51">
        <v>4.9000000000000004</v>
      </c>
      <c r="B51">
        <v>0.92759999999999998</v>
      </c>
      <c r="C51">
        <v>0.66169999999999995</v>
      </c>
      <c r="D51">
        <f t="shared" si="0"/>
        <v>0.26590000000000003</v>
      </c>
      <c r="E51">
        <f t="shared" si="1"/>
        <v>0.26590000000000003</v>
      </c>
    </row>
    <row r="52" spans="1:5" x14ac:dyDescent="0.2">
      <c r="A52">
        <v>5</v>
      </c>
      <c r="B52">
        <v>0.94059999999999999</v>
      </c>
      <c r="C52">
        <v>0.65920000000000001</v>
      </c>
      <c r="D52">
        <f t="shared" si="0"/>
        <v>0.28139999999999998</v>
      </c>
      <c r="E52">
        <f t="shared" si="1"/>
        <v>0.28139999999999998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B7D3-4067-8342-8D91-062DF0897E4E}">
  <dimension ref="A1:G8"/>
  <sheetViews>
    <sheetView workbookViewId="0">
      <selection activeCell="C4" sqref="C4"/>
    </sheetView>
  </sheetViews>
  <sheetFormatPr baseColWidth="10" defaultRowHeight="16" x14ac:dyDescent="0.2"/>
  <cols>
    <col min="2" max="2" width="11.83203125" bestFit="1" customWidth="1"/>
  </cols>
  <sheetData>
    <row r="1" spans="1:7" x14ac:dyDescent="0.2">
      <c r="A1" t="s">
        <v>6</v>
      </c>
      <c r="B1" t="s">
        <v>1</v>
      </c>
      <c r="C1" t="s">
        <v>2</v>
      </c>
      <c r="D1" t="s">
        <v>8</v>
      </c>
      <c r="F1" t="s">
        <v>7</v>
      </c>
      <c r="G1">
        <v>10</v>
      </c>
    </row>
    <row r="2" spans="1:7" x14ac:dyDescent="0.2">
      <c r="A2">
        <v>25</v>
      </c>
      <c r="B2">
        <v>1.4239999999999999</v>
      </c>
      <c r="C2">
        <v>1.458</v>
      </c>
      <c r="D2">
        <f xml:space="preserve"> ABS((B2-C2))</f>
        <v>3.400000000000003E-2</v>
      </c>
    </row>
    <row r="3" spans="1:7" x14ac:dyDescent="0.2">
      <c r="A3">
        <v>50</v>
      </c>
      <c r="B3">
        <v>1.3320000000000001</v>
      </c>
      <c r="C3">
        <v>1.3640000000000001</v>
      </c>
      <c r="D3">
        <f t="shared" ref="D3:D8" si="0" xml:space="preserve"> ABS((B3-C3))</f>
        <v>3.2000000000000028E-2</v>
      </c>
    </row>
    <row r="4" spans="1:7" x14ac:dyDescent="0.2">
      <c r="A4" s="2">
        <v>100</v>
      </c>
      <c r="B4">
        <v>1.2823</v>
      </c>
      <c r="C4">
        <v>1.3260000000000001</v>
      </c>
      <c r="D4">
        <f t="shared" si="0"/>
        <v>4.3700000000000072E-2</v>
      </c>
    </row>
    <row r="5" spans="1:7" x14ac:dyDescent="0.2">
      <c r="A5">
        <v>200</v>
      </c>
      <c r="B5">
        <v>1.419</v>
      </c>
      <c r="C5">
        <v>1.48</v>
      </c>
      <c r="D5">
        <f t="shared" si="0"/>
        <v>6.0999999999999943E-2</v>
      </c>
    </row>
    <row r="6" spans="1:7" x14ac:dyDescent="0.2">
      <c r="A6">
        <v>300</v>
      </c>
      <c r="B6">
        <v>1.552</v>
      </c>
      <c r="C6">
        <v>1.575</v>
      </c>
      <c r="D6">
        <f t="shared" si="0"/>
        <v>2.2999999999999909E-2</v>
      </c>
    </row>
    <row r="7" spans="1:7" x14ac:dyDescent="0.2">
      <c r="A7">
        <v>500</v>
      </c>
      <c r="B7">
        <v>1.911</v>
      </c>
      <c r="C7">
        <v>1.9430000000000001</v>
      </c>
      <c r="D7">
        <f t="shared" si="0"/>
        <v>3.2000000000000028E-2</v>
      </c>
    </row>
    <row r="8" spans="1:7" x14ac:dyDescent="0.2">
      <c r="A8">
        <v>1000</v>
      </c>
      <c r="B8">
        <v>2.0710000000000002</v>
      </c>
      <c r="C8">
        <v>2.1</v>
      </c>
      <c r="D8">
        <f t="shared" si="0"/>
        <v>2.8999999999999915E-2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E5BF-B0A8-8840-9DF5-A449C15AAB90}">
  <dimension ref="A1:C3"/>
  <sheetViews>
    <sheetView zoomScale="156" workbookViewId="0">
      <selection activeCell="C1" sqref="C1"/>
    </sheetView>
  </sheetViews>
  <sheetFormatPr baseColWidth="10" defaultRowHeight="16" x14ac:dyDescent="0.2"/>
  <cols>
    <col min="1" max="1" width="19.5" bestFit="1" customWidth="1"/>
    <col min="2" max="2" width="20.1640625" bestFit="1" customWidth="1"/>
    <col min="3" max="3" width="15" bestFit="1" customWidth="1"/>
  </cols>
  <sheetData>
    <row r="1" spans="1:3" x14ac:dyDescent="0.2">
      <c r="A1" t="s">
        <v>9</v>
      </c>
      <c r="B1" t="s">
        <v>11</v>
      </c>
      <c r="C1" t="s">
        <v>14</v>
      </c>
    </row>
    <row r="2" spans="1:3" x14ac:dyDescent="0.2">
      <c r="A2" t="s">
        <v>10</v>
      </c>
      <c r="B2" t="s">
        <v>12</v>
      </c>
    </row>
    <row r="3" spans="1:3" x14ac:dyDescent="0.2">
      <c r="B3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8AAE-FB80-404E-BF99-3542670DD320}">
  <dimension ref="A1:I21"/>
  <sheetViews>
    <sheetView workbookViewId="0">
      <selection activeCell="H28" sqref="H28"/>
    </sheetView>
  </sheetViews>
  <sheetFormatPr baseColWidth="10" defaultRowHeight="16" x14ac:dyDescent="0.2"/>
  <cols>
    <col min="2" max="2" width="11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29</v>
      </c>
    </row>
    <row r="2" spans="1:4" x14ac:dyDescent="0.2">
      <c r="A2">
        <v>0</v>
      </c>
      <c r="B2" s="3">
        <v>5.7449999999999996E-7</v>
      </c>
      <c r="C2">
        <v>14.670999999999999</v>
      </c>
      <c r="D2">
        <f xml:space="preserve"> ABS((B2-C2))</f>
        <v>14.6709994255</v>
      </c>
    </row>
    <row r="3" spans="1:4" x14ac:dyDescent="0.2">
      <c r="A3">
        <v>0.5</v>
      </c>
      <c r="B3">
        <v>0.1497</v>
      </c>
      <c r="C3">
        <v>1.111</v>
      </c>
      <c r="D3">
        <f t="shared" ref="D3:D14" si="0" xml:space="preserve"> ABS((B3-C3))</f>
        <v>0.96130000000000004</v>
      </c>
    </row>
    <row r="4" spans="1:4" x14ac:dyDescent="0.2">
      <c r="A4">
        <v>1</v>
      </c>
      <c r="B4">
        <v>0.23499999999999999</v>
      </c>
      <c r="C4">
        <v>0.89859999999999995</v>
      </c>
      <c r="D4">
        <f t="shared" si="0"/>
        <v>0.66359999999999997</v>
      </c>
    </row>
    <row r="5" spans="1:4" x14ac:dyDescent="0.2">
      <c r="A5">
        <v>1.5</v>
      </c>
      <c r="B5">
        <v>0.30030000000000001</v>
      </c>
      <c r="C5">
        <v>0.80920000000000003</v>
      </c>
      <c r="D5">
        <f t="shared" si="0"/>
        <v>0.50890000000000002</v>
      </c>
    </row>
    <row r="6" spans="1:4" x14ac:dyDescent="0.2">
      <c r="A6">
        <v>2</v>
      </c>
      <c r="B6">
        <v>0.3538</v>
      </c>
      <c r="C6">
        <v>0.76439999999999997</v>
      </c>
      <c r="D6">
        <f t="shared" si="0"/>
        <v>0.41059999999999997</v>
      </c>
    </row>
    <row r="7" spans="1:4" x14ac:dyDescent="0.2">
      <c r="A7">
        <v>2.5</v>
      </c>
      <c r="B7">
        <v>0.40050000000000002</v>
      </c>
      <c r="C7">
        <v>0.7419</v>
      </c>
      <c r="D7">
        <f t="shared" si="0"/>
        <v>0.34139999999999998</v>
      </c>
    </row>
    <row r="8" spans="1:4" x14ac:dyDescent="0.2">
      <c r="A8">
        <v>3</v>
      </c>
      <c r="B8">
        <v>0.43980000000000002</v>
      </c>
      <c r="C8">
        <v>0.73199999999999998</v>
      </c>
      <c r="D8">
        <f t="shared" si="0"/>
        <v>0.29219999999999996</v>
      </c>
    </row>
    <row r="9" spans="1:4" x14ac:dyDescent="0.2">
      <c r="A9">
        <v>3.5</v>
      </c>
      <c r="B9">
        <v>0.4763</v>
      </c>
      <c r="C9">
        <v>0.72760000000000002</v>
      </c>
      <c r="D9">
        <f t="shared" si="0"/>
        <v>0.25130000000000002</v>
      </c>
    </row>
    <row r="10" spans="1:4" x14ac:dyDescent="0.2">
      <c r="A10" s="2">
        <v>4</v>
      </c>
      <c r="B10" s="2">
        <v>0.50919999999999999</v>
      </c>
      <c r="C10" s="2">
        <v>0.72550000000000003</v>
      </c>
      <c r="D10" s="2">
        <f t="shared" si="0"/>
        <v>0.21630000000000005</v>
      </c>
    </row>
    <row r="11" spans="1:4" x14ac:dyDescent="0.2">
      <c r="A11">
        <v>4.5</v>
      </c>
      <c r="B11">
        <v>0.53969999999999996</v>
      </c>
      <c r="C11">
        <v>0.72840000000000005</v>
      </c>
      <c r="D11">
        <f t="shared" si="0"/>
        <v>0.18870000000000009</v>
      </c>
    </row>
    <row r="12" spans="1:4" x14ac:dyDescent="0.2">
      <c r="A12">
        <v>5</v>
      </c>
      <c r="B12">
        <v>0.56779999999999997</v>
      </c>
      <c r="C12">
        <v>0.73250000000000004</v>
      </c>
      <c r="D12">
        <f t="shared" si="0"/>
        <v>0.16470000000000007</v>
      </c>
    </row>
    <row r="13" spans="1:4" x14ac:dyDescent="0.2">
      <c r="A13">
        <v>5.5</v>
      </c>
      <c r="B13">
        <v>0.59340000000000004</v>
      </c>
      <c r="C13">
        <v>0.73729999999999996</v>
      </c>
      <c r="D13">
        <f t="shared" si="0"/>
        <v>0.14389999999999992</v>
      </c>
    </row>
    <row r="14" spans="1:4" x14ac:dyDescent="0.2">
      <c r="A14">
        <v>6</v>
      </c>
      <c r="B14">
        <v>0.61814000000000002</v>
      </c>
      <c r="C14">
        <v>0.74229999999999996</v>
      </c>
      <c r="D14">
        <f t="shared" si="0"/>
        <v>0.12415999999999994</v>
      </c>
    </row>
    <row r="21" spans="9:9" x14ac:dyDescent="0.2">
      <c r="I21" t="s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AEC10-16AE-B24F-9D2E-2505C70779F7}">
  <dimension ref="A1:O10"/>
  <sheetViews>
    <sheetView tabSelected="1" workbookViewId="0">
      <selection activeCell="K32" sqref="K32"/>
    </sheetView>
  </sheetViews>
  <sheetFormatPr baseColWidth="10" defaultRowHeight="16" x14ac:dyDescent="0.2"/>
  <cols>
    <col min="1" max="1" width="19" bestFit="1" customWidth="1"/>
    <col min="2" max="2" width="11.83203125" bestFit="1" customWidth="1"/>
    <col min="3" max="3" width="11.1640625" bestFit="1" customWidth="1"/>
    <col min="12" max="12" width="11.33203125" bestFit="1" customWidth="1"/>
    <col min="14" max="14" width="14.5" bestFit="1" customWidth="1"/>
    <col min="15" max="15" width="13.1640625" bestFit="1" customWidth="1"/>
  </cols>
  <sheetData>
    <row r="1" spans="1:15" x14ac:dyDescent="0.2">
      <c r="A1" t="s">
        <v>15</v>
      </c>
      <c r="B1" t="s">
        <v>1</v>
      </c>
      <c r="C1" t="s">
        <v>2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31</v>
      </c>
    </row>
    <row r="2" spans="1:15" x14ac:dyDescent="0.2">
      <c r="A2">
        <v>15</v>
      </c>
      <c r="B2">
        <v>0.38529999999999998</v>
      </c>
      <c r="C2">
        <v>0.80549999999999999</v>
      </c>
      <c r="D2">
        <v>0.37880000000000003</v>
      </c>
      <c r="E2">
        <v>0.87749999999999995</v>
      </c>
      <c r="F2">
        <v>0.39479999999999998</v>
      </c>
      <c r="G2">
        <v>0.79159999999999997</v>
      </c>
      <c r="H2">
        <v>0.39510000000000001</v>
      </c>
      <c r="I2">
        <v>0.82220000000000004</v>
      </c>
      <c r="J2">
        <v>0.38179999999999997</v>
      </c>
      <c r="K2">
        <v>0.85680000000000001</v>
      </c>
      <c r="L2">
        <f xml:space="preserve"> (B2+D2+F2+H2+J2)/5</f>
        <v>0.38716</v>
      </c>
      <c r="M2">
        <f>(C2+E2+G2+I2+K2)/5</f>
        <v>0.83072000000000001</v>
      </c>
      <c r="N2" t="s">
        <v>27</v>
      </c>
      <c r="O2">
        <f>ABS(L2-M2)</f>
        <v>0.44356000000000001</v>
      </c>
    </row>
    <row r="3" spans="1:15" x14ac:dyDescent="0.2">
      <c r="A3">
        <v>25</v>
      </c>
      <c r="B3">
        <v>0.35170000000000001</v>
      </c>
      <c r="C3">
        <v>0.75</v>
      </c>
      <c r="D3">
        <v>0.32169999999999999</v>
      </c>
      <c r="E3">
        <v>0.74470000000000003</v>
      </c>
      <c r="F3">
        <v>0.3493</v>
      </c>
      <c r="G3">
        <v>0.76300000000000001</v>
      </c>
      <c r="H3">
        <v>0.35120000000000001</v>
      </c>
      <c r="I3">
        <v>0.74319999999999997</v>
      </c>
      <c r="J3">
        <v>0.35189999999999999</v>
      </c>
      <c r="K3">
        <v>0.755</v>
      </c>
      <c r="L3">
        <f t="shared" ref="L3:L9" si="0" xml:space="preserve"> (B3+D3+F3+H3+J3)/5</f>
        <v>0.34516000000000002</v>
      </c>
      <c r="M3">
        <f t="shared" ref="M3:M9" si="1">(C3+E3+G3+I3+K3)/5</f>
        <v>0.75117999999999996</v>
      </c>
      <c r="N3" t="s">
        <v>28</v>
      </c>
      <c r="O3">
        <f t="shared" ref="O3:O10" si="2">ABS(L3-M3)</f>
        <v>0.40601999999999994</v>
      </c>
    </row>
    <row r="4" spans="1:15" x14ac:dyDescent="0.2">
      <c r="A4">
        <v>50</v>
      </c>
      <c r="B4">
        <v>0.33050000000000002</v>
      </c>
      <c r="C4">
        <v>0.71220000000000006</v>
      </c>
      <c r="D4">
        <v>0.32550000000000001</v>
      </c>
      <c r="E4">
        <v>0.72609999999999997</v>
      </c>
      <c r="F4">
        <v>0.31709999999999999</v>
      </c>
      <c r="G4">
        <v>0.7712</v>
      </c>
      <c r="H4">
        <v>0.32579999999999998</v>
      </c>
      <c r="I4">
        <v>0.72809999999999997</v>
      </c>
      <c r="J4">
        <v>0.32750000000000001</v>
      </c>
      <c r="K4">
        <v>0.72489999999999999</v>
      </c>
      <c r="L4">
        <f t="shared" si="0"/>
        <v>0.32528000000000007</v>
      </c>
      <c r="M4">
        <f t="shared" si="1"/>
        <v>0.73249999999999993</v>
      </c>
      <c r="O4">
        <f t="shared" si="2"/>
        <v>0.40721999999999986</v>
      </c>
    </row>
    <row r="5" spans="1:15" x14ac:dyDescent="0.2">
      <c r="A5">
        <v>60</v>
      </c>
      <c r="B5">
        <v>0.32300000000000001</v>
      </c>
      <c r="C5">
        <v>0.71499999999999997</v>
      </c>
      <c r="L5">
        <v>0.32300000000000001</v>
      </c>
      <c r="M5">
        <v>0.71499999999999997</v>
      </c>
      <c r="O5">
        <f t="shared" si="2"/>
        <v>0.39199999999999996</v>
      </c>
    </row>
    <row r="6" spans="1:15" x14ac:dyDescent="0.2">
      <c r="A6">
        <v>100</v>
      </c>
      <c r="B6">
        <v>0.3206</v>
      </c>
      <c r="C6">
        <v>0.70779999999999998</v>
      </c>
      <c r="D6">
        <v>0.3196</v>
      </c>
      <c r="E6">
        <v>0.72629999999999995</v>
      </c>
      <c r="L6">
        <f xml:space="preserve"> (B6+D6+F6+H6+J6)/2</f>
        <v>0.3201</v>
      </c>
      <c r="M6">
        <f>(C6+E6+G6+I6+K6)/2</f>
        <v>0.71704999999999997</v>
      </c>
      <c r="O6">
        <f t="shared" si="2"/>
        <v>0.39694999999999997</v>
      </c>
    </row>
    <row r="7" spans="1:15" x14ac:dyDescent="0.2">
      <c r="A7">
        <v>200</v>
      </c>
      <c r="B7">
        <v>0.31540000000000001</v>
      </c>
      <c r="C7">
        <v>0.74560000000000004</v>
      </c>
      <c r="D7">
        <v>0.31819999999999998</v>
      </c>
      <c r="E7">
        <v>0.72870000000000001</v>
      </c>
      <c r="L7">
        <f xml:space="preserve"> (B7+D7+F7+H7+J7)/2</f>
        <v>0.31679999999999997</v>
      </c>
      <c r="M7">
        <f>(C7+E7+G7+I7+K7)/2</f>
        <v>0.73714999999999997</v>
      </c>
      <c r="O7">
        <f t="shared" si="2"/>
        <v>0.42035</v>
      </c>
    </row>
    <row r="8" spans="1:15" x14ac:dyDescent="0.2">
      <c r="A8">
        <v>250</v>
      </c>
      <c r="B8">
        <v>0.3206</v>
      </c>
      <c r="C8">
        <v>0.71309999999999996</v>
      </c>
      <c r="D8">
        <v>0.32479999999999998</v>
      </c>
      <c r="E8">
        <v>0.67449999999999999</v>
      </c>
      <c r="L8">
        <f xml:space="preserve"> (B8+D8+F8+H8+J8)/2</f>
        <v>0.32269999999999999</v>
      </c>
      <c r="M8">
        <f>(C8+E8+G8+I8+K8)/2</f>
        <v>0.69379999999999997</v>
      </c>
      <c r="O8">
        <f t="shared" si="2"/>
        <v>0.37109999999999999</v>
      </c>
    </row>
    <row r="9" spans="1:15" x14ac:dyDescent="0.2">
      <c r="A9">
        <v>300</v>
      </c>
      <c r="B9">
        <v>0.31950000000000001</v>
      </c>
      <c r="C9">
        <v>0.71709999999999996</v>
      </c>
      <c r="D9">
        <v>0.3221</v>
      </c>
      <c r="E9">
        <v>0.70340000000000003</v>
      </c>
      <c r="L9">
        <f xml:space="preserve"> (B9+D9+F9+H9+J9)/2</f>
        <v>0.32079999999999997</v>
      </c>
      <c r="M9">
        <f>(C9+E9+G9+I9+K9)/2</f>
        <v>0.71025000000000005</v>
      </c>
      <c r="O9">
        <f t="shared" si="2"/>
        <v>0.38945000000000007</v>
      </c>
    </row>
    <row r="10" spans="1:15" x14ac:dyDescent="0.2">
      <c r="A10">
        <v>400</v>
      </c>
      <c r="B10">
        <v>0.3165</v>
      </c>
      <c r="C10">
        <v>0.75219999999999998</v>
      </c>
      <c r="L10">
        <v>0.3165</v>
      </c>
      <c r="M10">
        <v>0.75219999999999998</v>
      </c>
      <c r="O10">
        <f t="shared" si="2"/>
        <v>0.43569999999999998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Lambda Calculations</vt:lpstr>
      <vt:lpstr>Hidden Layer Calcs</vt:lpstr>
      <vt:lpstr>General Info</vt:lpstr>
      <vt:lpstr>TNC Lambda</vt:lpstr>
      <vt:lpstr>TNC Hidden 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Suit</dc:creator>
  <cp:lastModifiedBy>Ellie Suit</cp:lastModifiedBy>
  <dcterms:created xsi:type="dcterms:W3CDTF">2021-06-21T20:12:25Z</dcterms:created>
  <dcterms:modified xsi:type="dcterms:W3CDTF">2021-07-02T17:11:50Z</dcterms:modified>
</cp:coreProperties>
</file>