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Programming\Java\Eclipse\ACS\"/>
    </mc:Choice>
  </mc:AlternateContent>
  <bookViews>
    <workbookView xWindow="0" yWindow="0" windowWidth="28800" windowHeight="12210" xr2:uid="{BE919D53-09FD-46FE-B214-FF41D901BD5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O6" i="1"/>
  <c r="O7" i="1"/>
  <c r="O4" i="1"/>
  <c r="O3" i="1"/>
  <c r="O9" i="1"/>
  <c r="O8" i="1"/>
  <c r="O11" i="1"/>
  <c r="O10" i="1"/>
  <c r="O12" i="1"/>
  <c r="O5" i="1"/>
  <c r="K12" i="1"/>
  <c r="L12" i="1"/>
  <c r="M12" i="1"/>
  <c r="K10" i="1"/>
  <c r="L10" i="1"/>
  <c r="M10" i="1"/>
  <c r="K11" i="1"/>
  <c r="L11" i="1"/>
  <c r="M11" i="1"/>
  <c r="K8" i="1"/>
  <c r="L8" i="1"/>
  <c r="M8" i="1"/>
  <c r="K9" i="1"/>
  <c r="L9" i="1"/>
  <c r="M9" i="1"/>
  <c r="K3" i="1"/>
  <c r="L3" i="1"/>
  <c r="M3" i="1"/>
  <c r="K4" i="1"/>
  <c r="L4" i="1"/>
  <c r="M4" i="1"/>
  <c r="K5" i="1"/>
  <c r="K6" i="1"/>
  <c r="K7" i="1"/>
  <c r="L7" i="1"/>
  <c r="M7" i="1"/>
  <c r="M6" i="1"/>
  <c r="M5" i="1"/>
  <c r="L6" i="1"/>
  <c r="L5" i="1"/>
</calcChain>
</file>

<file path=xl/sharedStrings.xml><?xml version="1.0" encoding="utf-8"?>
<sst xmlns="http://schemas.openxmlformats.org/spreadsheetml/2006/main" count="37" uniqueCount="37">
  <si>
    <t>Crop</t>
  </si>
  <si>
    <t>Description Text</t>
  </si>
  <si>
    <t>IW</t>
  </si>
  <si>
    <t>WF</t>
  </si>
  <si>
    <t>IH</t>
  </si>
  <si>
    <t>HF</t>
  </si>
  <si>
    <t>Cost</t>
  </si>
  <si>
    <t>Sale</t>
  </si>
  <si>
    <t>Exp. Perf.</t>
  </si>
  <si>
    <t>Meta</t>
  </si>
  <si>
    <t>Factors</t>
  </si>
  <si>
    <t>Potato</t>
  </si>
  <si>
    <t>Starchy tuber of the nightshade family prized for caloric content. Thrives in cool, wet weather.</t>
  </si>
  <si>
    <t>Carrot</t>
  </si>
  <si>
    <t>Parsnip</t>
  </si>
  <si>
    <t>Turnip</t>
  </si>
  <si>
    <t>Wheat</t>
  </si>
  <si>
    <t>Corn</t>
  </si>
  <si>
    <t>Tomato</t>
  </si>
  <si>
    <t>Blueberry</t>
  </si>
  <si>
    <t>Pumpkin</t>
  </si>
  <si>
    <t>Mean</t>
  </si>
  <si>
    <t>SD</t>
  </si>
  <si>
    <t>SD Bounds</t>
  </si>
  <si>
    <t>+1</t>
  </si>
  <si>
    <t>Nutritious root vegetable which prefers plenty of sunlight.</t>
  </si>
  <si>
    <t>Tasty root vegetable which is spoiled by excessive rain.</t>
  </si>
  <si>
    <t>Reliable root vegetable which loves temperate climates.</t>
  </si>
  <si>
    <t>Grass cultivated worldwide for its starchy cereal grains. Grows well in most weather.</t>
  </si>
  <si>
    <t>Profitable grain plant requiring warm and wet weather.</t>
  </si>
  <si>
    <t>Juicy fruit of the nightshade family requiring warmth and plenty of sun.</t>
  </si>
  <si>
    <t>Grape</t>
  </si>
  <si>
    <t>An expensive and tricky berry growing best in warm, dry climates. Potentially very valuable.</t>
  </si>
  <si>
    <t>Delicious and popular berry damaged by heavy rain.</t>
  </si>
  <si>
    <t>Squash plant prized for decoration. Prefers warm weather and some rain.</t>
  </si>
  <si>
    <t>Avg profit / 100</t>
  </si>
  <si>
    <t>Cost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</si>
</sst>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164" fontId="1" fillId="3" borderId="0" xfId="0" applyNumberFormat="1" applyFont="1" applyFill="1"/>
    <xf numFmtId="164" fontId="0" fillId="0" borderId="0" xfId="0" applyNumberFormat="1"/>
    <xf numFmtId="164" fontId="1" fillId="3" borderId="0" xfId="0" applyNumberFormat="1" applyFont="1" applyFill="1" applyAlignment="1"/>
    <xf numFmtId="164" fontId="1" fillId="3" borderId="0" xfId="0" applyNumberFormat="1" applyFont="1" applyFill="1" applyAlignment="1">
      <alignment horizontal="right"/>
    </xf>
    <xf numFmtId="1" fontId="1" fillId="2" borderId="0" xfId="0" applyNumberFormat="1" applyFont="1" applyFill="1"/>
    <xf numFmtId="1" fontId="0" fillId="0" borderId="0" xfId="0" applyNumberFormat="1"/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EF5B-26CD-46A6-9D20-461BE1875E7E}">
  <dimension ref="A1:O12"/>
  <sheetViews>
    <sheetView tabSelected="1"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86.5703125" customWidth="1"/>
    <col min="8" max="8" width="9.140625" style="8"/>
    <col min="9" max="10" width="9.140625" style="4"/>
    <col min="11" max="11" width="15.140625" style="2" customWidth="1"/>
    <col min="12" max="13" width="9.140625" style="4"/>
    <col min="14" max="14" width="9.140625" style="8"/>
    <col min="15" max="15" width="14.5703125" bestFit="1" customWidth="1"/>
  </cols>
  <sheetData>
    <row r="1" spans="1:15" ht="15.75" x14ac:dyDescent="0.25">
      <c r="A1" s="11" t="s">
        <v>9</v>
      </c>
      <c r="B1" s="11"/>
      <c r="C1" s="11" t="s">
        <v>10</v>
      </c>
      <c r="D1" s="11"/>
      <c r="E1" s="11"/>
      <c r="F1" s="11"/>
      <c r="G1" s="11"/>
      <c r="H1" s="11"/>
      <c r="I1" s="11"/>
      <c r="J1" s="11"/>
      <c r="K1" s="12" t="s">
        <v>8</v>
      </c>
      <c r="L1" s="13" t="s">
        <v>23</v>
      </c>
      <c r="M1" s="13"/>
      <c r="N1" s="9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7" t="s">
        <v>7</v>
      </c>
      <c r="I2" s="3" t="s">
        <v>21</v>
      </c>
      <c r="J2" s="3" t="s">
        <v>22</v>
      </c>
      <c r="K2" s="12"/>
      <c r="L2" s="5">
        <v>-1</v>
      </c>
      <c r="M2" s="6" t="s">
        <v>24</v>
      </c>
      <c r="N2" s="10" t="s">
        <v>36</v>
      </c>
      <c r="O2" s="5" t="s">
        <v>35</v>
      </c>
    </row>
    <row r="3" spans="1:15" x14ac:dyDescent="0.25">
      <c r="A3" t="s">
        <v>16</v>
      </c>
      <c r="B3" t="s">
        <v>28</v>
      </c>
      <c r="C3">
        <v>1.05</v>
      </c>
      <c r="D3">
        <v>0.5</v>
      </c>
      <c r="E3">
        <v>1.05</v>
      </c>
      <c r="F3">
        <v>0.5</v>
      </c>
      <c r="G3">
        <v>5</v>
      </c>
      <c r="H3" s="8">
        <v>7</v>
      </c>
      <c r="I3" s="4">
        <v>0.91</v>
      </c>
      <c r="J3" s="4">
        <v>4.7E-2</v>
      </c>
      <c r="K3" s="2" t="str">
        <f>ROUND((H3/G3*I3),2)&amp;" +/- "&amp;ROUND((H3/G3*J3), 3)</f>
        <v>1.27 +/- 0.066</v>
      </c>
      <c r="L3" s="4">
        <f>(I3-J3)*(H3/G3)</f>
        <v>1.2081999999999999</v>
      </c>
      <c r="M3" s="4">
        <f>(I3+J3)*(H3/G3)</f>
        <v>1.3398000000000001</v>
      </c>
      <c r="N3" s="8">
        <f>G3*100</f>
        <v>500</v>
      </c>
      <c r="O3">
        <f>100*(H3-G3)*I3</f>
        <v>182</v>
      </c>
    </row>
    <row r="4" spans="1:15" x14ac:dyDescent="0.25">
      <c r="A4" t="s">
        <v>15</v>
      </c>
      <c r="B4" t="s">
        <v>27</v>
      </c>
      <c r="C4">
        <v>1</v>
      </c>
      <c r="D4">
        <v>0.8</v>
      </c>
      <c r="E4">
        <v>0.9</v>
      </c>
      <c r="F4">
        <v>0.8</v>
      </c>
      <c r="G4">
        <v>6</v>
      </c>
      <c r="H4" s="8">
        <v>9</v>
      </c>
      <c r="I4" s="4">
        <v>0.86</v>
      </c>
      <c r="J4" s="4">
        <v>7.0400000000000004E-2</v>
      </c>
      <c r="K4" s="2" t="str">
        <f>ROUND((H4/G4*I4),2)&amp;" +/- "&amp;ROUND((H4/G4*J4), 3)</f>
        <v>1.29 +/- 0.106</v>
      </c>
      <c r="L4" s="4">
        <f>(I4-J4)*(H4/G4)</f>
        <v>1.1843999999999999</v>
      </c>
      <c r="M4" s="4">
        <f>(I4+J4)*(H4/G4)</f>
        <v>1.3956</v>
      </c>
      <c r="N4" s="8">
        <f t="shared" ref="N4:N12" si="0">G4*100</f>
        <v>600</v>
      </c>
      <c r="O4">
        <f>100*(H4-G4)*I4</f>
        <v>258</v>
      </c>
    </row>
    <row r="5" spans="1:15" x14ac:dyDescent="0.25">
      <c r="A5" t="s">
        <v>11</v>
      </c>
      <c r="B5" t="s">
        <v>12</v>
      </c>
      <c r="C5">
        <v>1.1000000000000001</v>
      </c>
      <c r="D5">
        <v>1.1000000000000001</v>
      </c>
      <c r="E5">
        <v>0.9</v>
      </c>
      <c r="F5">
        <v>0.7</v>
      </c>
      <c r="G5">
        <v>8</v>
      </c>
      <c r="H5" s="8">
        <v>14</v>
      </c>
      <c r="I5" s="4">
        <v>0.79</v>
      </c>
      <c r="J5" s="4">
        <v>0.10440000000000001</v>
      </c>
      <c r="K5" s="2" t="str">
        <f>ROUND((H5/G5*I5),2)&amp;" +/- "&amp;ROUND((H5/G5*J5), 3)</f>
        <v>1.38 +/- 0.183</v>
      </c>
      <c r="L5" s="4">
        <f>(I5-J5)*(H5/G5)</f>
        <v>1.1998</v>
      </c>
      <c r="M5" s="4">
        <f>(I5+J5)*(H5/G5)</f>
        <v>1.5652000000000001</v>
      </c>
      <c r="N5" s="8">
        <f t="shared" si="0"/>
        <v>800</v>
      </c>
      <c r="O5">
        <f>100*(H5-G5)*I5</f>
        <v>474</v>
      </c>
    </row>
    <row r="6" spans="1:15" x14ac:dyDescent="0.25">
      <c r="A6" t="s">
        <v>13</v>
      </c>
      <c r="B6" t="s">
        <v>25</v>
      </c>
      <c r="C6">
        <v>1</v>
      </c>
      <c r="D6">
        <v>0.8</v>
      </c>
      <c r="E6">
        <v>1.2</v>
      </c>
      <c r="F6">
        <v>1.2</v>
      </c>
      <c r="G6">
        <v>9</v>
      </c>
      <c r="H6" s="8">
        <v>18</v>
      </c>
      <c r="I6" s="4">
        <v>0.69</v>
      </c>
      <c r="J6" s="4">
        <v>0.1263</v>
      </c>
      <c r="K6" s="2" t="str">
        <f t="shared" ref="K6:K7" si="1">ROUND((H6/G6*I6),2)&amp;" +/- "&amp;ROUND((H6/G6*J6), 3)</f>
        <v>1.38 +/- 0.253</v>
      </c>
      <c r="L6" s="4">
        <f>(I6-J6)*(H6/G6)</f>
        <v>1.1274</v>
      </c>
      <c r="M6" s="4">
        <f>(I6+J6)*(H6/G6)</f>
        <v>1.6325999999999998</v>
      </c>
      <c r="N6" s="8">
        <f t="shared" si="0"/>
        <v>900</v>
      </c>
      <c r="O6">
        <f t="shared" ref="O6:O12" si="2">100*(H6-G6)*I6</f>
        <v>621</v>
      </c>
    </row>
    <row r="7" spans="1:15" x14ac:dyDescent="0.25">
      <c r="A7" t="s">
        <v>14</v>
      </c>
      <c r="B7" t="s">
        <v>26</v>
      </c>
      <c r="C7">
        <v>0.9</v>
      </c>
      <c r="D7">
        <v>1.2</v>
      </c>
      <c r="E7">
        <v>1</v>
      </c>
      <c r="F7">
        <v>0.8</v>
      </c>
      <c r="G7">
        <v>9</v>
      </c>
      <c r="H7" s="8">
        <v>17</v>
      </c>
      <c r="I7" s="4">
        <v>0.7</v>
      </c>
      <c r="J7" s="4">
        <v>0.12379999999999999</v>
      </c>
      <c r="K7" s="2" t="str">
        <f t="shared" si="1"/>
        <v>1.32 +/- 0.234</v>
      </c>
      <c r="L7" s="4">
        <f t="shared" ref="L7" si="3">(I7-J7)*(H7/G7)</f>
        <v>1.0883777777777777</v>
      </c>
      <c r="M7" s="4">
        <f t="shared" ref="M7" si="4">(I7+J7)*(H7/G7)</f>
        <v>1.5560666666666665</v>
      </c>
      <c r="N7" s="8">
        <f t="shared" si="0"/>
        <v>900</v>
      </c>
      <c r="O7">
        <f t="shared" si="2"/>
        <v>560</v>
      </c>
    </row>
    <row r="8" spans="1:15" x14ac:dyDescent="0.25">
      <c r="A8" t="s">
        <v>18</v>
      </c>
      <c r="B8" t="s">
        <v>30</v>
      </c>
      <c r="C8">
        <v>1</v>
      </c>
      <c r="D8">
        <v>0.5</v>
      </c>
      <c r="E8">
        <v>1.2</v>
      </c>
      <c r="F8">
        <v>1.3</v>
      </c>
      <c r="G8">
        <v>9</v>
      </c>
      <c r="H8" s="8">
        <v>17</v>
      </c>
      <c r="I8" s="4">
        <v>0.7</v>
      </c>
      <c r="J8" s="4">
        <v>0.12970000000000001</v>
      </c>
      <c r="K8" s="2" t="str">
        <f>ROUND((H8/G8*I8),2)&amp;" +/- "&amp;ROUND((H8/G8*J8), 3)</f>
        <v>1.32 +/- 0.245</v>
      </c>
      <c r="L8" s="4">
        <f>(I8-J8)*(H8/G8)</f>
        <v>1.077233333333333</v>
      </c>
      <c r="M8" s="4">
        <f>(I8+J8)*(H8/G8)</f>
        <v>1.5672111111111111</v>
      </c>
      <c r="N8" s="8">
        <f t="shared" si="0"/>
        <v>900</v>
      </c>
      <c r="O8">
        <f>100*(H8-G8)*I8</f>
        <v>560</v>
      </c>
    </row>
    <row r="9" spans="1:15" x14ac:dyDescent="0.25">
      <c r="A9" t="s">
        <v>17</v>
      </c>
      <c r="B9" t="s">
        <v>29</v>
      </c>
      <c r="C9">
        <v>1.1000000000000001</v>
      </c>
      <c r="D9">
        <v>1</v>
      </c>
      <c r="E9">
        <v>1.1499999999999999</v>
      </c>
      <c r="F9">
        <v>1.3</v>
      </c>
      <c r="G9">
        <v>11</v>
      </c>
      <c r="H9" s="8">
        <v>26</v>
      </c>
      <c r="I9" s="4">
        <v>0.57999999999999996</v>
      </c>
      <c r="J9" s="4">
        <v>0.1285</v>
      </c>
      <c r="K9" s="2" t="str">
        <f t="shared" ref="K9:K12" si="5">ROUND((H9/G9*I9),2)&amp;" +/- "&amp;ROUND((H9/G9*J9), 3)</f>
        <v>1.37 +/- 0.304</v>
      </c>
      <c r="L9" s="4">
        <f t="shared" ref="L9:L12" si="6">(I9-J9)*(H9/G9)</f>
        <v>1.0671818181818182</v>
      </c>
      <c r="M9" s="4">
        <f t="shared" ref="M9:M12" si="7">(I9+J9)*(H9/G9)</f>
        <v>1.6746363636363635</v>
      </c>
      <c r="N9" s="8">
        <f t="shared" si="0"/>
        <v>1100</v>
      </c>
      <c r="O9">
        <f t="shared" si="2"/>
        <v>869.99999999999989</v>
      </c>
    </row>
    <row r="10" spans="1:15" x14ac:dyDescent="0.25">
      <c r="A10" t="s">
        <v>19</v>
      </c>
      <c r="B10" t="s">
        <v>33</v>
      </c>
      <c r="C10">
        <v>0.8</v>
      </c>
      <c r="D10">
        <v>2</v>
      </c>
      <c r="E10">
        <v>1</v>
      </c>
      <c r="F10">
        <v>0.7</v>
      </c>
      <c r="G10">
        <v>13</v>
      </c>
      <c r="H10" s="8">
        <v>30</v>
      </c>
      <c r="I10" s="4">
        <v>0.55000000000000004</v>
      </c>
      <c r="J10" s="4">
        <v>0.1963</v>
      </c>
      <c r="K10" s="2" t="str">
        <f>ROUND((H10/G10*I10),2)&amp;" +/- "&amp;ROUND((H10/G10*J10), 3)</f>
        <v>1.27 +/- 0.453</v>
      </c>
      <c r="L10" s="4">
        <f>(I10-J10)*(H10/G10)</f>
        <v>0.8162307692307692</v>
      </c>
      <c r="M10" s="4">
        <f>(I10+J10)*(H10/G10)</f>
        <v>1.7222307692307692</v>
      </c>
      <c r="N10" s="8">
        <f t="shared" si="0"/>
        <v>1300</v>
      </c>
      <c r="O10">
        <f>100*(H10-G10)*I10</f>
        <v>935.00000000000011</v>
      </c>
    </row>
    <row r="11" spans="1:15" x14ac:dyDescent="0.25">
      <c r="A11" t="s">
        <v>31</v>
      </c>
      <c r="B11" t="s">
        <v>32</v>
      </c>
      <c r="C11">
        <v>0.8</v>
      </c>
      <c r="D11">
        <v>1.1000000000000001</v>
      </c>
      <c r="E11">
        <v>1.2</v>
      </c>
      <c r="F11">
        <v>1.1000000000000001</v>
      </c>
      <c r="G11">
        <v>18</v>
      </c>
      <c r="H11" s="8">
        <v>45</v>
      </c>
      <c r="I11" s="4">
        <v>0.55000000000000004</v>
      </c>
      <c r="J11" s="4">
        <v>0.15040000000000001</v>
      </c>
      <c r="K11" s="2" t="str">
        <f t="shared" si="5"/>
        <v>1.38 +/- 0.376</v>
      </c>
      <c r="L11" s="4">
        <f t="shared" si="6"/>
        <v>0.99900000000000011</v>
      </c>
      <c r="M11" s="4">
        <f t="shared" si="7"/>
        <v>1.7510000000000001</v>
      </c>
      <c r="N11" s="8">
        <f t="shared" si="0"/>
        <v>1800</v>
      </c>
      <c r="O11">
        <f t="shared" si="2"/>
        <v>1485.0000000000002</v>
      </c>
    </row>
    <row r="12" spans="1:15" x14ac:dyDescent="0.25">
      <c r="A12" t="s">
        <v>20</v>
      </c>
      <c r="B12" t="s">
        <v>34</v>
      </c>
      <c r="C12">
        <v>1.1000000000000001</v>
      </c>
      <c r="D12">
        <v>1</v>
      </c>
      <c r="E12">
        <v>1.1000000000000001</v>
      </c>
      <c r="F12">
        <v>1</v>
      </c>
      <c r="G12">
        <v>21</v>
      </c>
      <c r="H12" s="8">
        <v>37</v>
      </c>
      <c r="I12" s="4">
        <v>0.77</v>
      </c>
      <c r="J12" s="4">
        <v>0.1132</v>
      </c>
      <c r="K12" s="2" t="str">
        <f t="shared" si="5"/>
        <v>1.36 +/- 0.199</v>
      </c>
      <c r="L12" s="4">
        <f t="shared" si="6"/>
        <v>1.1572190476190476</v>
      </c>
      <c r="M12" s="4">
        <f t="shared" si="7"/>
        <v>1.5561142857142856</v>
      </c>
      <c r="N12" s="8">
        <f t="shared" si="0"/>
        <v>2100</v>
      </c>
      <c r="O12">
        <f t="shared" si="2"/>
        <v>1232</v>
      </c>
    </row>
  </sheetData>
  <mergeCells count="4">
    <mergeCell ref="A1:B1"/>
    <mergeCell ref="K1:K2"/>
    <mergeCell ref="C1:J1"/>
    <mergeCell ref="L1:M1"/>
  </mergeCells>
  <conditionalFormatting sqref="C1:C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Summers</dc:creator>
  <cp:lastModifiedBy>Eddie Summers</cp:lastModifiedBy>
  <dcterms:created xsi:type="dcterms:W3CDTF">2017-11-06T21:15:04Z</dcterms:created>
  <dcterms:modified xsi:type="dcterms:W3CDTF">2017-11-06T22:16:54Z</dcterms:modified>
</cp:coreProperties>
</file>