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urjaatmadja/Desktop/Meal-Tracker/Data/"/>
    </mc:Choice>
  </mc:AlternateContent>
  <xr:revisionPtr revIDLastSave="0" documentId="13_ncr:1_{ED2EA2E2-F571-B645-BCB1-17D93E212332}" xr6:coauthVersionLast="45" xr6:coauthVersionMax="45" xr10:uidLastSave="{00000000-0000-0000-0000-000000000000}"/>
  <bookViews>
    <workbookView xWindow="25600" yWindow="0" windowWidth="38400" windowHeight="21600" xr2:uid="{36AA58AC-0CA1-E047-A988-59DBAB3CE524}"/>
  </bookViews>
  <sheets>
    <sheet name="Nutrition Facts" sheetId="1" r:id="rId1"/>
    <sheet name="Food Database - Lists" sheetId="4" state="hidden" r:id="rId2"/>
    <sheet name="Calendar" sheetId="2" r:id="rId3"/>
    <sheet name="Calendar_Lists" sheetId="5" state="hidden" r:id="rId4"/>
  </sheets>
  <definedNames>
    <definedName name="Calendar_IDType">Calendar_Lists!$A$2:$A$3</definedName>
    <definedName name="FD_Source">'Food Database - Lists'!$A$2:$A$2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F6" i="1" s="1"/>
  <c r="D5" i="1"/>
  <c r="D4" i="1"/>
  <c r="D3" i="1"/>
  <c r="D2" i="1"/>
  <c r="F24" i="1" l="1"/>
  <c r="F23" i="1"/>
  <c r="F20" i="1"/>
  <c r="F21" i="1"/>
  <c r="F19" i="1"/>
  <c r="F22" i="1"/>
  <c r="F17" i="1"/>
  <c r="F18" i="1"/>
  <c r="F16" i="1"/>
  <c r="F14" i="1"/>
  <c r="F15" i="1"/>
  <c r="F11" i="1"/>
  <c r="F13" i="1"/>
  <c r="F12" i="1"/>
  <c r="F10" i="1"/>
  <c r="F9" i="1"/>
  <c r="F7" i="1"/>
  <c r="F8" i="1"/>
  <c r="F2" i="1"/>
  <c r="F5" i="1"/>
  <c r="F3" i="1"/>
  <c r="F4" i="1"/>
</calcChain>
</file>

<file path=xl/sharedStrings.xml><?xml version="1.0" encoding="utf-8"?>
<sst xmlns="http://schemas.openxmlformats.org/spreadsheetml/2006/main" count="179" uniqueCount="114">
  <si>
    <t>Food Name</t>
  </si>
  <si>
    <t>Name Taken?</t>
  </si>
  <si>
    <t>Calories</t>
  </si>
  <si>
    <t>Brand</t>
  </si>
  <si>
    <t>Food Type</t>
  </si>
  <si>
    <t>Details</t>
  </si>
  <si>
    <t>Ezekiel</t>
  </si>
  <si>
    <t>Bread</t>
  </si>
  <si>
    <t>Sesame</t>
  </si>
  <si>
    <t>Serving Size</t>
  </si>
  <si>
    <t>Measurement Unit</t>
  </si>
  <si>
    <t>g</t>
  </si>
  <si>
    <t>Total Fat (g)</t>
  </si>
  <si>
    <t>Saturated Fat (g)</t>
  </si>
  <si>
    <t>Trans Fat (g)</t>
  </si>
  <si>
    <t>Monounsaturated Fat (g)</t>
  </si>
  <si>
    <t>Cholestrol (mg)</t>
  </si>
  <si>
    <t>Sodium (mg)</t>
  </si>
  <si>
    <t>Total Carbs (g)</t>
  </si>
  <si>
    <t>Dietary Fiber (g)</t>
  </si>
  <si>
    <t>Sugars (g)</t>
  </si>
  <si>
    <t>Protein (g)</t>
  </si>
  <si>
    <t>VD (mcg)</t>
  </si>
  <si>
    <t>Calcium (mg)</t>
  </si>
  <si>
    <t>Iron (mg)</t>
  </si>
  <si>
    <t>Potassium (mg)</t>
  </si>
  <si>
    <t>VA (mg)</t>
  </si>
  <si>
    <t>VC (mg)</t>
  </si>
  <si>
    <t>Polyunsaturated Fat (g)</t>
  </si>
  <si>
    <t>Oroweat</t>
  </si>
  <si>
    <t>Whole Wheat</t>
  </si>
  <si>
    <t>Casein</t>
  </si>
  <si>
    <t>Cookies and Cream</t>
  </si>
  <si>
    <t>Lucerne</t>
  </si>
  <si>
    <t>Cheese</t>
  </si>
  <si>
    <t>Cheddar Jack Shredded (Reduced Fat)</t>
  </si>
  <si>
    <t>Mexican Style Shredded (Reduced Fat</t>
  </si>
  <si>
    <t>Pepper Jack Sliced</t>
  </si>
  <si>
    <t>Foster Farms</t>
  </si>
  <si>
    <t>Chicken Breast</t>
  </si>
  <si>
    <t>Frozen Thin Slice</t>
  </si>
  <si>
    <t>Open Nature</t>
  </si>
  <si>
    <t>Chicken Sausage</t>
  </si>
  <si>
    <t>Italian</t>
  </si>
  <si>
    <t>Smoked Andouille</t>
  </si>
  <si>
    <t>English Muffins</t>
  </si>
  <si>
    <t>Kirkland</t>
  </si>
  <si>
    <t>Frozen Fruit</t>
  </si>
  <si>
    <t>Three Berry Blend</t>
  </si>
  <si>
    <t>Cascadian Fram</t>
  </si>
  <si>
    <t>Granola</t>
  </si>
  <si>
    <t>French Vanilla Almond</t>
  </si>
  <si>
    <t>Fage</t>
  </si>
  <si>
    <t>Greek Yogurt</t>
  </si>
  <si>
    <t>Isernio's</t>
  </si>
  <si>
    <t>Ground Chicken</t>
  </si>
  <si>
    <t>96% Lean</t>
  </si>
  <si>
    <t>2%</t>
  </si>
  <si>
    <t>Halo Top</t>
  </si>
  <si>
    <t>Ice Cream</t>
  </si>
  <si>
    <t>Blueberry Crumble</t>
  </si>
  <si>
    <t>Epic</t>
  </si>
  <si>
    <t>Jerky</t>
  </si>
  <si>
    <t>Wagyu Beef</t>
  </si>
  <si>
    <t>Bibigo</t>
  </si>
  <si>
    <t>Potstickers</t>
  </si>
  <si>
    <t>Chicken &amp; Vegetable</t>
  </si>
  <si>
    <t>Spindrift</t>
  </si>
  <si>
    <t>Sparkling Water</t>
  </si>
  <si>
    <t>Blackberry</t>
  </si>
  <si>
    <t>Raspberry Lime</t>
  </si>
  <si>
    <t>Jennie O</t>
  </si>
  <si>
    <t>Turkey Sausage</t>
  </si>
  <si>
    <t>Whey Protein</t>
  </si>
  <si>
    <t>Optimum Nutrition</t>
  </si>
  <si>
    <t>Strawberry Banana</t>
  </si>
  <si>
    <t>Vanilla Ice Cream</t>
  </si>
  <si>
    <t>Clean</t>
  </si>
  <si>
    <t>Yerba Mate</t>
  </si>
  <si>
    <t>Peach</t>
  </si>
  <si>
    <t>ml</t>
  </si>
  <si>
    <t>Food ID</t>
  </si>
  <si>
    <t>AAA000</t>
  </si>
  <si>
    <t>AAA001</t>
  </si>
  <si>
    <t>AAA002</t>
  </si>
  <si>
    <t>AAA003</t>
  </si>
  <si>
    <t>AAA004</t>
  </si>
  <si>
    <t>AAA005</t>
  </si>
  <si>
    <t>AAA006</t>
  </si>
  <si>
    <t>AAA007</t>
  </si>
  <si>
    <t>AAA008</t>
  </si>
  <si>
    <t>AAA009</t>
  </si>
  <si>
    <t>AAA010</t>
  </si>
  <si>
    <t>AAA011</t>
  </si>
  <si>
    <t>AAA012</t>
  </si>
  <si>
    <t>AAA013</t>
  </si>
  <si>
    <t>AAA014</t>
  </si>
  <si>
    <t>AAA015</t>
  </si>
  <si>
    <t>AAA016</t>
  </si>
  <si>
    <t>AAA017</t>
  </si>
  <si>
    <t>AAA018</t>
  </si>
  <si>
    <t>AAA019</t>
  </si>
  <si>
    <t>AAA020</t>
  </si>
  <si>
    <t>AAA021</t>
  </si>
  <si>
    <t>AAA022</t>
  </si>
  <si>
    <t>ID Taken?</t>
  </si>
  <si>
    <t>Date</t>
  </si>
  <si>
    <t>Time</t>
  </si>
  <si>
    <t>Ingredient</t>
  </si>
  <si>
    <t>Source</t>
  </si>
  <si>
    <t>Self</t>
  </si>
  <si>
    <t>ID Type</t>
  </si>
  <si>
    <t>Recipe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</si>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</sst>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0" xfId="0" applyFont="1" applyFill="1"/>
    <xf numFmtId="0" fontId="0" fillId="0" borderId="0" xfId="0" applyFill="1"/>
    <xf numFmtId="49" fontId="0" fillId="0" borderId="0" xfId="0" applyNumberFormat="1" applyFill="1"/>
    <xf numFmtId="0" fontId="1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left"/>
    </xf>
    <xf numFmtId="18" fontId="0" fillId="0" borderId="0" xfId="0" applyNumberFormat="1" applyFill="1" applyAlignment="1">
      <alignment horizontal="left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4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numFmt numFmtId="23" formatCode="h:mm\ AM/PM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9" formatCode="m/d/yy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/>
        <i val="0"/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9F7E7C-2650-274B-88B1-A1071129906B}" name="Table1" displayName="Table1" ref="A1:AB24" totalsRowShown="0" headerRowDxfId="42" dataDxfId="41">
  <autoFilter ref="A1:AB24" xr:uid="{E77EB27A-B0BE-B444-9A01-4B1646B9BD76}"/>
  <tableColumns count="28">
    <tableColumn id="1" xr3:uid="{ED188797-83E6-6848-839D-E94721CF51F1}" name="Brand" dataDxfId="40"/>
    <tableColumn id="2" xr3:uid="{0A9756CF-C488-BE4D-A726-0CB1CE87521B}" name="Food Type" dataDxfId="39"/>
    <tableColumn id="3" xr3:uid="{CEEEDC15-6871-AE4B-B3B5-F940C77D4101}" name="Details" dataDxfId="38"/>
    <tableColumn id="4" xr3:uid="{BA582462-F6B9-6544-8F82-0190E4B1F7EC}" name="Food Name" dataDxfId="37">
      <calculatedColumnFormula>CONCATENATE(A2," - ", B2," - ",C2)</calculatedColumnFormula>
    </tableColumn>
    <tableColumn id="26" xr3:uid="{98AFD19C-F4D8-3947-9ADE-CE6EE0879DA6}" name="Food ID" dataDxfId="36"/>
    <tableColumn id="5" xr3:uid="{8AD99EAD-9E39-194A-A504-8925687A9EC3}" name="Name Taken?" dataDxfId="35">
      <calculatedColumnFormula>IF(COUNTIF($D:$D,$D2)&gt;1, "Taken", "Unique")</calculatedColumnFormula>
    </tableColumn>
    <tableColumn id="27" xr3:uid="{EA56C2C3-1772-BD4A-970B-25F5B7B75626}" name="ID Taken?" dataDxfId="34">
      <calculatedColumnFormula>IF(COUNTIF($E:$E,$E2)&gt;1, "Taken", "Unique")</calculatedColumnFormula>
    </tableColumn>
    <tableColumn id="28" xr3:uid="{2B5E2CC5-4580-FF4D-A4CE-1826FA9D50DA}" name="Source" dataDxfId="33"/>
    <tableColumn id="6" xr3:uid="{F06CC8FB-F033-EB40-8827-465B2B4963F0}" name="Serving Size" dataDxfId="32"/>
    <tableColumn id="7" xr3:uid="{16C7D890-E0E0-7C46-842E-77151C80E457}" name="Measurement Unit" dataDxfId="31"/>
    <tableColumn id="8" xr3:uid="{2C373FEB-D80E-0046-BFD0-244582179AFC}" name="Calories" dataDxfId="30"/>
    <tableColumn id="9" xr3:uid="{3706D211-FE61-E94A-972B-9B85A2425201}" name="Total Fat (g)" dataDxfId="29"/>
    <tableColumn id="10" xr3:uid="{B6CFE3F3-DA3A-AB48-85BA-3ACC8968DC08}" name="Saturated Fat (g)" dataDxfId="28"/>
    <tableColumn id="11" xr3:uid="{090EB61A-DEAC-4949-897F-E6CF448DBBB7}" name="Trans Fat (g)" dataDxfId="27"/>
    <tableColumn id="12" xr3:uid="{628DBD31-51C7-394A-BA2F-D15179DF67B0}" name="Polyunsaturated Fat (g)" dataDxfId="26"/>
    <tableColumn id="13" xr3:uid="{76567898-F7DA-3C4C-A2B4-155880E7E4BD}" name="Monounsaturated Fat (g)" dataDxfId="25"/>
    <tableColumn id="14" xr3:uid="{BA32355C-0657-A343-8BCB-45B05BDA35EE}" name="Cholestrol (mg)" dataDxfId="24"/>
    <tableColumn id="15" xr3:uid="{04D2CDF6-3156-B548-8198-B3EAD3EAE357}" name="Sodium (mg)" dataDxfId="23"/>
    <tableColumn id="16" xr3:uid="{E1A424BB-845C-CC41-A3CD-CA0313C6FB82}" name="Total Carbs (g)" dataDxfId="22"/>
    <tableColumn id="17" xr3:uid="{9F7AED54-0B96-5544-9D8E-0F184A386C7B}" name="Dietary Fiber (g)" dataDxfId="21"/>
    <tableColumn id="18" xr3:uid="{30E9ABB5-5B96-F54C-9627-A60CDAC721C8}" name="Sugars (g)" dataDxfId="20"/>
    <tableColumn id="19" xr3:uid="{8534BA2C-0C61-6246-B5B1-39349C87B82F}" name="Protein (g)" dataDxfId="19"/>
    <tableColumn id="20" xr3:uid="{ADF1E75A-45CE-CA43-8786-965FE67FE76A}" name="VD (mcg)" dataDxfId="18"/>
    <tableColumn id="21" xr3:uid="{FFAE0EF2-697C-C644-AD59-4350EE1E5AA6}" name="Calcium (mg)" dataDxfId="17"/>
    <tableColumn id="22" xr3:uid="{42006AFA-92CC-1D43-9BA6-1ACA4772483E}" name="Iron (mg)" dataDxfId="16"/>
    <tableColumn id="23" xr3:uid="{2AB3DA14-E935-3447-8A8E-1CDA91917D71}" name="Potassium (mg)" dataDxfId="15"/>
    <tableColumn id="24" xr3:uid="{362BDAC2-102B-2742-AA81-D6FE45AA83AB}" name="VA (mg)" dataDxfId="14"/>
    <tableColumn id="25" xr3:uid="{1229F01D-6522-BA4D-869E-325C63556344}" name="VC (mg)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EFEA2-D3D7-D446-A22D-2DD3973B25B7}" name="Table2" displayName="Table2" ref="A1:A2" totalsRowShown="0" headerRowDxfId="12" dataDxfId="11">
  <autoFilter ref="A1:A2" xr:uid="{5DD58055-2AAE-ED42-826E-0DCCCC913CD0}"/>
  <tableColumns count="1">
    <tableColumn id="1" xr3:uid="{10A6FC21-1920-114A-AFC3-5A2D6333EA16}" name="Source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56C1C0-37F7-324F-9C88-24362568A5EF}" name="Table4" displayName="Table4" ref="A1:E3" totalsRowShown="0" headerRowDxfId="9" dataDxfId="8">
  <autoFilter ref="A1:E3" xr:uid="{810D400E-4ACE-7C4F-903F-7EB2968BD740}"/>
  <tableColumns count="5">
    <tableColumn id="1" xr3:uid="{EBC16CF2-DABE-D444-B866-C39F11D5CF18}" name="Date" dataDxfId="7"/>
    <tableColumn id="2" xr3:uid="{E9CF9915-96EF-3445-8BF0-7E283702806F}" name="Time" dataDxfId="6"/>
    <tableColumn id="3" xr3:uid="{E6B7EA2D-F3A2-544F-A361-2444FF08C12E}" name="ID Type" dataDxfId="5"/>
    <tableColumn id="4" xr3:uid="{017F42D7-C9A0-E141-93A4-04DD085C9A36}" name="Food ID" dataDxfId="4"/>
    <tableColumn id="5" xr3:uid="{C93CE409-A8A1-2541-81F6-6A9927A2E2EA}" name="Amount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0A9BF3-3AEE-0D4E-A45A-C8C6F83B9F62}" name="Table3" displayName="Table3" ref="A1:A3" totalsRowShown="0" headerRowDxfId="2" dataDxfId="1">
  <autoFilter ref="A1:A3" xr:uid="{53574B88-DE2C-AB40-98DF-8BCB5A5A1BDC}"/>
  <tableColumns count="1">
    <tableColumn id="1" xr3:uid="{91C4ED92-C5DF-5845-BE56-DC042F96C704}" name="ID 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8E3B-6C90-4B48-948C-FDEE81DDC03E}">
  <dimension ref="A1:AB24"/>
  <sheetViews>
    <sheetView tabSelected="1" workbookViewId="0">
      <selection activeCell="E14" sqref="E14"/>
    </sheetView>
  </sheetViews>
  <sheetFormatPr baseColWidth="10" defaultRowHeight="16"/>
  <cols>
    <col min="1" max="1" width="17" style="1" bestFit="1" customWidth="1"/>
    <col min="2" max="2" width="14.6640625" style="1" bestFit="1" customWidth="1"/>
    <col min="3" max="3" width="32.6640625" style="1" bestFit="1" customWidth="1"/>
    <col min="4" max="4" width="25.83203125" style="1" customWidth="1"/>
    <col min="5" max="5" width="10" style="1" bestFit="1" customWidth="1"/>
    <col min="6" max="6" width="15.1640625" style="1" bestFit="1" customWidth="1"/>
    <col min="7" max="7" width="12" style="1" bestFit="1" customWidth="1"/>
    <col min="8" max="8" width="12" style="1" customWidth="1"/>
    <col min="9" max="9" width="9.83203125" style="1" customWidth="1"/>
    <col min="10" max="10" width="14.6640625" style="1" customWidth="1"/>
    <col min="11" max="28" width="12.83203125" style="1" customWidth="1"/>
    <col min="29" max="16384" width="10.83203125" style="1"/>
  </cols>
  <sheetData>
    <row r="1" spans="1:28" s="6" customFormat="1" ht="59" customHeight="1">
      <c r="A1" s="5" t="s">
        <v>3</v>
      </c>
      <c r="B1" s="5" t="s">
        <v>4</v>
      </c>
      <c r="C1" s="5" t="s">
        <v>5</v>
      </c>
      <c r="D1" s="5" t="s">
        <v>0</v>
      </c>
      <c r="E1" s="5" t="s">
        <v>81</v>
      </c>
      <c r="F1" s="5" t="s">
        <v>1</v>
      </c>
      <c r="G1" s="5" t="s">
        <v>105</v>
      </c>
      <c r="H1" s="5" t="s">
        <v>109</v>
      </c>
      <c r="I1" s="7" t="s">
        <v>9</v>
      </c>
      <c r="J1" s="7" t="s">
        <v>10</v>
      </c>
      <c r="K1" s="7" t="s">
        <v>2</v>
      </c>
      <c r="L1" s="7" t="s">
        <v>12</v>
      </c>
      <c r="M1" s="7" t="s">
        <v>13</v>
      </c>
      <c r="N1" s="7" t="s">
        <v>14</v>
      </c>
      <c r="O1" s="7" t="s">
        <v>28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</row>
    <row r="2" spans="1:28">
      <c r="A2" s="3" t="s">
        <v>6</v>
      </c>
      <c r="B2" s="3" t="s">
        <v>7</v>
      </c>
      <c r="C2" s="4" t="s">
        <v>8</v>
      </c>
      <c r="D2" s="3" t="str">
        <f t="shared" ref="D2:D24" si="0">CONCATENATE(A2," - ", B2," - ",C2)</f>
        <v>Ezekiel - Bread - Sesame</v>
      </c>
      <c r="E2" s="3" t="s">
        <v>82</v>
      </c>
      <c r="F2" s="3" t="str">
        <f t="shared" ref="F2:F24" si="1">IF(COUNTIF($D:$D,$D2)&gt;1, "Taken", "Unique")</f>
        <v>Unique</v>
      </c>
      <c r="G2" s="3" t="str">
        <f t="shared" ref="G2:G24" si="2">IF(COUNTIF($E:$E,$E2)&gt;1, "Taken", "Unique")</f>
        <v>Unique</v>
      </c>
      <c r="H2" s="3" t="s">
        <v>110</v>
      </c>
      <c r="I2" s="8">
        <v>34</v>
      </c>
      <c r="J2" s="8" t="s">
        <v>11</v>
      </c>
      <c r="K2" s="8">
        <v>80</v>
      </c>
      <c r="L2" s="8">
        <v>0.5</v>
      </c>
      <c r="M2" s="8">
        <v>0</v>
      </c>
      <c r="N2" s="8">
        <v>0</v>
      </c>
      <c r="O2" s="8"/>
      <c r="P2" s="8"/>
      <c r="Q2" s="8">
        <v>0</v>
      </c>
      <c r="R2" s="8">
        <v>80</v>
      </c>
      <c r="S2" s="8">
        <v>14</v>
      </c>
      <c r="T2" s="8">
        <v>3</v>
      </c>
      <c r="U2" s="8">
        <v>0</v>
      </c>
      <c r="V2" s="8">
        <v>4</v>
      </c>
      <c r="W2" s="8"/>
      <c r="X2" s="8"/>
      <c r="Y2" s="8"/>
      <c r="Z2" s="8">
        <v>75</v>
      </c>
      <c r="AA2" s="8"/>
      <c r="AB2" s="8"/>
    </row>
    <row r="3" spans="1:28">
      <c r="A3" s="3" t="s">
        <v>29</v>
      </c>
      <c r="B3" s="3" t="s">
        <v>7</v>
      </c>
      <c r="C3" s="4" t="s">
        <v>30</v>
      </c>
      <c r="D3" s="3" t="str">
        <f t="shared" si="0"/>
        <v>Oroweat - Bread - Whole Wheat</v>
      </c>
      <c r="E3" s="3" t="s">
        <v>83</v>
      </c>
      <c r="F3" s="3" t="str">
        <f t="shared" si="1"/>
        <v>Unique</v>
      </c>
      <c r="G3" s="3" t="str">
        <f t="shared" si="2"/>
        <v>Unique</v>
      </c>
      <c r="H3" s="3" t="s">
        <v>110</v>
      </c>
      <c r="I3" s="8">
        <v>38</v>
      </c>
      <c r="J3" s="8" t="s">
        <v>11</v>
      </c>
      <c r="K3" s="8">
        <v>100</v>
      </c>
      <c r="L3" s="8">
        <v>1</v>
      </c>
      <c r="M3" s="8">
        <v>0</v>
      </c>
      <c r="N3" s="8">
        <v>0</v>
      </c>
      <c r="O3" s="8">
        <v>0.5</v>
      </c>
      <c r="P3" s="8">
        <v>0</v>
      </c>
      <c r="Q3" s="8">
        <v>0</v>
      </c>
      <c r="R3" s="8">
        <v>140</v>
      </c>
      <c r="S3" s="8">
        <v>19</v>
      </c>
      <c r="T3" s="8">
        <v>2</v>
      </c>
      <c r="U3" s="8">
        <v>3</v>
      </c>
      <c r="V3" s="8">
        <v>4</v>
      </c>
      <c r="W3" s="8">
        <v>0</v>
      </c>
      <c r="X3" s="8">
        <v>50</v>
      </c>
      <c r="Y3" s="8">
        <v>1.1000000000000001</v>
      </c>
      <c r="Z3" s="8">
        <v>90</v>
      </c>
      <c r="AA3" s="8"/>
      <c r="AB3" s="8"/>
    </row>
    <row r="4" spans="1:28">
      <c r="A4" s="3" t="s">
        <v>74</v>
      </c>
      <c r="B4" s="3" t="s">
        <v>31</v>
      </c>
      <c r="C4" s="4" t="s">
        <v>32</v>
      </c>
      <c r="D4" s="3" t="str">
        <f t="shared" si="0"/>
        <v>Optimum Nutrition - Casein - Cookies and Cream</v>
      </c>
      <c r="E4" s="3" t="s">
        <v>84</v>
      </c>
      <c r="F4" s="3" t="str">
        <f t="shared" si="1"/>
        <v>Unique</v>
      </c>
      <c r="G4" s="3" t="str">
        <f t="shared" si="2"/>
        <v>Unique</v>
      </c>
      <c r="H4" s="3" t="s">
        <v>110</v>
      </c>
      <c r="I4" s="8">
        <v>33</v>
      </c>
      <c r="J4" s="8" t="s">
        <v>11</v>
      </c>
      <c r="K4" s="8">
        <v>120</v>
      </c>
      <c r="L4" s="8">
        <v>1</v>
      </c>
      <c r="M4" s="8">
        <v>0.5</v>
      </c>
      <c r="N4" s="8">
        <v>0</v>
      </c>
      <c r="O4" s="8"/>
      <c r="P4" s="8"/>
      <c r="Q4" s="8">
        <v>15</v>
      </c>
      <c r="R4" s="8">
        <v>240</v>
      </c>
      <c r="S4" s="8">
        <v>3</v>
      </c>
      <c r="T4" s="8">
        <v>0</v>
      </c>
      <c r="U4" s="8">
        <v>1</v>
      </c>
      <c r="V4" s="8">
        <v>24</v>
      </c>
      <c r="W4" s="8"/>
      <c r="X4" s="8"/>
      <c r="Y4" s="8"/>
      <c r="Z4" s="8"/>
      <c r="AA4" s="8"/>
      <c r="AB4" s="8"/>
    </row>
    <row r="5" spans="1:28">
      <c r="A5" s="3" t="s">
        <v>33</v>
      </c>
      <c r="B5" s="3" t="s">
        <v>34</v>
      </c>
      <c r="C5" s="4" t="s">
        <v>35</v>
      </c>
      <c r="D5" s="3" t="str">
        <f t="shared" si="0"/>
        <v>Lucerne - Cheese - Cheddar Jack Shredded (Reduced Fat)</v>
      </c>
      <c r="E5" s="3" t="s">
        <v>85</v>
      </c>
      <c r="F5" s="3" t="str">
        <f t="shared" si="1"/>
        <v>Unique</v>
      </c>
      <c r="G5" s="3" t="str">
        <f t="shared" si="2"/>
        <v>Unique</v>
      </c>
      <c r="H5" s="3" t="s">
        <v>110</v>
      </c>
      <c r="I5" s="8">
        <v>28</v>
      </c>
      <c r="J5" s="8" t="s">
        <v>11</v>
      </c>
      <c r="K5" s="8">
        <v>90</v>
      </c>
      <c r="L5" s="8">
        <v>6</v>
      </c>
      <c r="M5" s="8">
        <v>3.5</v>
      </c>
      <c r="N5" s="8">
        <v>0</v>
      </c>
      <c r="O5" s="8"/>
      <c r="P5" s="8"/>
      <c r="Q5" s="8">
        <v>20</v>
      </c>
      <c r="R5" s="8">
        <v>210</v>
      </c>
      <c r="S5" s="8">
        <v>1</v>
      </c>
      <c r="T5" s="8">
        <v>0</v>
      </c>
      <c r="U5" s="8">
        <v>0</v>
      </c>
      <c r="V5" s="8">
        <v>8</v>
      </c>
      <c r="W5" s="8">
        <v>0.1</v>
      </c>
      <c r="X5" s="8">
        <v>198</v>
      </c>
      <c r="Y5" s="8">
        <v>0</v>
      </c>
      <c r="Z5" s="8">
        <v>20</v>
      </c>
      <c r="AA5" s="8">
        <v>100</v>
      </c>
      <c r="AB5" s="8"/>
    </row>
    <row r="6" spans="1:28">
      <c r="A6" s="3" t="s">
        <v>33</v>
      </c>
      <c r="B6" s="3" t="s">
        <v>34</v>
      </c>
      <c r="C6" s="4" t="s">
        <v>36</v>
      </c>
      <c r="D6" s="3" t="str">
        <f t="shared" si="0"/>
        <v>Lucerne - Cheese - Mexican Style Shredded (Reduced Fat</v>
      </c>
      <c r="E6" s="3" t="s">
        <v>86</v>
      </c>
      <c r="F6" s="3" t="str">
        <f t="shared" si="1"/>
        <v>Unique</v>
      </c>
      <c r="G6" s="3" t="str">
        <f t="shared" si="2"/>
        <v>Unique</v>
      </c>
      <c r="H6" s="3" t="s">
        <v>110</v>
      </c>
      <c r="I6" s="8">
        <v>28</v>
      </c>
      <c r="J6" s="8" t="s">
        <v>11</v>
      </c>
      <c r="K6" s="8">
        <v>90</v>
      </c>
      <c r="L6" s="8">
        <v>6</v>
      </c>
      <c r="M6" s="8">
        <v>3.5</v>
      </c>
      <c r="N6" s="8">
        <v>0</v>
      </c>
      <c r="O6" s="8"/>
      <c r="P6" s="8"/>
      <c r="Q6" s="8">
        <v>20</v>
      </c>
      <c r="R6" s="8">
        <v>190</v>
      </c>
      <c r="S6" s="8">
        <v>1</v>
      </c>
      <c r="T6" s="8">
        <v>0</v>
      </c>
      <c r="U6" s="8">
        <v>0</v>
      </c>
      <c r="V6" s="8">
        <v>8</v>
      </c>
      <c r="W6" s="8">
        <v>0.1</v>
      </c>
      <c r="X6" s="8">
        <v>206</v>
      </c>
      <c r="Y6" s="8">
        <v>0</v>
      </c>
      <c r="Z6" s="8">
        <v>25</v>
      </c>
      <c r="AA6" s="8"/>
      <c r="AB6" s="8"/>
    </row>
    <row r="7" spans="1:28">
      <c r="A7" s="3" t="s">
        <v>33</v>
      </c>
      <c r="B7" s="3" t="s">
        <v>34</v>
      </c>
      <c r="C7" s="4" t="s">
        <v>37</v>
      </c>
      <c r="D7" s="3" t="str">
        <f t="shared" si="0"/>
        <v>Lucerne - Cheese - Pepper Jack Sliced</v>
      </c>
      <c r="E7" s="3" t="s">
        <v>87</v>
      </c>
      <c r="F7" s="3" t="str">
        <f t="shared" si="1"/>
        <v>Unique</v>
      </c>
      <c r="G7" s="3" t="str">
        <f t="shared" si="2"/>
        <v>Unique</v>
      </c>
      <c r="H7" s="3" t="s">
        <v>110</v>
      </c>
      <c r="I7" s="8">
        <v>21</v>
      </c>
      <c r="J7" s="8" t="s">
        <v>11</v>
      </c>
      <c r="K7" s="8">
        <v>80</v>
      </c>
      <c r="L7" s="8">
        <v>6</v>
      </c>
      <c r="M7" s="8">
        <v>4</v>
      </c>
      <c r="N7" s="8">
        <v>0</v>
      </c>
      <c r="O7" s="8"/>
      <c r="P7" s="8"/>
      <c r="Q7" s="8">
        <v>20</v>
      </c>
      <c r="R7" s="8">
        <v>135</v>
      </c>
      <c r="S7" s="8">
        <v>1</v>
      </c>
      <c r="T7" s="8">
        <v>0</v>
      </c>
      <c r="U7" s="8">
        <v>0</v>
      </c>
      <c r="V7" s="8">
        <v>5</v>
      </c>
      <c r="W7" s="8">
        <v>0.1</v>
      </c>
      <c r="X7" s="8">
        <v>147</v>
      </c>
      <c r="Y7" s="8">
        <v>0</v>
      </c>
      <c r="Z7" s="8">
        <v>15</v>
      </c>
      <c r="AA7" s="8"/>
      <c r="AB7" s="8"/>
    </row>
    <row r="8" spans="1:28">
      <c r="A8" s="3" t="s">
        <v>38</v>
      </c>
      <c r="B8" s="3" t="s">
        <v>39</v>
      </c>
      <c r="C8" s="4" t="s">
        <v>40</v>
      </c>
      <c r="D8" s="3" t="str">
        <f t="shared" si="0"/>
        <v>Foster Farms - Chicken Breast - Frozen Thin Slice</v>
      </c>
      <c r="E8" s="3" t="s">
        <v>88</v>
      </c>
      <c r="F8" s="3" t="str">
        <f t="shared" si="1"/>
        <v>Unique</v>
      </c>
      <c r="G8" s="3" t="str">
        <f t="shared" si="2"/>
        <v>Unique</v>
      </c>
      <c r="H8" s="3" t="s">
        <v>110</v>
      </c>
      <c r="I8" s="8">
        <v>112</v>
      </c>
      <c r="J8" s="8" t="s">
        <v>11</v>
      </c>
      <c r="K8" s="8">
        <v>110</v>
      </c>
      <c r="L8" s="8">
        <v>1</v>
      </c>
      <c r="M8" s="8">
        <v>0</v>
      </c>
      <c r="N8" s="8">
        <v>0</v>
      </c>
      <c r="O8" s="8"/>
      <c r="P8" s="8"/>
      <c r="Q8" s="8">
        <v>55</v>
      </c>
      <c r="R8" s="8">
        <v>280</v>
      </c>
      <c r="S8" s="8">
        <v>0</v>
      </c>
      <c r="T8" s="8">
        <v>0</v>
      </c>
      <c r="U8" s="8">
        <v>0</v>
      </c>
      <c r="V8" s="8">
        <v>22</v>
      </c>
      <c r="W8" s="8"/>
      <c r="X8" s="8"/>
      <c r="Y8" s="8"/>
      <c r="Z8" s="8"/>
      <c r="AA8" s="8"/>
      <c r="AB8" s="8"/>
    </row>
    <row r="9" spans="1:28">
      <c r="A9" s="3" t="s">
        <v>41</v>
      </c>
      <c r="B9" s="3" t="s">
        <v>42</v>
      </c>
      <c r="C9" s="4" t="s">
        <v>43</v>
      </c>
      <c r="D9" s="3" t="str">
        <f t="shared" si="0"/>
        <v>Open Nature - Chicken Sausage - Italian</v>
      </c>
      <c r="E9" s="3" t="s">
        <v>89</v>
      </c>
      <c r="F9" s="3" t="str">
        <f t="shared" si="1"/>
        <v>Unique</v>
      </c>
      <c r="G9" s="3" t="str">
        <f t="shared" si="2"/>
        <v>Unique</v>
      </c>
      <c r="H9" s="3" t="s">
        <v>110</v>
      </c>
      <c r="I9" s="8">
        <v>85</v>
      </c>
      <c r="J9" s="8" t="s">
        <v>11</v>
      </c>
      <c r="K9" s="8">
        <v>120</v>
      </c>
      <c r="L9" s="8">
        <v>9</v>
      </c>
      <c r="M9" s="8">
        <v>2</v>
      </c>
      <c r="N9" s="8">
        <v>0</v>
      </c>
      <c r="O9" s="8"/>
      <c r="P9" s="8"/>
      <c r="Q9" s="8">
        <v>65</v>
      </c>
      <c r="R9" s="8">
        <v>600</v>
      </c>
      <c r="S9" s="8">
        <v>2</v>
      </c>
      <c r="T9" s="8"/>
      <c r="U9" s="8"/>
      <c r="V9" s="8">
        <v>12</v>
      </c>
      <c r="W9" s="8">
        <v>0</v>
      </c>
      <c r="X9" s="8">
        <v>49</v>
      </c>
      <c r="Y9" s="8">
        <v>1</v>
      </c>
      <c r="Z9" s="8">
        <v>190</v>
      </c>
      <c r="AA9" s="8"/>
      <c r="AB9" s="8"/>
    </row>
    <row r="10" spans="1:28">
      <c r="A10" s="3" t="s">
        <v>41</v>
      </c>
      <c r="B10" s="3" t="s">
        <v>42</v>
      </c>
      <c r="C10" s="4" t="s">
        <v>44</v>
      </c>
      <c r="D10" s="3" t="str">
        <f t="shared" si="0"/>
        <v>Open Nature - Chicken Sausage - Smoked Andouille</v>
      </c>
      <c r="E10" s="3" t="s">
        <v>90</v>
      </c>
      <c r="F10" s="3" t="str">
        <f t="shared" si="1"/>
        <v>Unique</v>
      </c>
      <c r="G10" s="3" t="str">
        <f t="shared" si="2"/>
        <v>Unique</v>
      </c>
      <c r="H10" s="3" t="s">
        <v>110</v>
      </c>
      <c r="I10" s="8">
        <v>85</v>
      </c>
      <c r="J10" s="8" t="s">
        <v>11</v>
      </c>
      <c r="K10" s="8">
        <v>120</v>
      </c>
      <c r="L10" s="8">
        <v>7</v>
      </c>
      <c r="M10" s="8">
        <v>1.5</v>
      </c>
      <c r="N10" s="8">
        <v>0</v>
      </c>
      <c r="O10" s="8"/>
      <c r="P10" s="8"/>
      <c r="Q10" s="8">
        <v>75</v>
      </c>
      <c r="R10" s="8">
        <v>570</v>
      </c>
      <c r="S10" s="8">
        <v>1</v>
      </c>
      <c r="T10" s="8">
        <v>0</v>
      </c>
      <c r="U10" s="8">
        <v>0</v>
      </c>
      <c r="V10" s="8">
        <v>13</v>
      </c>
      <c r="W10" s="8">
        <v>0</v>
      </c>
      <c r="X10" s="8">
        <v>17</v>
      </c>
      <c r="Y10" s="8">
        <v>1</v>
      </c>
      <c r="Z10" s="8">
        <v>180</v>
      </c>
      <c r="AA10" s="8"/>
      <c r="AB10" s="8"/>
    </row>
    <row r="11" spans="1:28">
      <c r="A11" s="3" t="s">
        <v>41</v>
      </c>
      <c r="B11" s="3" t="s">
        <v>45</v>
      </c>
      <c r="C11" s="4" t="s">
        <v>30</v>
      </c>
      <c r="D11" s="3" t="str">
        <f t="shared" si="0"/>
        <v>Open Nature - English Muffins - Whole Wheat</v>
      </c>
      <c r="E11" s="3" t="s">
        <v>91</v>
      </c>
      <c r="F11" s="3" t="str">
        <f t="shared" si="1"/>
        <v>Unique</v>
      </c>
      <c r="G11" s="3" t="str">
        <f t="shared" si="2"/>
        <v>Unique</v>
      </c>
      <c r="H11" s="3" t="s">
        <v>110</v>
      </c>
      <c r="I11" s="8">
        <v>57</v>
      </c>
      <c r="J11" s="8" t="s">
        <v>11</v>
      </c>
      <c r="K11" s="8">
        <v>120</v>
      </c>
      <c r="L11" s="8">
        <v>1</v>
      </c>
      <c r="M11" s="8">
        <v>0</v>
      </c>
      <c r="N11" s="8">
        <v>0</v>
      </c>
      <c r="O11" s="8"/>
      <c r="P11" s="8"/>
      <c r="Q11" s="8">
        <v>0</v>
      </c>
      <c r="R11" s="8">
        <v>220</v>
      </c>
      <c r="S11" s="8">
        <v>25</v>
      </c>
      <c r="T11" s="8">
        <v>3</v>
      </c>
      <c r="U11" s="8">
        <v>4</v>
      </c>
      <c r="V11" s="8">
        <v>5</v>
      </c>
      <c r="W11" s="8">
        <v>0</v>
      </c>
      <c r="X11" s="8">
        <v>20</v>
      </c>
      <c r="Y11" s="8">
        <v>1</v>
      </c>
      <c r="Z11" s="8">
        <v>120</v>
      </c>
      <c r="AA11" s="8"/>
      <c r="AB11" s="8"/>
    </row>
    <row r="12" spans="1:28">
      <c r="A12" s="3" t="s">
        <v>46</v>
      </c>
      <c r="B12" s="3" t="s">
        <v>47</v>
      </c>
      <c r="C12" s="4" t="s">
        <v>48</v>
      </c>
      <c r="D12" s="3" t="str">
        <f t="shared" si="0"/>
        <v>Kirkland - Frozen Fruit - Three Berry Blend</v>
      </c>
      <c r="E12" s="3" t="s">
        <v>92</v>
      </c>
      <c r="F12" s="3" t="str">
        <f t="shared" si="1"/>
        <v>Unique</v>
      </c>
      <c r="G12" s="3" t="str">
        <f t="shared" si="2"/>
        <v>Unique</v>
      </c>
      <c r="H12" s="3" t="s">
        <v>110</v>
      </c>
      <c r="I12" s="8">
        <v>126</v>
      </c>
      <c r="J12" s="8" t="s">
        <v>11</v>
      </c>
      <c r="K12" s="8">
        <v>70</v>
      </c>
      <c r="L12" s="8">
        <v>0</v>
      </c>
      <c r="M12" s="8">
        <v>0</v>
      </c>
      <c r="N12" s="8">
        <v>0</v>
      </c>
      <c r="O12" s="8">
        <v>0</v>
      </c>
      <c r="P12" s="8"/>
      <c r="Q12" s="8">
        <v>0</v>
      </c>
      <c r="R12" s="8">
        <v>0</v>
      </c>
      <c r="S12" s="8">
        <v>16</v>
      </c>
      <c r="T12" s="8">
        <v>5</v>
      </c>
      <c r="U12" s="8">
        <v>10</v>
      </c>
      <c r="V12" s="8">
        <v>0</v>
      </c>
      <c r="W12" s="8">
        <v>0</v>
      </c>
      <c r="X12" s="8">
        <v>0</v>
      </c>
      <c r="Y12" s="8">
        <v>0.6</v>
      </c>
      <c r="Z12" s="8">
        <v>210</v>
      </c>
      <c r="AA12" s="8"/>
      <c r="AB12" s="8">
        <v>14</v>
      </c>
    </row>
    <row r="13" spans="1:28">
      <c r="A13" s="3" t="s">
        <v>49</v>
      </c>
      <c r="B13" s="3" t="s">
        <v>50</v>
      </c>
      <c r="C13" s="4" t="s">
        <v>51</v>
      </c>
      <c r="D13" s="3" t="str">
        <f t="shared" si="0"/>
        <v>Cascadian Fram - Granola - French Vanilla Almond</v>
      </c>
      <c r="E13" s="3" t="s">
        <v>93</v>
      </c>
      <c r="F13" s="3" t="str">
        <f t="shared" si="1"/>
        <v>Unique</v>
      </c>
      <c r="G13" s="3" t="str">
        <f t="shared" si="2"/>
        <v>Unique</v>
      </c>
      <c r="H13" s="3" t="s">
        <v>110</v>
      </c>
      <c r="I13" s="8">
        <v>57</v>
      </c>
      <c r="J13" s="8" t="s">
        <v>11</v>
      </c>
      <c r="K13" s="8">
        <v>240</v>
      </c>
      <c r="L13" s="8">
        <v>7</v>
      </c>
      <c r="M13" s="8">
        <v>1</v>
      </c>
      <c r="N13" s="8">
        <v>0</v>
      </c>
      <c r="O13" s="8"/>
      <c r="P13" s="8"/>
      <c r="Q13" s="8">
        <v>0</v>
      </c>
      <c r="R13" s="8">
        <v>55</v>
      </c>
      <c r="S13" s="8">
        <v>42</v>
      </c>
      <c r="T13" s="8">
        <v>3</v>
      </c>
      <c r="U13" s="8">
        <v>13</v>
      </c>
      <c r="V13" s="8">
        <v>5</v>
      </c>
      <c r="W13" s="8">
        <v>0</v>
      </c>
      <c r="X13" s="8">
        <v>0</v>
      </c>
      <c r="Y13" s="8">
        <v>1.5</v>
      </c>
      <c r="Z13" s="8">
        <v>140</v>
      </c>
      <c r="AA13" s="8"/>
      <c r="AB13" s="8"/>
    </row>
    <row r="14" spans="1:28">
      <c r="A14" s="3" t="s">
        <v>52</v>
      </c>
      <c r="B14" s="3" t="s">
        <v>53</v>
      </c>
      <c r="C14" s="4" t="s">
        <v>57</v>
      </c>
      <c r="D14" s="3" t="str">
        <f t="shared" si="0"/>
        <v>Fage - Greek Yogurt - 2%</v>
      </c>
      <c r="E14" s="3" t="s">
        <v>94</v>
      </c>
      <c r="F14" s="3" t="str">
        <f t="shared" si="1"/>
        <v>Unique</v>
      </c>
      <c r="G14" s="3" t="str">
        <f t="shared" si="2"/>
        <v>Unique</v>
      </c>
      <c r="H14" s="3" t="s">
        <v>110</v>
      </c>
      <c r="I14" s="8">
        <v>227</v>
      </c>
      <c r="J14" s="8" t="s">
        <v>11</v>
      </c>
      <c r="K14" s="8">
        <v>160</v>
      </c>
      <c r="L14" s="8">
        <v>4.5</v>
      </c>
      <c r="M14" s="8">
        <v>3</v>
      </c>
      <c r="N14" s="8">
        <v>0</v>
      </c>
      <c r="O14" s="8"/>
      <c r="P14" s="8"/>
      <c r="Q14" s="8">
        <v>25</v>
      </c>
      <c r="R14" s="8"/>
      <c r="S14" s="8">
        <v>7</v>
      </c>
      <c r="T14" s="8">
        <v>0</v>
      </c>
      <c r="U14" s="8">
        <v>7</v>
      </c>
      <c r="V14" s="8">
        <v>23</v>
      </c>
      <c r="W14" s="8"/>
      <c r="X14" s="8"/>
      <c r="Y14" s="8"/>
      <c r="Z14" s="8"/>
      <c r="AA14" s="8"/>
      <c r="AB14" s="8"/>
    </row>
    <row r="15" spans="1:28">
      <c r="A15" s="3" t="s">
        <v>54</v>
      </c>
      <c r="B15" s="3" t="s">
        <v>55</v>
      </c>
      <c r="C15" s="4" t="s">
        <v>56</v>
      </c>
      <c r="D15" s="3" t="str">
        <f t="shared" si="0"/>
        <v>Isernio's - Ground Chicken - 96% Lean</v>
      </c>
      <c r="E15" s="3" t="s">
        <v>95</v>
      </c>
      <c r="F15" s="3" t="str">
        <f t="shared" si="1"/>
        <v>Unique</v>
      </c>
      <c r="G15" s="3" t="str">
        <f t="shared" si="2"/>
        <v>Unique</v>
      </c>
      <c r="H15" s="3" t="s">
        <v>110</v>
      </c>
      <c r="I15" s="8">
        <v>113</v>
      </c>
      <c r="J15" s="8" t="s">
        <v>11</v>
      </c>
      <c r="K15" s="8">
        <v>140</v>
      </c>
      <c r="L15" s="8">
        <v>5</v>
      </c>
      <c r="M15" s="8">
        <v>1</v>
      </c>
      <c r="N15" s="8"/>
      <c r="O15" s="8"/>
      <c r="P15" s="8"/>
      <c r="Q15" s="8">
        <v>90</v>
      </c>
      <c r="R15" s="8">
        <v>200</v>
      </c>
      <c r="S15" s="8">
        <v>8</v>
      </c>
      <c r="T15" s="8"/>
      <c r="U15" s="8">
        <v>0</v>
      </c>
      <c r="V15" s="8">
        <v>23</v>
      </c>
      <c r="W15" s="8"/>
      <c r="X15" s="8"/>
      <c r="Y15" s="8"/>
      <c r="Z15" s="8"/>
      <c r="AA15" s="8"/>
      <c r="AB15" s="8"/>
    </row>
    <row r="16" spans="1:28">
      <c r="A16" s="3" t="s">
        <v>58</v>
      </c>
      <c r="B16" s="3" t="s">
        <v>59</v>
      </c>
      <c r="C16" s="4" t="s">
        <v>60</v>
      </c>
      <c r="D16" s="3" t="str">
        <f t="shared" si="0"/>
        <v>Halo Top - Ice Cream - Blueberry Crumble</v>
      </c>
      <c r="E16" s="3" t="s">
        <v>96</v>
      </c>
      <c r="F16" s="3" t="str">
        <f t="shared" si="1"/>
        <v>Unique</v>
      </c>
      <c r="G16" s="3" t="str">
        <f t="shared" si="2"/>
        <v>Unique</v>
      </c>
      <c r="H16" s="3" t="s">
        <v>110</v>
      </c>
      <c r="I16" s="8">
        <v>68</v>
      </c>
      <c r="J16" s="8" t="s">
        <v>11</v>
      </c>
      <c r="K16" s="8">
        <v>90</v>
      </c>
      <c r="L16" s="8">
        <v>2.5</v>
      </c>
      <c r="M16" s="8">
        <v>1.5</v>
      </c>
      <c r="N16" s="8">
        <v>0</v>
      </c>
      <c r="O16" s="8"/>
      <c r="P16" s="8"/>
      <c r="Q16" s="8">
        <v>40</v>
      </c>
      <c r="R16" s="8">
        <v>120</v>
      </c>
      <c r="S16" s="8">
        <v>17</v>
      </c>
      <c r="T16" s="8">
        <v>3</v>
      </c>
      <c r="U16" s="8">
        <v>7</v>
      </c>
      <c r="V16" s="8">
        <v>5</v>
      </c>
      <c r="W16" s="8"/>
      <c r="X16" s="8"/>
      <c r="Y16" s="8"/>
      <c r="Z16" s="8"/>
      <c r="AA16" s="8"/>
      <c r="AB16" s="8"/>
    </row>
    <row r="17" spans="1:28">
      <c r="A17" s="3" t="s">
        <v>61</v>
      </c>
      <c r="B17" s="3" t="s">
        <v>62</v>
      </c>
      <c r="C17" s="4" t="s">
        <v>63</v>
      </c>
      <c r="D17" s="3" t="str">
        <f t="shared" si="0"/>
        <v>Epic - Jerky - Wagyu Beef</v>
      </c>
      <c r="E17" s="3" t="s">
        <v>97</v>
      </c>
      <c r="F17" s="3" t="str">
        <f t="shared" si="1"/>
        <v>Unique</v>
      </c>
      <c r="G17" s="3" t="str">
        <f t="shared" si="2"/>
        <v>Unique</v>
      </c>
      <c r="H17" s="3" t="s">
        <v>110</v>
      </c>
      <c r="I17" s="8">
        <v>23</v>
      </c>
      <c r="J17" s="8" t="s">
        <v>11</v>
      </c>
      <c r="K17" s="8">
        <v>110</v>
      </c>
      <c r="L17" s="8">
        <v>7</v>
      </c>
      <c r="M17" s="8">
        <v>3.5</v>
      </c>
      <c r="N17" s="8">
        <v>0</v>
      </c>
      <c r="O17" s="8"/>
      <c r="P17" s="8"/>
      <c r="Q17" s="8">
        <v>25</v>
      </c>
      <c r="R17" s="8">
        <v>300</v>
      </c>
      <c r="S17" s="8">
        <v>3</v>
      </c>
      <c r="T17" s="8">
        <v>0</v>
      </c>
      <c r="U17" s="8">
        <v>3</v>
      </c>
      <c r="V17" s="8">
        <v>6</v>
      </c>
      <c r="W17" s="8"/>
      <c r="X17" s="8"/>
      <c r="Y17" s="8"/>
      <c r="Z17" s="8"/>
      <c r="AA17" s="8"/>
      <c r="AB17" s="8"/>
    </row>
    <row r="18" spans="1:28">
      <c r="A18" s="3" t="s">
        <v>64</v>
      </c>
      <c r="B18" s="3" t="s">
        <v>65</v>
      </c>
      <c r="C18" s="4" t="s">
        <v>66</v>
      </c>
      <c r="D18" s="3" t="str">
        <f t="shared" si="0"/>
        <v>Bibigo - Potstickers - Chicken &amp; Vegetable</v>
      </c>
      <c r="E18" s="3" t="s">
        <v>98</v>
      </c>
      <c r="F18" s="3" t="str">
        <f t="shared" si="1"/>
        <v>Unique</v>
      </c>
      <c r="G18" s="3" t="str">
        <f t="shared" si="2"/>
        <v>Unique</v>
      </c>
      <c r="H18" s="3" t="s">
        <v>110</v>
      </c>
      <c r="I18" s="8">
        <v>140</v>
      </c>
      <c r="J18" s="8" t="s">
        <v>11</v>
      </c>
      <c r="K18" s="8">
        <v>210</v>
      </c>
      <c r="L18" s="8">
        <v>5</v>
      </c>
      <c r="M18" s="8">
        <v>1</v>
      </c>
      <c r="N18" s="8">
        <v>0</v>
      </c>
      <c r="O18" s="8"/>
      <c r="P18" s="8"/>
      <c r="Q18" s="8">
        <v>25</v>
      </c>
      <c r="R18" s="8">
        <v>600</v>
      </c>
      <c r="S18" s="8">
        <v>32</v>
      </c>
      <c r="T18" s="8">
        <v>2</v>
      </c>
      <c r="U18" s="8">
        <v>1</v>
      </c>
      <c r="V18" s="8">
        <v>12</v>
      </c>
      <c r="W18" s="8"/>
      <c r="X18" s="8"/>
      <c r="Y18" s="8"/>
      <c r="Z18" s="8"/>
      <c r="AA18" s="8"/>
      <c r="AB18" s="8"/>
    </row>
    <row r="19" spans="1:28">
      <c r="A19" s="3" t="s">
        <v>67</v>
      </c>
      <c r="B19" s="3" t="s">
        <v>68</v>
      </c>
      <c r="C19" s="4" t="s">
        <v>69</v>
      </c>
      <c r="D19" s="3" t="str">
        <f t="shared" si="0"/>
        <v>Spindrift - Sparkling Water - Blackberry</v>
      </c>
      <c r="E19" s="3" t="s">
        <v>99</v>
      </c>
      <c r="F19" s="3" t="str">
        <f t="shared" si="1"/>
        <v>Unique</v>
      </c>
      <c r="G19" s="3" t="str">
        <f t="shared" si="2"/>
        <v>Unique</v>
      </c>
      <c r="H19" s="3" t="s">
        <v>110</v>
      </c>
      <c r="I19" s="8">
        <v>355</v>
      </c>
      <c r="J19" s="8" t="s">
        <v>80</v>
      </c>
      <c r="K19" s="8">
        <v>13</v>
      </c>
      <c r="L19" s="8">
        <v>0</v>
      </c>
      <c r="M19" s="8"/>
      <c r="N19" s="8"/>
      <c r="O19" s="8"/>
      <c r="P19" s="8"/>
      <c r="Q19" s="8"/>
      <c r="R19" s="8">
        <v>0</v>
      </c>
      <c r="S19" s="8">
        <v>3</v>
      </c>
      <c r="T19" s="8"/>
      <c r="U19" s="8">
        <v>2</v>
      </c>
      <c r="V19" s="8">
        <v>0</v>
      </c>
      <c r="W19" s="8"/>
      <c r="X19" s="8"/>
      <c r="Y19" s="8"/>
      <c r="Z19" s="8"/>
      <c r="AA19" s="8"/>
      <c r="AB19" s="8"/>
    </row>
    <row r="20" spans="1:28">
      <c r="A20" s="3" t="s">
        <v>67</v>
      </c>
      <c r="B20" s="3" t="s">
        <v>68</v>
      </c>
      <c r="C20" s="4" t="s">
        <v>70</v>
      </c>
      <c r="D20" s="3" t="str">
        <f t="shared" si="0"/>
        <v>Spindrift - Sparkling Water - Raspberry Lime</v>
      </c>
      <c r="E20" s="3" t="s">
        <v>100</v>
      </c>
      <c r="F20" s="3" t="str">
        <f t="shared" si="1"/>
        <v>Unique</v>
      </c>
      <c r="G20" s="3" t="str">
        <f t="shared" si="2"/>
        <v>Unique</v>
      </c>
      <c r="H20" s="3" t="s">
        <v>110</v>
      </c>
      <c r="I20" s="8">
        <v>355</v>
      </c>
      <c r="J20" s="8" t="s">
        <v>80</v>
      </c>
      <c r="K20" s="8">
        <v>9</v>
      </c>
      <c r="L20" s="8">
        <v>0</v>
      </c>
      <c r="M20" s="8"/>
      <c r="N20" s="8"/>
      <c r="O20" s="8"/>
      <c r="P20" s="8"/>
      <c r="Q20" s="8"/>
      <c r="R20" s="8">
        <v>0</v>
      </c>
      <c r="S20" s="8">
        <v>2</v>
      </c>
      <c r="T20" s="8"/>
      <c r="U20" s="8">
        <v>1</v>
      </c>
      <c r="V20" s="8">
        <v>0</v>
      </c>
      <c r="W20" s="8"/>
      <c r="X20" s="8"/>
      <c r="Y20" s="8"/>
      <c r="Z20" s="8"/>
      <c r="AA20" s="8"/>
      <c r="AB20" s="8"/>
    </row>
    <row r="21" spans="1:28">
      <c r="A21" s="3" t="s">
        <v>71</v>
      </c>
      <c r="B21" s="3" t="s">
        <v>72</v>
      </c>
      <c r="C21" s="4"/>
      <c r="D21" s="3" t="str">
        <f t="shared" si="0"/>
        <v xml:space="preserve">Jennie O - Turkey Sausage - </v>
      </c>
      <c r="E21" s="3" t="s">
        <v>101</v>
      </c>
      <c r="F21" s="3" t="str">
        <f t="shared" si="1"/>
        <v>Unique</v>
      </c>
      <c r="G21" s="3" t="str">
        <f t="shared" si="2"/>
        <v>Unique</v>
      </c>
      <c r="H21" s="3" t="s">
        <v>110</v>
      </c>
      <c r="I21" s="8">
        <v>56</v>
      </c>
      <c r="J21" s="8" t="s">
        <v>11</v>
      </c>
      <c r="K21" s="8">
        <v>100</v>
      </c>
      <c r="L21" s="8">
        <v>6</v>
      </c>
      <c r="M21" s="8">
        <v>1.5</v>
      </c>
      <c r="N21" s="8">
        <v>0</v>
      </c>
      <c r="O21" s="8"/>
      <c r="P21" s="8"/>
      <c r="Q21" s="8">
        <v>55</v>
      </c>
      <c r="R21" s="8">
        <v>390</v>
      </c>
      <c r="S21" s="8">
        <v>0</v>
      </c>
      <c r="T21" s="8">
        <v>0</v>
      </c>
      <c r="U21" s="8">
        <v>0</v>
      </c>
      <c r="V21" s="8">
        <v>11</v>
      </c>
      <c r="W21" s="8"/>
      <c r="X21" s="8"/>
      <c r="Y21" s="8"/>
      <c r="Z21" s="8"/>
      <c r="AA21" s="8"/>
      <c r="AB21" s="8"/>
    </row>
    <row r="22" spans="1:28">
      <c r="A22" s="3" t="s">
        <v>74</v>
      </c>
      <c r="B22" s="3" t="s">
        <v>73</v>
      </c>
      <c r="C22" s="4" t="s">
        <v>75</v>
      </c>
      <c r="D22" s="3" t="str">
        <f t="shared" si="0"/>
        <v>Optimum Nutrition - Whey Protein - Strawberry Banana</v>
      </c>
      <c r="E22" s="3" t="s">
        <v>102</v>
      </c>
      <c r="F22" s="3" t="str">
        <f t="shared" si="1"/>
        <v>Unique</v>
      </c>
      <c r="G22" s="3" t="str">
        <f t="shared" si="2"/>
        <v>Unique</v>
      </c>
      <c r="H22" s="3" t="s">
        <v>110</v>
      </c>
      <c r="I22" s="8">
        <v>30</v>
      </c>
      <c r="J22" s="8" t="s">
        <v>11</v>
      </c>
      <c r="K22" s="8">
        <v>120</v>
      </c>
      <c r="L22" s="8">
        <v>1</v>
      </c>
      <c r="M22" s="8">
        <v>0.5</v>
      </c>
      <c r="N22" s="8">
        <v>0</v>
      </c>
      <c r="O22" s="8"/>
      <c r="P22" s="8"/>
      <c r="Q22" s="8">
        <v>40</v>
      </c>
      <c r="R22" s="8">
        <v>60</v>
      </c>
      <c r="S22" s="8">
        <v>2</v>
      </c>
      <c r="T22" s="8"/>
      <c r="U22" s="8">
        <v>2</v>
      </c>
      <c r="V22" s="8">
        <v>24</v>
      </c>
      <c r="W22" s="8"/>
      <c r="X22" s="8"/>
      <c r="Y22" s="8"/>
      <c r="Z22" s="8"/>
      <c r="AA22" s="8"/>
      <c r="AB22" s="8"/>
    </row>
    <row r="23" spans="1:28">
      <c r="A23" s="3" t="s">
        <v>74</v>
      </c>
      <c r="B23" s="3" t="s">
        <v>73</v>
      </c>
      <c r="C23" s="4" t="s">
        <v>76</v>
      </c>
      <c r="D23" s="3" t="str">
        <f t="shared" si="0"/>
        <v>Optimum Nutrition - Whey Protein - Vanilla Ice Cream</v>
      </c>
      <c r="E23" s="3" t="s">
        <v>103</v>
      </c>
      <c r="F23" s="3" t="str">
        <f t="shared" si="1"/>
        <v>Unique</v>
      </c>
      <c r="G23" s="3" t="str">
        <f t="shared" si="2"/>
        <v>Unique</v>
      </c>
      <c r="H23" s="3" t="s">
        <v>110</v>
      </c>
      <c r="I23" s="8">
        <v>31</v>
      </c>
      <c r="J23" s="8" t="s">
        <v>11</v>
      </c>
      <c r="K23" s="8">
        <v>120</v>
      </c>
      <c r="L23" s="8">
        <v>1</v>
      </c>
      <c r="M23" s="8">
        <v>0.5</v>
      </c>
      <c r="N23" s="8">
        <v>0</v>
      </c>
      <c r="O23" s="8"/>
      <c r="P23" s="8"/>
      <c r="Q23" s="8">
        <v>35</v>
      </c>
      <c r="R23" s="8">
        <v>115</v>
      </c>
      <c r="S23" s="8">
        <v>3</v>
      </c>
      <c r="T23" s="8"/>
      <c r="U23" s="8">
        <v>1</v>
      </c>
      <c r="V23" s="8">
        <v>24</v>
      </c>
      <c r="W23" s="8"/>
      <c r="X23" s="8"/>
      <c r="Y23" s="8"/>
      <c r="Z23" s="8"/>
      <c r="AA23" s="8"/>
      <c r="AB23" s="8"/>
    </row>
    <row r="24" spans="1:28">
      <c r="A24" s="3" t="s">
        <v>77</v>
      </c>
      <c r="B24" s="3" t="s">
        <v>78</v>
      </c>
      <c r="C24" s="4" t="s">
        <v>79</v>
      </c>
      <c r="D24" s="3" t="str">
        <f t="shared" si="0"/>
        <v>Clean - Yerba Mate - Peach</v>
      </c>
      <c r="E24" s="3" t="s">
        <v>104</v>
      </c>
      <c r="F24" s="3" t="str">
        <f t="shared" si="1"/>
        <v>Unique</v>
      </c>
      <c r="G24" s="3" t="str">
        <f t="shared" si="2"/>
        <v>Unique</v>
      </c>
      <c r="H24" s="3" t="s">
        <v>110</v>
      </c>
      <c r="I24" s="8">
        <v>237</v>
      </c>
      <c r="J24" s="8" t="s">
        <v>80</v>
      </c>
      <c r="K24" s="8">
        <v>30</v>
      </c>
      <c r="L24" s="8">
        <v>0</v>
      </c>
      <c r="M24" s="8">
        <v>0</v>
      </c>
      <c r="N24" s="8">
        <v>0</v>
      </c>
      <c r="O24" s="8"/>
      <c r="P24" s="8"/>
      <c r="Q24" s="8"/>
      <c r="R24" s="8">
        <v>5</v>
      </c>
      <c r="S24" s="8">
        <v>8</v>
      </c>
      <c r="T24" s="8">
        <v>0</v>
      </c>
      <c r="U24" s="8">
        <v>0</v>
      </c>
      <c r="V24" s="8"/>
      <c r="W24" s="8"/>
      <c r="X24" s="8"/>
      <c r="Y24" s="8"/>
      <c r="Z24" s="8"/>
      <c r="AA24" s="8"/>
      <c r="AB24" s="8"/>
    </row>
  </sheetData>
  <phoneticPr fontId="2" type="noConversion"/>
  <conditionalFormatting sqref="F1:H1048576">
    <cfRule type="containsText" dxfId="43" priority="1" operator="containsText" text="Unique">
      <formula>NOT(ISERROR(SEARCH("Unique",F1)))</formula>
    </cfRule>
  </conditionalFormatting>
  <dataValidations count="1">
    <dataValidation type="list" allowBlank="1" showInputMessage="1" showErrorMessage="1" sqref="H2:H24" xr:uid="{7FAA022E-DCE9-1E44-ABC1-066263D9E389}">
      <formula1>FD_Source</formula1>
    </dataValidation>
  </dataValidations>
  <pageMargins left="0.7" right="0.7" top="0.75" bottom="0.75" header="0.3" footer="0.3"/>
  <ignoredErrors>
    <ignoredError sqref="C14" numberStoredAsText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B6A30-76EA-1246-9786-1E71B85ECB2B}">
  <dimension ref="A1:A2"/>
  <sheetViews>
    <sheetView workbookViewId="0">
      <selection activeCell="D14" sqref="D14"/>
    </sheetView>
  </sheetViews>
  <sheetFormatPr baseColWidth="10" defaultRowHeight="16"/>
  <cols>
    <col min="1" max="1" width="9.1640625" style="1" bestFit="1" customWidth="1"/>
    <col min="2" max="16384" width="10.83203125" style="1"/>
  </cols>
  <sheetData>
    <row r="1" spans="1:1">
      <c r="A1" s="2" t="s">
        <v>109</v>
      </c>
    </row>
    <row r="2" spans="1:1">
      <c r="A2" s="3" t="s">
        <v>110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8C70-8E04-894C-8ADB-5DA13BE122EB}">
  <dimension ref="A1:E3"/>
  <sheetViews>
    <sheetView workbookViewId="0">
      <selection activeCell="P18" sqref="P18"/>
    </sheetView>
  </sheetViews>
  <sheetFormatPr baseColWidth="10" defaultRowHeight="16"/>
  <cols>
    <col min="1" max="3" width="10.83203125" style="1"/>
    <col min="4" max="4" width="10" style="1" bestFit="1" customWidth="1"/>
    <col min="5" max="16384" width="10.83203125" style="1"/>
  </cols>
  <sheetData>
    <row r="1" spans="1:5" s="13" customFormat="1" ht="47" customHeight="1">
      <c r="A1" s="11" t="s">
        <v>106</v>
      </c>
      <c r="B1" s="11" t="s">
        <v>107</v>
      </c>
      <c r="C1" s="11" t="s">
        <v>111</v>
      </c>
      <c r="D1" s="11" t="s">
        <v>81</v>
      </c>
      <c r="E1" s="12" t="s">
        <v>113</v>
      </c>
    </row>
    <row r="2" spans="1:5">
      <c r="A2" s="9">
        <v>43857</v>
      </c>
      <c r="B2" s="10">
        <v>0.95486111111111116</v>
      </c>
      <c r="C2" s="3" t="s">
        <v>108</v>
      </c>
      <c r="D2" s="3" t="s">
        <v>82</v>
      </c>
      <c r="E2" s="8">
        <v>30</v>
      </c>
    </row>
    <row r="3" spans="1:5">
      <c r="A3" s="9">
        <v>43857</v>
      </c>
      <c r="B3" s="10">
        <v>0.95694444444444438</v>
      </c>
      <c r="C3" s="3" t="s">
        <v>108</v>
      </c>
      <c r="D3" s="3" t="s">
        <v>94</v>
      </c>
      <c r="E3" s="8">
        <v>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DD450-5037-6C47-BA43-9AF2EEA2D5F5}">
  <dimension ref="A1:A3"/>
  <sheetViews>
    <sheetView workbookViewId="0">
      <selection activeCell="I11" sqref="I11"/>
    </sheetView>
  </sheetViews>
  <sheetFormatPr baseColWidth="10" defaultRowHeight="16"/>
  <cols>
    <col min="1" max="16384" width="10.83203125" style="1"/>
  </cols>
  <sheetData>
    <row r="1" spans="1:1">
      <c r="A1" s="2" t="s">
        <v>111</v>
      </c>
    </row>
    <row r="2" spans="1:1">
      <c r="A2" s="3" t="s">
        <v>108</v>
      </c>
    </row>
    <row r="3" spans="1:1">
      <c r="A3" s="3" t="s">
        <v>112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Nutrition Facts</vt:lpstr>
      <vt:lpstr>Food Database - Lists</vt:lpstr>
      <vt:lpstr>Calendar</vt:lpstr>
      <vt:lpstr>Calendar_Lists</vt:lpstr>
      <vt:lpstr>Calendar_IDType</vt:lpstr>
      <vt:lpstr>FD_Source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2020-01-28T05:00:24Z</dcterms:created>
  <dcterms:modified xsi:type="dcterms:W3CDTF">2020-01-28T06:59:43Z</dcterms:modified>
</cp:coreProperties>
</file>