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swanson/Documents/m2-thesis/documents/"/>
    </mc:Choice>
  </mc:AlternateContent>
  <xr:revisionPtr revIDLastSave="0" documentId="13_ncr:1_{05CC46C4-40F4-954A-A54A-2900A1E48E69}" xr6:coauthVersionLast="47" xr6:coauthVersionMax="47" xr10:uidLastSave="{00000000-0000-0000-0000-000000000000}"/>
  <bookViews>
    <workbookView xWindow="11600" yWindow="500" windowWidth="17200" windowHeight="15520" activeTab="1" xr2:uid="{947F16A0-B346-DC41-A126-0BF321A966B8}"/>
  </bookViews>
  <sheets>
    <sheet name="children" sheetId="1" r:id="rId1"/>
    <sheet name="ad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H2" i="1"/>
  <c r="H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G76" i="1" l="1"/>
  <c r="G77" i="1"/>
  <c r="G78" i="1"/>
  <c r="G79" i="1"/>
  <c r="G80" i="1"/>
  <c r="G75" i="1"/>
  <c r="G74" i="1"/>
  <c r="G73" i="1"/>
  <c r="G60" i="1"/>
  <c r="G59" i="1"/>
  <c r="G58" i="1"/>
  <c r="G72" i="1"/>
  <c r="G3" i="1" l="1"/>
  <c r="G54" i="1"/>
  <c r="G53" i="1"/>
  <c r="G52" i="1"/>
  <c r="G51" i="1"/>
  <c r="G50" i="1"/>
  <c r="G49" i="1"/>
  <c r="G48" i="1"/>
  <c r="G47" i="1"/>
  <c r="G46" i="1"/>
  <c r="F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55" i="1"/>
  <c r="G56" i="1"/>
  <c r="G57" i="1"/>
  <c r="G61" i="1"/>
  <c r="G62" i="1"/>
  <c r="G63" i="1"/>
  <c r="G64" i="1"/>
  <c r="G65" i="1"/>
  <c r="G66" i="1"/>
  <c r="G67" i="1"/>
  <c r="G68" i="1"/>
  <c r="G69" i="1"/>
  <c r="G70" i="1"/>
  <c r="G71" i="1"/>
  <c r="G4" i="1"/>
  <c r="G5" i="1"/>
  <c r="G6" i="1"/>
  <c r="G7" i="1"/>
  <c r="G8" i="1"/>
  <c r="G9" i="1"/>
  <c r="G10" i="1"/>
  <c r="J105" i="1" l="1"/>
  <c r="J104" i="1"/>
  <c r="J103" i="1"/>
</calcChain>
</file>

<file path=xl/sharedStrings.xml><?xml version="1.0" encoding="utf-8"?>
<sst xmlns="http://schemas.openxmlformats.org/spreadsheetml/2006/main" count="596" uniqueCount="189">
  <si>
    <t>first_name</t>
  </si>
  <si>
    <t>birth_date</t>
  </si>
  <si>
    <t>test_date</t>
  </si>
  <si>
    <t>age</t>
  </si>
  <si>
    <t>participant_number</t>
  </si>
  <si>
    <t>participant_number_fl</t>
  </si>
  <si>
    <t>Lucas</t>
  </si>
  <si>
    <t>Layla</t>
  </si>
  <si>
    <t>Paul</t>
  </si>
  <si>
    <t>Vadim</t>
  </si>
  <si>
    <t>Anna Lisa</t>
  </si>
  <si>
    <t>gender</t>
  </si>
  <si>
    <t>Barbara</t>
  </si>
  <si>
    <t>Lola</t>
  </si>
  <si>
    <t>Lys</t>
  </si>
  <si>
    <t>Julie</t>
  </si>
  <si>
    <t>Nydia</t>
  </si>
  <si>
    <t>Marjorie</t>
  </si>
  <si>
    <t>Kinane</t>
  </si>
  <si>
    <t>Noemie</t>
  </si>
  <si>
    <t>f</t>
  </si>
  <si>
    <t>m</t>
  </si>
  <si>
    <t>Gaelle</t>
  </si>
  <si>
    <t>Marina</t>
  </si>
  <si>
    <t>Roxane</t>
  </si>
  <si>
    <t>Julia</t>
  </si>
  <si>
    <t>Elora</t>
  </si>
  <si>
    <t>Mélanie</t>
  </si>
  <si>
    <t>location</t>
  </si>
  <si>
    <t>LaPsyDE</t>
  </si>
  <si>
    <t>Archereau</t>
  </si>
  <si>
    <t>Emeriau</t>
  </si>
  <si>
    <t>Sofia</t>
  </si>
  <si>
    <t>Aminn</t>
  </si>
  <si>
    <t>Martin</t>
  </si>
  <si>
    <t>Matheo</t>
  </si>
  <si>
    <t>Corentin</t>
  </si>
  <si>
    <t>Elsa</t>
  </si>
  <si>
    <t>Nasra</t>
  </si>
  <si>
    <t>Emma</t>
  </si>
  <si>
    <t>??</t>
  </si>
  <si>
    <t>Baptiste</t>
  </si>
  <si>
    <t>Alexis</t>
  </si>
  <si>
    <t>Albygaelle</t>
  </si>
  <si>
    <t>Castille</t>
  </si>
  <si>
    <t>Lizzy</t>
  </si>
  <si>
    <t>Lou</t>
  </si>
  <si>
    <t>Sacha</t>
  </si>
  <si>
    <t>NA</t>
  </si>
  <si>
    <t>Nahia</t>
  </si>
  <si>
    <t>Arthur</t>
  </si>
  <si>
    <t>Yasmine</t>
  </si>
  <si>
    <t>Anna</t>
  </si>
  <si>
    <t>total 4 year olds</t>
  </si>
  <si>
    <t>total 5 year olds</t>
  </si>
  <si>
    <t>total 6 year olds</t>
  </si>
  <si>
    <t>Hermeline</t>
  </si>
  <si>
    <t>Boulogne</t>
  </si>
  <si>
    <t>Fatoumata</t>
  </si>
  <si>
    <t>Florine</t>
  </si>
  <si>
    <t>Charlotte</t>
  </si>
  <si>
    <t>Manon</t>
  </si>
  <si>
    <t>Adele</t>
  </si>
  <si>
    <t>Dunois</t>
  </si>
  <si>
    <t>Heloise</t>
  </si>
  <si>
    <t>Namoudou</t>
  </si>
  <si>
    <t>Laetitia</t>
  </si>
  <si>
    <t>Rose</t>
  </si>
  <si>
    <t>Leane</t>
  </si>
  <si>
    <t>Helena</t>
  </si>
  <si>
    <t>Victoria</t>
  </si>
  <si>
    <t>Romy</t>
  </si>
  <si>
    <t>Rio</t>
  </si>
  <si>
    <t>Gustave</t>
  </si>
  <si>
    <t>Jules</t>
  </si>
  <si>
    <t>Mohamed</t>
  </si>
  <si>
    <t>Martel</t>
  </si>
  <si>
    <t>Carmen</t>
  </si>
  <si>
    <t>Leon</t>
  </si>
  <si>
    <t>Ravi</t>
  </si>
  <si>
    <t>Jade</t>
  </si>
  <si>
    <t>Zana</t>
  </si>
  <si>
    <t>Simone</t>
  </si>
  <si>
    <t>Aimee</t>
  </si>
  <si>
    <t>Brandon</t>
  </si>
  <si>
    <t>Come</t>
  </si>
  <si>
    <t>Thelma</t>
  </si>
  <si>
    <t>Antoine</t>
  </si>
  <si>
    <t>Agathe</t>
  </si>
  <si>
    <t>Gabriel</t>
  </si>
  <si>
    <t>03042301</t>
  </si>
  <si>
    <t>03042331</t>
  </si>
  <si>
    <t>André</t>
  </si>
  <si>
    <t>03042302</t>
  </si>
  <si>
    <t>Lucien</t>
  </si>
  <si>
    <t>03042303</t>
  </si>
  <si>
    <t>03042333</t>
  </si>
  <si>
    <t>Salomé</t>
  </si>
  <si>
    <t>03042304</t>
  </si>
  <si>
    <t>03042305</t>
  </si>
  <si>
    <t>Alexandre</t>
  </si>
  <si>
    <t>Azadeh</t>
  </si>
  <si>
    <t>04042301</t>
  </si>
  <si>
    <t>04042331</t>
  </si>
  <si>
    <t>Nina</t>
  </si>
  <si>
    <t>4042302</t>
  </si>
  <si>
    <t>03042334</t>
  </si>
  <si>
    <t>Virgile</t>
  </si>
  <si>
    <t>4042303</t>
  </si>
  <si>
    <t>5042301</t>
  </si>
  <si>
    <t>07042383</t>
  </si>
  <si>
    <t>Cosima</t>
  </si>
  <si>
    <t>7042301</t>
  </si>
  <si>
    <t>7042302</t>
  </si>
  <si>
    <t>7042303</t>
  </si>
  <si>
    <t>7042304</t>
  </si>
  <si>
    <t>7042305</t>
  </si>
  <si>
    <t>7042306</t>
  </si>
  <si>
    <t>07042384</t>
  </si>
  <si>
    <t>Bella</t>
  </si>
  <si>
    <t>07042385</t>
  </si>
  <si>
    <t>Justine</t>
  </si>
  <si>
    <t>07022361</t>
  </si>
  <si>
    <t>William</t>
  </si>
  <si>
    <t>Nélia</t>
  </si>
  <si>
    <t>07042388</t>
  </si>
  <si>
    <t>Jean</t>
  </si>
  <si>
    <t>070423810</t>
  </si>
  <si>
    <t>Lesseps</t>
  </si>
  <si>
    <t>03042307</t>
  </si>
  <si>
    <t>03042308</t>
  </si>
  <si>
    <t>Odile</t>
  </si>
  <si>
    <t>Martial</t>
  </si>
  <si>
    <t>03042306</t>
  </si>
  <si>
    <t>03042336</t>
  </si>
  <si>
    <t>03042335</t>
  </si>
  <si>
    <t>21032303, 2103230301</t>
  </si>
  <si>
    <t>22032304, 220323042</t>
  </si>
  <si>
    <t>Marceau</t>
  </si>
  <si>
    <t>11042301</t>
  </si>
  <si>
    <t>Joachim</t>
  </si>
  <si>
    <t>11042302</t>
  </si>
  <si>
    <t>Lucie</t>
  </si>
  <si>
    <t>11042303</t>
  </si>
  <si>
    <t>Thomas</t>
  </si>
  <si>
    <t>11042304</t>
  </si>
  <si>
    <t>11042305</t>
  </si>
  <si>
    <t>11042306</t>
  </si>
  <si>
    <t>Jeanne</t>
  </si>
  <si>
    <t>Clauzel</t>
  </si>
  <si>
    <t>Alma</t>
  </si>
  <si>
    <t>12042302</t>
  </si>
  <si>
    <t>12042303</t>
  </si>
  <si>
    <t>Alek</t>
  </si>
  <si>
    <t>Diego</t>
  </si>
  <si>
    <t>12042333</t>
  </si>
  <si>
    <t>12042334</t>
  </si>
  <si>
    <t>11042338</t>
  </si>
  <si>
    <t>110423310</t>
  </si>
  <si>
    <t>07042389</t>
  </si>
  <si>
    <t>31032337</t>
  </si>
  <si>
    <t>310323811</t>
  </si>
  <si>
    <t>310323812</t>
  </si>
  <si>
    <t>31032339</t>
  </si>
  <si>
    <t>Elisa</t>
  </si>
  <si>
    <t>LSCP Babylab</t>
  </si>
  <si>
    <t>Maeva</t>
  </si>
  <si>
    <t>Eva-Luna</t>
  </si>
  <si>
    <t>Ketsia</t>
  </si>
  <si>
    <t>Shelly</t>
  </si>
  <si>
    <t>Lina</t>
  </si>
  <si>
    <t>Margot</t>
  </si>
  <si>
    <t>Stephane</t>
  </si>
  <si>
    <t>Ambre</t>
  </si>
  <si>
    <t>Guillaume</t>
  </si>
  <si>
    <t>Rachel</t>
  </si>
  <si>
    <t>11042381</t>
  </si>
  <si>
    <t>11042361</t>
  </si>
  <si>
    <t>11042382</t>
  </si>
  <si>
    <t>11042383</t>
  </si>
  <si>
    <t>age_months</t>
  </si>
  <si>
    <t>age_years_months</t>
  </si>
  <si>
    <t>age_year_months</t>
  </si>
  <si>
    <t>experimenter_nw</t>
  </si>
  <si>
    <t>Elizabeth</t>
  </si>
  <si>
    <t>experimenter_fl</t>
  </si>
  <si>
    <t>Louis</t>
  </si>
  <si>
    <t>Ghislain</t>
  </si>
  <si>
    <t>Leticia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</si>
</sst>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FA85-685F-3E4F-B676-B7CE9C5F3C39}">
  <dimension ref="A1:L105"/>
  <sheetViews>
    <sheetView topLeftCell="B1" workbookViewId="0">
      <selection activeCell="L49" sqref="L49"/>
    </sheetView>
  </sheetViews>
  <sheetFormatPr baseColWidth="10" defaultRowHeight="16" x14ac:dyDescent="0.2"/>
  <cols>
    <col min="3" max="4" width="10.83203125" style="2"/>
    <col min="7" max="7" width="25.5" customWidth="1"/>
    <col min="8" max="8" width="12.6640625" customWidth="1"/>
    <col min="9" max="9" width="16.83203125" customWidth="1"/>
    <col min="10" max="10" width="8.1640625" customWidth="1"/>
    <col min="11" max="11" width="15.33203125" customWidth="1"/>
    <col min="12" max="12" width="13.5" customWidth="1"/>
  </cols>
  <sheetData>
    <row r="1" spans="1:12" x14ac:dyDescent="0.2">
      <c r="A1" t="s">
        <v>0</v>
      </c>
      <c r="B1" t="s">
        <v>28</v>
      </c>
      <c r="C1" s="2" t="s">
        <v>4</v>
      </c>
      <c r="D1" s="2" t="s">
        <v>5</v>
      </c>
      <c r="E1" t="s">
        <v>1</v>
      </c>
      <c r="F1" t="s">
        <v>2</v>
      </c>
      <c r="G1" t="s">
        <v>3</v>
      </c>
      <c r="H1" t="s">
        <v>180</v>
      </c>
      <c r="I1" t="s">
        <v>181</v>
      </c>
      <c r="J1" t="s">
        <v>11</v>
      </c>
      <c r="K1" t="s">
        <v>183</v>
      </c>
      <c r="L1" t="s">
        <v>185</v>
      </c>
    </row>
    <row r="2" spans="1:12" x14ac:dyDescent="0.2">
      <c r="A2" t="s">
        <v>6</v>
      </c>
      <c r="B2" t="s">
        <v>30</v>
      </c>
      <c r="C2" s="2">
        <v>14032301</v>
      </c>
      <c r="D2">
        <v>14032302</v>
      </c>
      <c r="E2" s="1">
        <v>43061</v>
      </c>
      <c r="F2" s="1">
        <v>44999</v>
      </c>
      <c r="G2" t="str">
        <f>DATEDIF(E2,F2,"y")&amp;" years, "&amp;DATEDIF(E2,F2,"ym")&amp;" months and "&amp;DATEDIF(E2,F2,"md")&amp;" days"</f>
        <v>5 years, 3 months and 20 days</v>
      </c>
      <c r="H2">
        <f>DATEDIF(E2,F2,"m")</f>
        <v>63</v>
      </c>
      <c r="I2" t="str">
        <f>DATEDIF(E2,F2,"y")&amp;" years, "&amp;DATEDIF(E2,F2,"ym")&amp;" months"</f>
        <v>5 years, 3 months</v>
      </c>
      <c r="J2" t="s">
        <v>21</v>
      </c>
      <c r="K2" t="s">
        <v>184</v>
      </c>
      <c r="L2" t="s">
        <v>186</v>
      </c>
    </row>
    <row r="3" spans="1:12" x14ac:dyDescent="0.2">
      <c r="A3" t="s">
        <v>7</v>
      </c>
      <c r="B3" t="s">
        <v>30</v>
      </c>
      <c r="C3" s="2">
        <v>14032302</v>
      </c>
      <c r="D3">
        <v>14032303</v>
      </c>
      <c r="E3" s="1">
        <v>42755</v>
      </c>
      <c r="F3" s="1">
        <v>44999</v>
      </c>
      <c r="G3" t="str">
        <f>DATEDIF(E3,F3,"y")&amp;" years, "&amp;DATEDIF(E3,F3,"ym")&amp;" months and "&amp;DATEDIF(E3,F3,"md")&amp;" days"</f>
        <v>6 years, 1 months and 22 days</v>
      </c>
      <c r="H3">
        <f t="shared" ref="H3:H66" si="0">DATEDIF(E3,F3,"m")</f>
        <v>73</v>
      </c>
      <c r="I3" t="str">
        <f t="shared" ref="I3:I66" si="1">DATEDIF(E3,F3,"y")&amp;" years, "&amp;DATEDIF(E3,F3,"ym")&amp;" months"</f>
        <v>6 years, 1 months</v>
      </c>
      <c r="J3" t="s">
        <v>20</v>
      </c>
      <c r="K3" t="s">
        <v>184</v>
      </c>
      <c r="L3" t="s">
        <v>186</v>
      </c>
    </row>
    <row r="4" spans="1:12" x14ac:dyDescent="0.2">
      <c r="A4" t="s">
        <v>8</v>
      </c>
      <c r="B4" t="s">
        <v>30</v>
      </c>
      <c r="C4" s="2">
        <v>14032304</v>
      </c>
      <c r="D4">
        <v>14032304</v>
      </c>
      <c r="E4" s="1">
        <v>42745</v>
      </c>
      <c r="F4" s="1">
        <v>44999</v>
      </c>
      <c r="G4" t="str">
        <f t="shared" ref="G4:G69" si="2">DATEDIF(E4,F4,"y")&amp;" years, "&amp;DATEDIF(E4,F4,"ym")&amp;" months and "&amp;DATEDIF(E4,F4,"md")&amp;" days"</f>
        <v>6 years, 2 months and 4 days</v>
      </c>
      <c r="H4">
        <f t="shared" si="0"/>
        <v>74</v>
      </c>
      <c r="I4" t="str">
        <f t="shared" si="1"/>
        <v>6 years, 2 months</v>
      </c>
      <c r="J4" t="s">
        <v>21</v>
      </c>
      <c r="K4" t="s">
        <v>184</v>
      </c>
      <c r="L4" t="s">
        <v>186</v>
      </c>
    </row>
    <row r="5" spans="1:12" x14ac:dyDescent="0.2">
      <c r="A5" t="s">
        <v>9</v>
      </c>
      <c r="B5" t="s">
        <v>30</v>
      </c>
      <c r="C5" s="2">
        <v>14032305</v>
      </c>
      <c r="D5">
        <v>14032305</v>
      </c>
      <c r="E5" s="1">
        <v>42890</v>
      </c>
      <c r="F5" s="1">
        <v>44999</v>
      </c>
      <c r="G5" t="str">
        <f t="shared" si="2"/>
        <v>5 years, 9 months and 10 days</v>
      </c>
      <c r="H5">
        <f t="shared" si="0"/>
        <v>69</v>
      </c>
      <c r="I5" t="str">
        <f t="shared" si="1"/>
        <v>5 years, 9 months</v>
      </c>
      <c r="J5" t="s">
        <v>21</v>
      </c>
      <c r="K5" t="s">
        <v>184</v>
      </c>
      <c r="L5" t="s">
        <v>186</v>
      </c>
    </row>
    <row r="6" spans="1:12" x14ac:dyDescent="0.2">
      <c r="A6" t="s">
        <v>10</v>
      </c>
      <c r="B6" t="s">
        <v>30</v>
      </c>
      <c r="C6" s="2">
        <v>14032306</v>
      </c>
      <c r="D6">
        <v>14032306</v>
      </c>
      <c r="E6" s="1">
        <v>42760</v>
      </c>
      <c r="F6" s="1">
        <v>44999</v>
      </c>
      <c r="G6" t="str">
        <f t="shared" si="2"/>
        <v>6 years, 1 months and 17 days</v>
      </c>
      <c r="H6">
        <f t="shared" si="0"/>
        <v>73</v>
      </c>
      <c r="I6" t="str">
        <f t="shared" si="1"/>
        <v>6 years, 1 months</v>
      </c>
      <c r="J6" t="s">
        <v>20</v>
      </c>
      <c r="K6" t="s">
        <v>184</v>
      </c>
      <c r="L6" t="s">
        <v>186</v>
      </c>
    </row>
    <row r="7" spans="1:12" x14ac:dyDescent="0.2">
      <c r="A7" t="s">
        <v>32</v>
      </c>
      <c r="B7" t="s">
        <v>31</v>
      </c>
      <c r="C7" s="2">
        <v>20032301</v>
      </c>
      <c r="D7">
        <v>20032301</v>
      </c>
      <c r="E7" s="1">
        <v>43385</v>
      </c>
      <c r="F7" s="1">
        <v>45005</v>
      </c>
      <c r="G7" t="str">
        <f t="shared" si="2"/>
        <v>4 years, 5 months and 8 days</v>
      </c>
      <c r="H7">
        <f t="shared" si="0"/>
        <v>53</v>
      </c>
      <c r="I7" t="str">
        <f t="shared" si="1"/>
        <v>4 years, 5 months</v>
      </c>
      <c r="J7" t="s">
        <v>20</v>
      </c>
      <c r="K7" t="s">
        <v>184</v>
      </c>
      <c r="L7" t="s">
        <v>186</v>
      </c>
    </row>
    <row r="8" spans="1:12" x14ac:dyDescent="0.2">
      <c r="A8" t="s">
        <v>33</v>
      </c>
      <c r="B8" t="s">
        <v>31</v>
      </c>
      <c r="C8" s="2">
        <v>20032302</v>
      </c>
      <c r="D8">
        <v>20032302</v>
      </c>
      <c r="E8" s="1">
        <v>42875</v>
      </c>
      <c r="F8" s="1">
        <v>45005</v>
      </c>
      <c r="G8" t="str">
        <f t="shared" si="2"/>
        <v>5 years, 10 months and 0 days</v>
      </c>
      <c r="H8">
        <f t="shared" si="0"/>
        <v>70</v>
      </c>
      <c r="I8" t="str">
        <f t="shared" si="1"/>
        <v>5 years, 10 months</v>
      </c>
      <c r="J8" t="s">
        <v>21</v>
      </c>
      <c r="K8" t="s">
        <v>184</v>
      </c>
      <c r="L8" t="s">
        <v>186</v>
      </c>
    </row>
    <row r="9" spans="1:12" x14ac:dyDescent="0.2">
      <c r="A9" t="s">
        <v>64</v>
      </c>
      <c r="B9" t="s">
        <v>31</v>
      </c>
      <c r="C9" s="2">
        <v>20032343</v>
      </c>
      <c r="D9">
        <v>20032343</v>
      </c>
      <c r="E9" s="1">
        <v>43238</v>
      </c>
      <c r="F9" s="1">
        <v>45005</v>
      </c>
      <c r="G9" t="str">
        <f t="shared" si="2"/>
        <v>4 years, 10 months and 2 days</v>
      </c>
      <c r="H9">
        <f t="shared" si="0"/>
        <v>58</v>
      </c>
      <c r="I9" t="str">
        <f t="shared" si="1"/>
        <v>4 years, 10 months</v>
      </c>
      <c r="J9" t="s">
        <v>20</v>
      </c>
      <c r="K9" t="s">
        <v>184</v>
      </c>
      <c r="L9" t="s">
        <v>187</v>
      </c>
    </row>
    <row r="10" spans="1:12" x14ac:dyDescent="0.2">
      <c r="A10" t="s">
        <v>34</v>
      </c>
      <c r="B10" t="s">
        <v>31</v>
      </c>
      <c r="C10" s="2">
        <v>20032344</v>
      </c>
      <c r="D10">
        <v>20032344</v>
      </c>
      <c r="E10" s="1">
        <v>43108</v>
      </c>
      <c r="F10" s="1">
        <v>45005</v>
      </c>
      <c r="G10" t="str">
        <f t="shared" si="2"/>
        <v>5 years, 2 months and 12 days</v>
      </c>
      <c r="H10">
        <f t="shared" si="0"/>
        <v>62</v>
      </c>
      <c r="I10" t="str">
        <f t="shared" si="1"/>
        <v>5 years, 2 months</v>
      </c>
      <c r="J10" t="s">
        <v>21</v>
      </c>
      <c r="K10" t="s">
        <v>184</v>
      </c>
      <c r="L10" t="s">
        <v>187</v>
      </c>
    </row>
    <row r="11" spans="1:12" x14ac:dyDescent="0.2">
      <c r="A11" t="s">
        <v>62</v>
      </c>
      <c r="B11" t="s">
        <v>31</v>
      </c>
      <c r="C11" s="2">
        <v>20032304</v>
      </c>
      <c r="D11">
        <v>20032304</v>
      </c>
      <c r="E11" s="1">
        <v>42838</v>
      </c>
      <c r="F11" s="1">
        <v>45005</v>
      </c>
      <c r="G11" t="str">
        <f t="shared" si="2"/>
        <v>5 years, 11 months and 7 days</v>
      </c>
      <c r="H11">
        <f t="shared" si="0"/>
        <v>71</v>
      </c>
      <c r="I11" t="str">
        <f t="shared" si="1"/>
        <v>5 years, 11 months</v>
      </c>
      <c r="J11" t="s">
        <v>20</v>
      </c>
      <c r="K11" t="s">
        <v>184</v>
      </c>
      <c r="L11" t="s">
        <v>186</v>
      </c>
    </row>
    <row r="12" spans="1:12" x14ac:dyDescent="0.2">
      <c r="A12" t="s">
        <v>35</v>
      </c>
      <c r="B12" t="s">
        <v>31</v>
      </c>
      <c r="C12" s="2">
        <v>20032345</v>
      </c>
      <c r="D12">
        <v>20032345</v>
      </c>
      <c r="E12" s="1">
        <v>42941</v>
      </c>
      <c r="F12" s="1">
        <v>45005</v>
      </c>
      <c r="G12" t="str">
        <f t="shared" si="2"/>
        <v>5 years, 7 months and 23 days</v>
      </c>
      <c r="H12">
        <f t="shared" si="0"/>
        <v>67</v>
      </c>
      <c r="I12" t="str">
        <f t="shared" si="1"/>
        <v>5 years, 7 months</v>
      </c>
      <c r="J12" t="s">
        <v>21</v>
      </c>
      <c r="K12" t="s">
        <v>184</v>
      </c>
      <c r="L12" t="s">
        <v>187</v>
      </c>
    </row>
    <row r="13" spans="1:12" x14ac:dyDescent="0.2">
      <c r="A13" t="s">
        <v>36</v>
      </c>
      <c r="B13" t="s">
        <v>31</v>
      </c>
      <c r="C13" s="2">
        <v>20032308</v>
      </c>
      <c r="D13">
        <v>20032308</v>
      </c>
      <c r="E13" s="1">
        <v>43016</v>
      </c>
      <c r="F13" s="1">
        <v>45005</v>
      </c>
      <c r="G13" t="str">
        <f t="shared" si="2"/>
        <v>5 years, 5 months and 12 days</v>
      </c>
      <c r="H13">
        <f t="shared" si="0"/>
        <v>65</v>
      </c>
      <c r="I13" t="str">
        <f t="shared" si="1"/>
        <v>5 years, 5 months</v>
      </c>
      <c r="J13" t="s">
        <v>21</v>
      </c>
      <c r="K13" t="s">
        <v>184</v>
      </c>
      <c r="L13" t="s">
        <v>186</v>
      </c>
    </row>
    <row r="14" spans="1:12" x14ac:dyDescent="0.2">
      <c r="A14" t="s">
        <v>37</v>
      </c>
      <c r="B14" t="s">
        <v>31</v>
      </c>
      <c r="C14" s="2">
        <v>20032305</v>
      </c>
      <c r="D14">
        <v>20032305</v>
      </c>
      <c r="E14" s="1">
        <v>42814</v>
      </c>
      <c r="F14" s="1">
        <v>45005</v>
      </c>
      <c r="G14" t="str">
        <f t="shared" si="2"/>
        <v>6 years, 0 months and 0 days</v>
      </c>
      <c r="H14">
        <f t="shared" si="0"/>
        <v>72</v>
      </c>
      <c r="I14" t="str">
        <f t="shared" si="1"/>
        <v>6 years, 0 months</v>
      </c>
      <c r="J14" t="s">
        <v>20</v>
      </c>
      <c r="K14" t="s">
        <v>184</v>
      </c>
      <c r="L14" t="s">
        <v>186</v>
      </c>
    </row>
    <row r="15" spans="1:12" x14ac:dyDescent="0.2">
      <c r="A15" t="s">
        <v>38</v>
      </c>
      <c r="B15" t="s">
        <v>31</v>
      </c>
      <c r="C15" s="2">
        <v>20032307</v>
      </c>
      <c r="D15">
        <v>20032307</v>
      </c>
      <c r="E15" s="1">
        <v>42804</v>
      </c>
      <c r="F15" s="1">
        <v>45005</v>
      </c>
      <c r="G15" t="str">
        <f t="shared" si="2"/>
        <v>6 years, 0 months and 10 days</v>
      </c>
      <c r="H15">
        <f t="shared" si="0"/>
        <v>72</v>
      </c>
      <c r="I15" t="str">
        <f t="shared" si="1"/>
        <v>6 years, 0 months</v>
      </c>
      <c r="J15" t="s">
        <v>20</v>
      </c>
      <c r="K15" t="s">
        <v>184</v>
      </c>
      <c r="L15" t="s">
        <v>186</v>
      </c>
    </row>
    <row r="16" spans="1:12" x14ac:dyDescent="0.2">
      <c r="A16" t="s">
        <v>39</v>
      </c>
      <c r="B16" t="s">
        <v>31</v>
      </c>
      <c r="C16" s="2">
        <v>21032301</v>
      </c>
      <c r="D16" s="5" t="s">
        <v>40</v>
      </c>
      <c r="E16" s="1">
        <v>43326</v>
      </c>
      <c r="F16" s="1">
        <v>45006</v>
      </c>
      <c r="G16" t="str">
        <f t="shared" si="2"/>
        <v>4 years, 7 months and 7 days</v>
      </c>
      <c r="H16">
        <f t="shared" si="0"/>
        <v>55</v>
      </c>
      <c r="I16" t="str">
        <f t="shared" si="1"/>
        <v>4 years, 7 months</v>
      </c>
      <c r="J16" t="s">
        <v>20</v>
      </c>
      <c r="K16" t="s">
        <v>184</v>
      </c>
      <c r="L16" t="s">
        <v>89</v>
      </c>
    </row>
    <row r="17" spans="1:12" x14ac:dyDescent="0.2">
      <c r="A17" t="s">
        <v>41</v>
      </c>
      <c r="B17" t="s">
        <v>31</v>
      </c>
      <c r="C17" s="2">
        <v>21032302</v>
      </c>
      <c r="D17">
        <v>200323411</v>
      </c>
      <c r="E17" s="1">
        <v>43301</v>
      </c>
      <c r="F17" s="1">
        <v>45006</v>
      </c>
      <c r="G17" t="str">
        <f t="shared" si="2"/>
        <v>4 years, 8 months and 1 days</v>
      </c>
      <c r="H17">
        <f t="shared" si="0"/>
        <v>56</v>
      </c>
      <c r="I17" t="str">
        <f t="shared" si="1"/>
        <v>4 years, 8 months</v>
      </c>
      <c r="J17" t="s">
        <v>21</v>
      </c>
      <c r="K17" t="s">
        <v>184</v>
      </c>
      <c r="L17" t="s">
        <v>187</v>
      </c>
    </row>
    <row r="18" spans="1:12" x14ac:dyDescent="0.2">
      <c r="A18" t="s">
        <v>42</v>
      </c>
      <c r="B18" t="s">
        <v>31</v>
      </c>
      <c r="C18" s="2">
        <v>21032303</v>
      </c>
      <c r="D18" t="s">
        <v>136</v>
      </c>
      <c r="E18" s="1">
        <v>43123</v>
      </c>
      <c r="F18" s="1">
        <v>45006</v>
      </c>
      <c r="G18" t="str">
        <f t="shared" si="2"/>
        <v>5 years, 1 months and 26 days</v>
      </c>
      <c r="H18">
        <f t="shared" si="0"/>
        <v>61</v>
      </c>
      <c r="I18" t="str">
        <f t="shared" si="1"/>
        <v>5 years, 1 months</v>
      </c>
      <c r="J18" t="s">
        <v>21</v>
      </c>
      <c r="K18" t="s">
        <v>184</v>
      </c>
      <c r="L18" t="s">
        <v>184</v>
      </c>
    </row>
    <row r="19" spans="1:12" x14ac:dyDescent="0.2">
      <c r="A19" t="s">
        <v>43</v>
      </c>
      <c r="B19" t="s">
        <v>31</v>
      </c>
      <c r="C19" s="2">
        <v>21032304</v>
      </c>
      <c r="D19" t="s">
        <v>48</v>
      </c>
      <c r="E19" s="1">
        <v>43315</v>
      </c>
      <c r="F19" s="1">
        <v>45006</v>
      </c>
      <c r="G19" t="str">
        <f t="shared" si="2"/>
        <v>4 years, 7 months and 18 days</v>
      </c>
      <c r="H19">
        <f t="shared" si="0"/>
        <v>55</v>
      </c>
      <c r="I19" t="str">
        <f t="shared" si="1"/>
        <v>4 years, 7 months</v>
      </c>
      <c r="J19" t="s">
        <v>20</v>
      </c>
      <c r="K19" t="s">
        <v>184</v>
      </c>
      <c r="L19" t="s">
        <v>48</v>
      </c>
    </row>
    <row r="20" spans="1:12" x14ac:dyDescent="0.2">
      <c r="A20" t="s">
        <v>44</v>
      </c>
      <c r="B20" t="s">
        <v>31</v>
      </c>
      <c r="C20" s="2">
        <v>20032311</v>
      </c>
      <c r="D20">
        <v>20032311</v>
      </c>
      <c r="E20" s="1">
        <v>43123</v>
      </c>
      <c r="F20" s="1">
        <v>45006</v>
      </c>
      <c r="G20" t="str">
        <f t="shared" si="2"/>
        <v>5 years, 1 months and 26 days</v>
      </c>
      <c r="H20">
        <f t="shared" si="0"/>
        <v>61</v>
      </c>
      <c r="I20" t="str">
        <f t="shared" si="1"/>
        <v>5 years, 1 months</v>
      </c>
      <c r="J20" t="s">
        <v>20</v>
      </c>
      <c r="K20" t="s">
        <v>184</v>
      </c>
      <c r="L20" t="s">
        <v>186</v>
      </c>
    </row>
    <row r="21" spans="1:12" x14ac:dyDescent="0.2">
      <c r="A21" t="s">
        <v>45</v>
      </c>
      <c r="B21" t="s">
        <v>31</v>
      </c>
      <c r="C21" s="2">
        <v>20032310</v>
      </c>
      <c r="D21">
        <v>20032310</v>
      </c>
      <c r="E21" s="1">
        <v>42850</v>
      </c>
      <c r="F21" s="1">
        <v>45006</v>
      </c>
      <c r="G21" t="str">
        <f t="shared" si="2"/>
        <v>5 years, 10 months and 24 days</v>
      </c>
      <c r="H21">
        <f t="shared" si="0"/>
        <v>70</v>
      </c>
      <c r="I21" t="str">
        <f t="shared" si="1"/>
        <v>5 years, 10 months</v>
      </c>
      <c r="J21" t="s">
        <v>20</v>
      </c>
      <c r="K21" t="s">
        <v>184</v>
      </c>
      <c r="L21" t="s">
        <v>186</v>
      </c>
    </row>
    <row r="22" spans="1:12" x14ac:dyDescent="0.2">
      <c r="A22" t="s">
        <v>46</v>
      </c>
      <c r="B22" t="s">
        <v>31</v>
      </c>
      <c r="C22" s="2">
        <v>20032312</v>
      </c>
      <c r="D22">
        <v>20032312</v>
      </c>
      <c r="E22" s="1">
        <v>42850</v>
      </c>
      <c r="F22" s="1">
        <v>45006</v>
      </c>
      <c r="G22" t="str">
        <f t="shared" si="2"/>
        <v>5 years, 10 months and 24 days</v>
      </c>
      <c r="H22">
        <f t="shared" si="0"/>
        <v>70</v>
      </c>
      <c r="I22" t="str">
        <f t="shared" si="1"/>
        <v>5 years, 10 months</v>
      </c>
      <c r="J22" t="s">
        <v>20</v>
      </c>
      <c r="K22" t="s">
        <v>184</v>
      </c>
      <c r="L22" t="s">
        <v>186</v>
      </c>
    </row>
    <row r="23" spans="1:12" x14ac:dyDescent="0.2">
      <c r="A23" t="s">
        <v>47</v>
      </c>
      <c r="B23" t="s">
        <v>31</v>
      </c>
      <c r="C23" s="2">
        <v>20032309</v>
      </c>
      <c r="D23">
        <v>20032309</v>
      </c>
      <c r="E23" s="1">
        <v>43056</v>
      </c>
      <c r="F23" s="1">
        <v>45006</v>
      </c>
      <c r="G23" t="str">
        <f t="shared" si="2"/>
        <v>5 years, 4 months and 4 days</v>
      </c>
      <c r="H23">
        <f t="shared" si="0"/>
        <v>64</v>
      </c>
      <c r="I23" t="str">
        <f t="shared" si="1"/>
        <v>5 years, 4 months</v>
      </c>
      <c r="J23" t="s">
        <v>21</v>
      </c>
      <c r="K23" t="s">
        <v>184</v>
      </c>
      <c r="L23" t="s">
        <v>186</v>
      </c>
    </row>
    <row r="24" spans="1:12" x14ac:dyDescent="0.2">
      <c r="A24" t="s">
        <v>49</v>
      </c>
      <c r="B24" t="s">
        <v>63</v>
      </c>
      <c r="C24" s="2">
        <v>22032301</v>
      </c>
      <c r="D24">
        <v>22032301</v>
      </c>
      <c r="E24" s="1">
        <v>42766</v>
      </c>
      <c r="F24" s="1">
        <v>45007</v>
      </c>
      <c r="G24" t="str">
        <f t="shared" si="2"/>
        <v>6 years, 1 months and 19 days</v>
      </c>
      <c r="H24">
        <f t="shared" si="0"/>
        <v>73</v>
      </c>
      <c r="I24" t="str">
        <f t="shared" si="1"/>
        <v>6 years, 1 months</v>
      </c>
      <c r="J24" t="s">
        <v>20</v>
      </c>
      <c r="K24" t="s">
        <v>184</v>
      </c>
      <c r="L24" t="s">
        <v>188</v>
      </c>
    </row>
    <row r="25" spans="1:12" x14ac:dyDescent="0.2">
      <c r="A25" t="s">
        <v>50</v>
      </c>
      <c r="B25" t="s">
        <v>63</v>
      </c>
      <c r="C25" s="2">
        <v>22032302</v>
      </c>
      <c r="D25">
        <v>22032302</v>
      </c>
      <c r="E25" s="1">
        <v>43301</v>
      </c>
      <c r="F25" s="1">
        <v>45007</v>
      </c>
      <c r="G25" t="str">
        <f t="shared" si="2"/>
        <v>4 years, 8 months and 2 days</v>
      </c>
      <c r="H25">
        <f t="shared" si="0"/>
        <v>56</v>
      </c>
      <c r="I25" t="str">
        <f t="shared" si="1"/>
        <v>4 years, 8 months</v>
      </c>
      <c r="J25" t="s">
        <v>21</v>
      </c>
      <c r="K25" t="s">
        <v>184</v>
      </c>
      <c r="L25" t="s">
        <v>188</v>
      </c>
    </row>
    <row r="26" spans="1:12" x14ac:dyDescent="0.2">
      <c r="A26" t="s">
        <v>8</v>
      </c>
      <c r="B26" t="s">
        <v>63</v>
      </c>
      <c r="C26" s="2">
        <v>22032303</v>
      </c>
      <c r="D26">
        <v>22032303</v>
      </c>
      <c r="E26" s="1">
        <v>43440</v>
      </c>
      <c r="F26" s="1">
        <v>45007</v>
      </c>
      <c r="G26" t="str">
        <f t="shared" si="2"/>
        <v>4 years, 3 months and 16 days</v>
      </c>
      <c r="H26">
        <f t="shared" si="0"/>
        <v>51</v>
      </c>
      <c r="I26" t="str">
        <f t="shared" si="1"/>
        <v>4 years, 3 months</v>
      </c>
      <c r="J26" t="s">
        <v>21</v>
      </c>
      <c r="K26" t="s">
        <v>184</v>
      </c>
      <c r="L26" t="s">
        <v>188</v>
      </c>
    </row>
    <row r="27" spans="1:12" x14ac:dyDescent="0.2">
      <c r="A27" t="s">
        <v>51</v>
      </c>
      <c r="B27" t="s">
        <v>63</v>
      </c>
      <c r="C27" s="2">
        <v>22032304</v>
      </c>
      <c r="D27" t="s">
        <v>137</v>
      </c>
      <c r="E27" s="1">
        <v>43327</v>
      </c>
      <c r="F27" s="1">
        <v>45007</v>
      </c>
      <c r="G27" t="str">
        <f t="shared" si="2"/>
        <v>4 years, 7 months and 7 days</v>
      </c>
      <c r="H27">
        <f t="shared" si="0"/>
        <v>55</v>
      </c>
      <c r="I27" t="str">
        <f t="shared" si="1"/>
        <v>4 years, 7 months</v>
      </c>
      <c r="J27" t="s">
        <v>20</v>
      </c>
      <c r="K27" t="s">
        <v>184</v>
      </c>
      <c r="L27" t="s">
        <v>184</v>
      </c>
    </row>
    <row r="28" spans="1:12" x14ac:dyDescent="0.2">
      <c r="A28" t="s">
        <v>52</v>
      </c>
      <c r="B28" t="s">
        <v>63</v>
      </c>
      <c r="C28" s="2">
        <v>22032305</v>
      </c>
      <c r="D28">
        <v>22032305</v>
      </c>
      <c r="E28" s="1">
        <v>42984</v>
      </c>
      <c r="F28" s="1">
        <v>45007</v>
      </c>
      <c r="G28" t="str">
        <f t="shared" si="2"/>
        <v>5 years, 6 months and 16 days</v>
      </c>
      <c r="H28">
        <f t="shared" si="0"/>
        <v>66</v>
      </c>
      <c r="I28" t="str">
        <f t="shared" si="1"/>
        <v>5 years, 6 months</v>
      </c>
      <c r="J28" t="s">
        <v>20</v>
      </c>
      <c r="K28" t="s">
        <v>184</v>
      </c>
      <c r="L28" t="s">
        <v>184</v>
      </c>
    </row>
    <row r="29" spans="1:12" x14ac:dyDescent="0.2">
      <c r="A29" t="s">
        <v>65</v>
      </c>
      <c r="B29" t="s">
        <v>63</v>
      </c>
      <c r="C29" s="2">
        <v>29032301</v>
      </c>
      <c r="D29">
        <v>29032343</v>
      </c>
      <c r="E29" s="1">
        <v>43154</v>
      </c>
      <c r="F29" s="1">
        <v>45014</v>
      </c>
      <c r="G29" t="str">
        <f t="shared" si="2"/>
        <v>5 years, 1 months and 6 days</v>
      </c>
      <c r="H29">
        <f t="shared" si="0"/>
        <v>61</v>
      </c>
      <c r="I29" t="str">
        <f t="shared" si="1"/>
        <v>5 years, 1 months</v>
      </c>
      <c r="J29" t="s">
        <v>21</v>
      </c>
      <c r="K29" t="s">
        <v>184</v>
      </c>
      <c r="L29" t="s">
        <v>188</v>
      </c>
    </row>
    <row r="30" spans="1:12" x14ac:dyDescent="0.2">
      <c r="A30" t="s">
        <v>66</v>
      </c>
      <c r="B30" t="s">
        <v>63</v>
      </c>
      <c r="C30" s="2">
        <v>29032302</v>
      </c>
      <c r="D30">
        <v>29032345</v>
      </c>
      <c r="E30" s="1">
        <v>43212</v>
      </c>
      <c r="F30" s="1">
        <v>45014</v>
      </c>
      <c r="G30" t="str">
        <f t="shared" si="2"/>
        <v>4 years, 11 months and 7 days</v>
      </c>
      <c r="H30">
        <f t="shared" si="0"/>
        <v>59</v>
      </c>
      <c r="I30" t="str">
        <f t="shared" si="1"/>
        <v>4 years, 11 months</v>
      </c>
      <c r="J30" t="s">
        <v>20</v>
      </c>
      <c r="K30" t="s">
        <v>184</v>
      </c>
      <c r="L30" t="s">
        <v>188</v>
      </c>
    </row>
    <row r="31" spans="1:12" x14ac:dyDescent="0.2">
      <c r="A31" t="s">
        <v>67</v>
      </c>
      <c r="B31" t="s">
        <v>63</v>
      </c>
      <c r="C31" s="2">
        <v>29032303</v>
      </c>
      <c r="D31">
        <v>29032346</v>
      </c>
      <c r="E31" s="1">
        <v>43164</v>
      </c>
      <c r="F31" s="1">
        <v>45014</v>
      </c>
      <c r="G31" t="str">
        <f t="shared" si="2"/>
        <v>5 years, 0 months and 24 days</v>
      </c>
      <c r="H31">
        <f t="shared" si="0"/>
        <v>60</v>
      </c>
      <c r="I31" t="str">
        <f t="shared" si="1"/>
        <v>5 years, 0 months</v>
      </c>
      <c r="J31" t="s">
        <v>20</v>
      </c>
      <c r="K31" t="s">
        <v>184</v>
      </c>
      <c r="L31" t="s">
        <v>188</v>
      </c>
    </row>
    <row r="32" spans="1:12" x14ac:dyDescent="0.2">
      <c r="A32" t="s">
        <v>68</v>
      </c>
      <c r="B32" t="s">
        <v>63</v>
      </c>
      <c r="C32" s="2">
        <v>29032304</v>
      </c>
      <c r="D32">
        <v>29032348</v>
      </c>
      <c r="E32" s="1">
        <v>42909</v>
      </c>
      <c r="F32" s="1">
        <v>45014</v>
      </c>
      <c r="G32" t="str">
        <f t="shared" si="2"/>
        <v>5 years, 9 months and 6 days</v>
      </c>
      <c r="H32">
        <f t="shared" si="0"/>
        <v>69</v>
      </c>
      <c r="I32" t="str">
        <f t="shared" si="1"/>
        <v>5 years, 9 months</v>
      </c>
      <c r="J32" t="s">
        <v>20</v>
      </c>
      <c r="K32" t="s">
        <v>184</v>
      </c>
      <c r="L32" t="s">
        <v>188</v>
      </c>
    </row>
    <row r="33" spans="1:12" x14ac:dyDescent="0.2">
      <c r="A33" t="s">
        <v>69</v>
      </c>
      <c r="B33" t="s">
        <v>63</v>
      </c>
      <c r="C33" s="2">
        <v>29032305</v>
      </c>
      <c r="D33">
        <v>29032347</v>
      </c>
      <c r="E33" s="1">
        <v>42814</v>
      </c>
      <c r="F33" s="1">
        <v>45014</v>
      </c>
      <c r="G33" t="str">
        <f t="shared" si="2"/>
        <v>6 years, 0 months and 9 days</v>
      </c>
      <c r="H33">
        <f t="shared" si="0"/>
        <v>72</v>
      </c>
      <c r="I33" t="str">
        <f t="shared" si="1"/>
        <v>6 years, 0 months</v>
      </c>
      <c r="J33" t="s">
        <v>20</v>
      </c>
      <c r="K33" t="s">
        <v>184</v>
      </c>
      <c r="L33" t="s">
        <v>188</v>
      </c>
    </row>
    <row r="34" spans="1:12" x14ac:dyDescent="0.2">
      <c r="A34" t="s">
        <v>70</v>
      </c>
      <c r="B34" t="s">
        <v>63</v>
      </c>
      <c r="C34" s="2">
        <v>29032306</v>
      </c>
      <c r="D34">
        <v>29032349</v>
      </c>
      <c r="E34" s="1">
        <v>43072</v>
      </c>
      <c r="F34" s="1">
        <v>45014</v>
      </c>
      <c r="G34" t="str">
        <f t="shared" si="2"/>
        <v>5 years, 3 months and 26 days</v>
      </c>
      <c r="H34">
        <f t="shared" si="0"/>
        <v>63</v>
      </c>
      <c r="I34" t="str">
        <f t="shared" si="1"/>
        <v>5 years, 3 months</v>
      </c>
      <c r="J34" t="s">
        <v>20</v>
      </c>
      <c r="K34" t="s">
        <v>184</v>
      </c>
      <c r="L34" t="s">
        <v>188</v>
      </c>
    </row>
    <row r="35" spans="1:12" x14ac:dyDescent="0.2">
      <c r="A35" t="s">
        <v>71</v>
      </c>
      <c r="B35" t="s">
        <v>76</v>
      </c>
      <c r="C35" s="2">
        <v>30032301</v>
      </c>
      <c r="D35">
        <v>300323511</v>
      </c>
      <c r="E35" s="1">
        <v>43388</v>
      </c>
      <c r="F35" s="1">
        <v>45015</v>
      </c>
      <c r="G35" t="str">
        <f t="shared" si="2"/>
        <v>4 years, 5 months and 15 days</v>
      </c>
      <c r="H35">
        <f t="shared" si="0"/>
        <v>53</v>
      </c>
      <c r="I35" t="str">
        <f t="shared" si="1"/>
        <v>4 years, 5 months</v>
      </c>
      <c r="J35" t="s">
        <v>20</v>
      </c>
      <c r="K35" t="s">
        <v>184</v>
      </c>
      <c r="L35" t="s">
        <v>104</v>
      </c>
    </row>
    <row r="36" spans="1:12" x14ac:dyDescent="0.2">
      <c r="A36" t="s">
        <v>72</v>
      </c>
      <c r="B36" t="s">
        <v>76</v>
      </c>
      <c r="C36" s="2">
        <v>30032302</v>
      </c>
      <c r="D36">
        <v>30032357</v>
      </c>
      <c r="E36" s="1">
        <v>43416</v>
      </c>
      <c r="F36" s="1">
        <v>45015</v>
      </c>
      <c r="G36" t="str">
        <f t="shared" si="2"/>
        <v>4 years, 4 months and 18 days</v>
      </c>
      <c r="H36">
        <f t="shared" si="0"/>
        <v>52</v>
      </c>
      <c r="I36" t="str">
        <f t="shared" si="1"/>
        <v>4 years, 4 months</v>
      </c>
      <c r="J36" t="s">
        <v>20</v>
      </c>
      <c r="K36" t="s">
        <v>184</v>
      </c>
      <c r="L36" t="s">
        <v>61</v>
      </c>
    </row>
    <row r="37" spans="1:12" x14ac:dyDescent="0.2">
      <c r="A37" t="s">
        <v>73</v>
      </c>
      <c r="B37" t="s">
        <v>76</v>
      </c>
      <c r="C37" s="2">
        <v>30032303</v>
      </c>
      <c r="D37">
        <v>33003236</v>
      </c>
      <c r="E37" s="1">
        <v>43417</v>
      </c>
      <c r="F37" s="1">
        <v>45015</v>
      </c>
      <c r="G37" t="str">
        <f t="shared" si="2"/>
        <v>4 years, 4 months and 17 days</v>
      </c>
      <c r="H37">
        <f t="shared" si="0"/>
        <v>52</v>
      </c>
      <c r="I37" t="str">
        <f t="shared" si="1"/>
        <v>4 years, 4 months</v>
      </c>
      <c r="J37" t="s">
        <v>21</v>
      </c>
      <c r="K37" t="s">
        <v>184</v>
      </c>
      <c r="L37" t="s">
        <v>40</v>
      </c>
    </row>
    <row r="38" spans="1:12" x14ac:dyDescent="0.2">
      <c r="A38" t="s">
        <v>74</v>
      </c>
      <c r="B38" t="s">
        <v>76</v>
      </c>
      <c r="C38" s="2">
        <v>30032304</v>
      </c>
      <c r="D38">
        <v>30032358</v>
      </c>
      <c r="E38" s="1">
        <v>43317</v>
      </c>
      <c r="F38" s="1">
        <v>45015</v>
      </c>
      <c r="G38" t="str">
        <f t="shared" si="2"/>
        <v>4 years, 7 months and 25 days</v>
      </c>
      <c r="H38">
        <f t="shared" si="0"/>
        <v>55</v>
      </c>
      <c r="I38" t="str">
        <f t="shared" si="1"/>
        <v>4 years, 7 months</v>
      </c>
      <c r="J38" t="s">
        <v>21</v>
      </c>
      <c r="K38" t="s">
        <v>184</v>
      </c>
      <c r="L38" t="s">
        <v>61</v>
      </c>
    </row>
    <row r="39" spans="1:12" x14ac:dyDescent="0.2">
      <c r="A39" t="s">
        <v>75</v>
      </c>
      <c r="B39" t="s">
        <v>76</v>
      </c>
      <c r="C39" s="2">
        <v>30032305</v>
      </c>
      <c r="D39" s="6">
        <v>30032386</v>
      </c>
      <c r="E39" s="1">
        <v>43187</v>
      </c>
      <c r="F39" s="1">
        <v>45015</v>
      </c>
      <c r="G39" t="str">
        <f t="shared" si="2"/>
        <v>5 years, 0 months and 2 days</v>
      </c>
      <c r="H39">
        <f t="shared" si="0"/>
        <v>60</v>
      </c>
      <c r="I39" t="str">
        <f t="shared" si="1"/>
        <v>5 years, 0 months</v>
      </c>
      <c r="J39" t="s">
        <v>21</v>
      </c>
      <c r="K39" t="s">
        <v>184</v>
      </c>
      <c r="L39" t="s">
        <v>56</v>
      </c>
    </row>
    <row r="40" spans="1:12" x14ac:dyDescent="0.2">
      <c r="A40" t="s">
        <v>77</v>
      </c>
      <c r="B40" t="s">
        <v>76</v>
      </c>
      <c r="C40" s="2">
        <v>30032306</v>
      </c>
      <c r="D40">
        <v>30032387</v>
      </c>
      <c r="E40" s="1">
        <v>43314</v>
      </c>
      <c r="F40" s="1">
        <v>45015</v>
      </c>
      <c r="G40" t="str">
        <f t="shared" si="2"/>
        <v>4 years, 7 months and 28 days</v>
      </c>
      <c r="H40">
        <f t="shared" si="0"/>
        <v>55</v>
      </c>
      <c r="I40" t="str">
        <f t="shared" si="1"/>
        <v>4 years, 7 months</v>
      </c>
      <c r="J40" t="s">
        <v>20</v>
      </c>
      <c r="K40" t="s">
        <v>184</v>
      </c>
      <c r="L40" t="s">
        <v>56</v>
      </c>
    </row>
    <row r="41" spans="1:12" x14ac:dyDescent="0.2">
      <c r="A41" t="s">
        <v>78</v>
      </c>
      <c r="B41" t="s">
        <v>76</v>
      </c>
      <c r="C41" s="2">
        <v>30032307</v>
      </c>
      <c r="D41">
        <v>300323512</v>
      </c>
      <c r="E41" s="1">
        <v>43391</v>
      </c>
      <c r="F41" s="1">
        <v>45015</v>
      </c>
      <c r="G41" t="str">
        <f t="shared" si="2"/>
        <v>4 years, 5 months and 12 days</v>
      </c>
      <c r="H41">
        <f t="shared" si="0"/>
        <v>53</v>
      </c>
      <c r="I41" t="str">
        <f t="shared" si="1"/>
        <v>4 years, 5 months</v>
      </c>
      <c r="J41" t="s">
        <v>21</v>
      </c>
      <c r="K41" t="s">
        <v>184</v>
      </c>
      <c r="L41" t="s">
        <v>104</v>
      </c>
    </row>
    <row r="42" spans="1:12" x14ac:dyDescent="0.2">
      <c r="A42" t="s">
        <v>79</v>
      </c>
      <c r="B42" t="s">
        <v>76</v>
      </c>
      <c r="C42" s="2">
        <v>30032308</v>
      </c>
      <c r="D42">
        <v>30032352</v>
      </c>
      <c r="E42" s="1">
        <v>43488</v>
      </c>
      <c r="F42" s="1">
        <v>45015</v>
      </c>
      <c r="G42" t="str">
        <f t="shared" si="2"/>
        <v>4 years, 2 months and 7 days</v>
      </c>
      <c r="H42">
        <f t="shared" si="0"/>
        <v>50</v>
      </c>
      <c r="I42" t="str">
        <f t="shared" si="1"/>
        <v>4 years, 2 months</v>
      </c>
      <c r="J42" t="s">
        <v>21</v>
      </c>
      <c r="K42" t="s">
        <v>184</v>
      </c>
      <c r="L42" t="s">
        <v>61</v>
      </c>
    </row>
    <row r="43" spans="1:12" x14ac:dyDescent="0.2">
      <c r="A43" t="s">
        <v>80</v>
      </c>
      <c r="B43" t="s">
        <v>76</v>
      </c>
      <c r="C43" s="2">
        <v>30032309</v>
      </c>
      <c r="D43">
        <v>30032353</v>
      </c>
      <c r="E43" s="1">
        <v>43489</v>
      </c>
      <c r="F43" s="1">
        <v>45015</v>
      </c>
      <c r="G43" t="str">
        <f t="shared" si="2"/>
        <v>4 years, 2 months and 6 days</v>
      </c>
      <c r="H43">
        <f t="shared" si="0"/>
        <v>50</v>
      </c>
      <c r="I43" t="str">
        <f t="shared" si="1"/>
        <v>4 years, 2 months</v>
      </c>
      <c r="J43" t="s">
        <v>20</v>
      </c>
      <c r="K43" t="s">
        <v>184</v>
      </c>
      <c r="L43" t="s">
        <v>61</v>
      </c>
    </row>
    <row r="44" spans="1:12" x14ac:dyDescent="0.2">
      <c r="A44" t="s">
        <v>50</v>
      </c>
      <c r="B44" t="s">
        <v>76</v>
      </c>
      <c r="C44" s="2">
        <v>30032310</v>
      </c>
      <c r="D44">
        <v>30032359</v>
      </c>
      <c r="E44" s="1">
        <v>43408</v>
      </c>
      <c r="F44" s="1">
        <v>45015</v>
      </c>
      <c r="G44" t="str">
        <f t="shared" si="2"/>
        <v>4 years, 4 months and 26 days</v>
      </c>
      <c r="H44">
        <f t="shared" si="0"/>
        <v>52</v>
      </c>
      <c r="I44" t="str">
        <f t="shared" si="1"/>
        <v>4 years, 4 months</v>
      </c>
      <c r="J44" t="s">
        <v>21</v>
      </c>
      <c r="K44" t="s">
        <v>184</v>
      </c>
      <c r="L44" t="s">
        <v>61</v>
      </c>
    </row>
    <row r="45" spans="1:12" x14ac:dyDescent="0.2">
      <c r="A45" t="s">
        <v>24</v>
      </c>
      <c r="B45" t="s">
        <v>76</v>
      </c>
      <c r="C45" s="2">
        <v>30032311</v>
      </c>
      <c r="D45">
        <v>31032333</v>
      </c>
      <c r="E45" s="1">
        <v>43273</v>
      </c>
      <c r="F45" s="1">
        <v>45015</v>
      </c>
      <c r="G45" t="str">
        <f t="shared" si="2"/>
        <v>4 years, 9 months and 8 days</v>
      </c>
      <c r="H45">
        <f t="shared" si="0"/>
        <v>57</v>
      </c>
      <c r="I45" t="str">
        <f t="shared" si="1"/>
        <v>4 years, 9 months</v>
      </c>
      <c r="J45" t="s">
        <v>20</v>
      </c>
      <c r="K45" t="s">
        <v>184</v>
      </c>
      <c r="L45" t="s">
        <v>61</v>
      </c>
    </row>
    <row r="46" spans="1:12" x14ac:dyDescent="0.2">
      <c r="A46" t="s">
        <v>46</v>
      </c>
      <c r="B46" t="s">
        <v>76</v>
      </c>
      <c r="C46" s="2">
        <v>31032301</v>
      </c>
      <c r="D46">
        <v>30032355</v>
      </c>
      <c r="E46" s="1">
        <v>43133</v>
      </c>
      <c r="F46" s="1">
        <v>45016</v>
      </c>
      <c r="G46" t="str">
        <f t="shared" si="2"/>
        <v>5 years, 1 months and 29 days</v>
      </c>
      <c r="H46">
        <f t="shared" si="0"/>
        <v>61</v>
      </c>
      <c r="I46" t="str">
        <f t="shared" si="1"/>
        <v>5 years, 1 months</v>
      </c>
      <c r="J46" t="s">
        <v>21</v>
      </c>
      <c r="K46" t="s">
        <v>184</v>
      </c>
      <c r="L46" t="s">
        <v>61</v>
      </c>
    </row>
    <row r="47" spans="1:12" x14ac:dyDescent="0.2">
      <c r="A47" t="s">
        <v>81</v>
      </c>
      <c r="B47" t="s">
        <v>76</v>
      </c>
      <c r="C47" s="2">
        <v>31032302</v>
      </c>
      <c r="D47">
        <v>30032356</v>
      </c>
      <c r="E47" s="1">
        <v>43130</v>
      </c>
      <c r="F47" s="1">
        <v>45016</v>
      </c>
      <c r="G47" t="str">
        <f t="shared" si="2"/>
        <v>5 years, 2 months and 1 days</v>
      </c>
      <c r="H47">
        <f t="shared" si="0"/>
        <v>62</v>
      </c>
      <c r="I47" t="str">
        <f t="shared" si="1"/>
        <v>5 years, 2 months</v>
      </c>
      <c r="J47" t="s">
        <v>20</v>
      </c>
      <c r="K47" t="s">
        <v>184</v>
      </c>
      <c r="L47" t="s">
        <v>61</v>
      </c>
    </row>
    <row r="48" spans="1:12" x14ac:dyDescent="0.2">
      <c r="A48" t="s">
        <v>82</v>
      </c>
      <c r="B48" t="s">
        <v>76</v>
      </c>
      <c r="C48" s="2">
        <v>31032303</v>
      </c>
      <c r="D48">
        <v>30032381</v>
      </c>
      <c r="E48" s="1">
        <v>43430</v>
      </c>
      <c r="F48" s="1">
        <v>45016</v>
      </c>
      <c r="G48" t="str">
        <f t="shared" si="2"/>
        <v>4 years, 4 months and 5 days</v>
      </c>
      <c r="H48">
        <f t="shared" si="0"/>
        <v>52</v>
      </c>
      <c r="I48" t="str">
        <f t="shared" si="1"/>
        <v>4 years, 4 months</v>
      </c>
      <c r="J48" t="s">
        <v>20</v>
      </c>
      <c r="K48" t="s">
        <v>184</v>
      </c>
      <c r="L48" t="s">
        <v>56</v>
      </c>
    </row>
    <row r="49" spans="1:12" x14ac:dyDescent="0.2">
      <c r="A49" t="s">
        <v>83</v>
      </c>
      <c r="B49" t="s">
        <v>76</v>
      </c>
      <c r="C49" s="2">
        <v>31032304</v>
      </c>
      <c r="D49">
        <v>3303232</v>
      </c>
      <c r="E49" s="1">
        <v>43451</v>
      </c>
      <c r="F49" s="1">
        <v>45016</v>
      </c>
      <c r="G49" t="str">
        <f t="shared" si="2"/>
        <v>4 years, 3 months and 14 days</v>
      </c>
      <c r="H49">
        <f t="shared" si="0"/>
        <v>51</v>
      </c>
      <c r="I49" t="str">
        <f t="shared" si="1"/>
        <v>4 years, 3 months</v>
      </c>
      <c r="J49" t="s">
        <v>20</v>
      </c>
      <c r="K49" t="s">
        <v>184</v>
      </c>
      <c r="L49" t="s">
        <v>40</v>
      </c>
    </row>
    <row r="50" spans="1:12" x14ac:dyDescent="0.2">
      <c r="A50" t="s">
        <v>84</v>
      </c>
      <c r="B50" t="s">
        <v>76</v>
      </c>
      <c r="C50" s="2">
        <v>31032305</v>
      </c>
      <c r="D50">
        <v>33003237</v>
      </c>
      <c r="E50" s="1">
        <v>43266</v>
      </c>
      <c r="F50" s="1">
        <v>45016</v>
      </c>
      <c r="G50" t="str">
        <f t="shared" si="2"/>
        <v>4 years, 9 months and 16 days</v>
      </c>
      <c r="H50">
        <f t="shared" si="0"/>
        <v>57</v>
      </c>
      <c r="I50" t="str">
        <f t="shared" si="1"/>
        <v>4 years, 9 months</v>
      </c>
      <c r="J50" t="s">
        <v>21</v>
      </c>
      <c r="K50" t="s">
        <v>184</v>
      </c>
      <c r="L50" t="s">
        <v>40</v>
      </c>
    </row>
    <row r="51" spans="1:12" x14ac:dyDescent="0.2">
      <c r="A51" t="s">
        <v>85</v>
      </c>
      <c r="B51" t="s">
        <v>76</v>
      </c>
      <c r="C51" s="2">
        <v>31032306</v>
      </c>
      <c r="D51">
        <v>30032382</v>
      </c>
      <c r="E51" s="1">
        <v>43444</v>
      </c>
      <c r="F51" s="1">
        <v>45016</v>
      </c>
      <c r="G51" t="str">
        <f t="shared" si="2"/>
        <v>4 years, 3 months and 21 days</v>
      </c>
      <c r="H51">
        <f t="shared" si="0"/>
        <v>51</v>
      </c>
      <c r="I51" t="str">
        <f t="shared" si="1"/>
        <v>4 years, 3 months</v>
      </c>
      <c r="J51" t="s">
        <v>21</v>
      </c>
      <c r="K51" t="s">
        <v>184</v>
      </c>
      <c r="L51" t="s">
        <v>56</v>
      </c>
    </row>
    <row r="52" spans="1:12" x14ac:dyDescent="0.2">
      <c r="A52" t="s">
        <v>86</v>
      </c>
      <c r="B52" t="s">
        <v>76</v>
      </c>
      <c r="C52" s="2">
        <v>31032307</v>
      </c>
      <c r="D52">
        <v>31032338</v>
      </c>
      <c r="E52" s="1">
        <v>42755</v>
      </c>
      <c r="F52" s="1">
        <v>45016</v>
      </c>
      <c r="G52" t="str">
        <f t="shared" si="2"/>
        <v>6 years, 2 months and 11 days</v>
      </c>
      <c r="H52">
        <f t="shared" si="0"/>
        <v>74</v>
      </c>
      <c r="I52" t="str">
        <f t="shared" si="1"/>
        <v>6 years, 2 months</v>
      </c>
      <c r="J52" t="s">
        <v>20</v>
      </c>
      <c r="K52" t="s">
        <v>184</v>
      </c>
      <c r="L52" t="s">
        <v>61</v>
      </c>
    </row>
    <row r="53" spans="1:12" x14ac:dyDescent="0.2">
      <c r="A53" t="s">
        <v>87</v>
      </c>
      <c r="B53" t="s">
        <v>76</v>
      </c>
      <c r="C53" s="2">
        <v>31032308</v>
      </c>
      <c r="D53">
        <v>310323311</v>
      </c>
      <c r="E53" s="1">
        <v>42803</v>
      </c>
      <c r="F53" s="1">
        <v>45016</v>
      </c>
      <c r="G53" t="str">
        <f t="shared" si="2"/>
        <v>6 years, 0 months and 22 days</v>
      </c>
      <c r="H53">
        <f t="shared" si="0"/>
        <v>72</v>
      </c>
      <c r="I53" t="str">
        <f t="shared" si="1"/>
        <v>6 years, 0 months</v>
      </c>
      <c r="J53" t="s">
        <v>21</v>
      </c>
      <c r="K53" t="s">
        <v>184</v>
      </c>
      <c r="L53" t="s">
        <v>61</v>
      </c>
    </row>
    <row r="54" spans="1:12" x14ac:dyDescent="0.2">
      <c r="A54" t="s">
        <v>88</v>
      </c>
      <c r="B54" t="s">
        <v>76</v>
      </c>
      <c r="C54" s="2">
        <v>31032309</v>
      </c>
      <c r="D54">
        <v>310323310</v>
      </c>
      <c r="E54" s="1">
        <v>43025</v>
      </c>
      <c r="F54" s="1">
        <v>45016</v>
      </c>
      <c r="G54" t="str">
        <f t="shared" si="2"/>
        <v>5 years, 5 months and 14 days</v>
      </c>
      <c r="H54">
        <f t="shared" si="0"/>
        <v>65</v>
      </c>
      <c r="I54" t="str">
        <f t="shared" si="1"/>
        <v>5 years, 5 months</v>
      </c>
      <c r="J54" t="s">
        <v>20</v>
      </c>
      <c r="K54" t="s">
        <v>184</v>
      </c>
      <c r="L54" t="s">
        <v>61</v>
      </c>
    </row>
    <row r="55" spans="1:12" x14ac:dyDescent="0.2">
      <c r="A55" t="s">
        <v>89</v>
      </c>
      <c r="B55" t="s">
        <v>76</v>
      </c>
      <c r="C55" s="3" t="s">
        <v>90</v>
      </c>
      <c r="D55" s="3" t="s">
        <v>91</v>
      </c>
      <c r="E55" s="1">
        <v>43557</v>
      </c>
      <c r="F55" s="1">
        <v>45019</v>
      </c>
      <c r="G55" t="str">
        <f t="shared" si="2"/>
        <v>4 years, 0 months and 1 days</v>
      </c>
      <c r="H55">
        <f t="shared" si="0"/>
        <v>48</v>
      </c>
      <c r="I55" t="str">
        <f t="shared" si="1"/>
        <v>4 years, 0 months</v>
      </c>
      <c r="J55" t="s">
        <v>21</v>
      </c>
      <c r="K55" t="s">
        <v>184</v>
      </c>
      <c r="L55" t="s">
        <v>186</v>
      </c>
    </row>
    <row r="56" spans="1:12" x14ac:dyDescent="0.2">
      <c r="A56" t="s">
        <v>92</v>
      </c>
      <c r="B56" t="s">
        <v>76</v>
      </c>
      <c r="C56" s="2" t="s">
        <v>93</v>
      </c>
      <c r="D56" s="4" t="s">
        <v>48</v>
      </c>
      <c r="E56" s="1">
        <v>43514</v>
      </c>
      <c r="F56" s="1">
        <v>45019</v>
      </c>
      <c r="G56" t="str">
        <f t="shared" si="2"/>
        <v>4 years, 1 months and 16 days</v>
      </c>
      <c r="H56">
        <f t="shared" si="0"/>
        <v>49</v>
      </c>
      <c r="I56" t="str">
        <f t="shared" si="1"/>
        <v>4 years, 1 months</v>
      </c>
      <c r="J56" t="s">
        <v>21</v>
      </c>
      <c r="K56" t="s">
        <v>184</v>
      </c>
      <c r="L56" t="s">
        <v>48</v>
      </c>
    </row>
    <row r="57" spans="1:12" x14ac:dyDescent="0.2">
      <c r="A57" t="s">
        <v>94</v>
      </c>
      <c r="B57" t="s">
        <v>76</v>
      </c>
      <c r="C57" s="2" t="s">
        <v>95</v>
      </c>
      <c r="D57" s="2" t="s">
        <v>96</v>
      </c>
      <c r="E57" s="1">
        <v>43471</v>
      </c>
      <c r="F57" s="1">
        <v>45019</v>
      </c>
      <c r="G57" t="str">
        <f t="shared" si="2"/>
        <v>4 years, 2 months and 28 days</v>
      </c>
      <c r="H57">
        <f t="shared" si="0"/>
        <v>50</v>
      </c>
      <c r="I57" t="str">
        <f t="shared" si="1"/>
        <v>4 years, 2 months</v>
      </c>
      <c r="J57" t="s">
        <v>21</v>
      </c>
      <c r="K57" t="s">
        <v>184</v>
      </c>
      <c r="L57" t="s">
        <v>186</v>
      </c>
    </row>
    <row r="58" spans="1:12" x14ac:dyDescent="0.2">
      <c r="A58" t="s">
        <v>131</v>
      </c>
      <c r="B58" t="s">
        <v>76</v>
      </c>
      <c r="C58" s="2" t="s">
        <v>98</v>
      </c>
      <c r="D58" s="2" t="s">
        <v>134</v>
      </c>
      <c r="E58" s="1">
        <v>42738</v>
      </c>
      <c r="F58" s="1">
        <v>45019</v>
      </c>
      <c r="G58" t="str">
        <f t="shared" si="2"/>
        <v>6 years, 3 months and 0 days</v>
      </c>
      <c r="H58">
        <f t="shared" si="0"/>
        <v>75</v>
      </c>
      <c r="I58" t="str">
        <f t="shared" si="1"/>
        <v>6 years, 3 months</v>
      </c>
      <c r="J58" t="s">
        <v>20</v>
      </c>
      <c r="K58" t="s">
        <v>184</v>
      </c>
      <c r="L58" t="s">
        <v>186</v>
      </c>
    </row>
    <row r="59" spans="1:12" x14ac:dyDescent="0.2">
      <c r="A59" t="s">
        <v>132</v>
      </c>
      <c r="B59" t="s">
        <v>76</v>
      </c>
      <c r="C59" s="2" t="s">
        <v>99</v>
      </c>
      <c r="D59" s="2" t="s">
        <v>135</v>
      </c>
      <c r="E59" s="1">
        <v>42903</v>
      </c>
      <c r="F59" s="1">
        <v>45019</v>
      </c>
      <c r="G59" t="str">
        <f t="shared" si="2"/>
        <v>5 years, 9 months and 17 days</v>
      </c>
      <c r="H59">
        <f t="shared" si="0"/>
        <v>69</v>
      </c>
      <c r="I59" t="str">
        <f t="shared" si="1"/>
        <v>5 years, 9 months</v>
      </c>
      <c r="J59" t="s">
        <v>21</v>
      </c>
      <c r="K59" t="s">
        <v>184</v>
      </c>
      <c r="L59" t="s">
        <v>186</v>
      </c>
    </row>
    <row r="60" spans="1:12" x14ac:dyDescent="0.2">
      <c r="A60" t="s">
        <v>94</v>
      </c>
      <c r="B60" t="s">
        <v>76</v>
      </c>
      <c r="C60" s="2" t="s">
        <v>133</v>
      </c>
      <c r="D60" s="2" t="s">
        <v>160</v>
      </c>
      <c r="E60" s="1">
        <v>43073</v>
      </c>
      <c r="F60" s="1">
        <v>45019</v>
      </c>
      <c r="G60" t="str">
        <f t="shared" si="2"/>
        <v>5 years, 3 months and 30 days</v>
      </c>
      <c r="H60">
        <f t="shared" si="0"/>
        <v>63</v>
      </c>
      <c r="I60" t="str">
        <f t="shared" si="1"/>
        <v>5 years, 3 months</v>
      </c>
      <c r="J60" t="s">
        <v>21</v>
      </c>
      <c r="K60" t="s">
        <v>184</v>
      </c>
      <c r="L60" t="s">
        <v>61</v>
      </c>
    </row>
    <row r="61" spans="1:12" x14ac:dyDescent="0.2">
      <c r="A61" t="s">
        <v>97</v>
      </c>
      <c r="B61" t="s">
        <v>76</v>
      </c>
      <c r="C61" s="2" t="s">
        <v>129</v>
      </c>
      <c r="D61" s="2" t="s">
        <v>161</v>
      </c>
      <c r="E61" s="1">
        <v>43003</v>
      </c>
      <c r="F61" s="1">
        <v>45019</v>
      </c>
      <c r="G61" t="str">
        <f t="shared" si="2"/>
        <v>5 years, 6 months and 9 days</v>
      </c>
      <c r="H61">
        <f t="shared" si="0"/>
        <v>66</v>
      </c>
      <c r="I61" t="str">
        <f t="shared" si="1"/>
        <v>5 years, 6 months</v>
      </c>
      <c r="J61" t="s">
        <v>20</v>
      </c>
      <c r="K61" t="s">
        <v>184</v>
      </c>
      <c r="L61" t="s">
        <v>104</v>
      </c>
    </row>
    <row r="62" spans="1:12" x14ac:dyDescent="0.2">
      <c r="A62" t="s">
        <v>100</v>
      </c>
      <c r="B62" t="s">
        <v>76</v>
      </c>
      <c r="C62" s="2" t="s">
        <v>130</v>
      </c>
      <c r="D62" s="2" t="s">
        <v>162</v>
      </c>
      <c r="E62" s="1">
        <v>42904</v>
      </c>
      <c r="F62" s="1">
        <v>45019</v>
      </c>
      <c r="G62" t="str">
        <f t="shared" si="2"/>
        <v>5 years, 9 months and 16 days</v>
      </c>
      <c r="H62">
        <f t="shared" si="0"/>
        <v>69</v>
      </c>
      <c r="I62" t="str">
        <f t="shared" si="1"/>
        <v>5 years, 9 months</v>
      </c>
      <c r="J62" t="s">
        <v>21</v>
      </c>
      <c r="K62" t="s">
        <v>184</v>
      </c>
      <c r="L62" t="s">
        <v>104</v>
      </c>
    </row>
    <row r="63" spans="1:12" x14ac:dyDescent="0.2">
      <c r="A63" t="s">
        <v>101</v>
      </c>
      <c r="B63" t="s">
        <v>76</v>
      </c>
      <c r="C63" s="2" t="s">
        <v>102</v>
      </c>
      <c r="D63" s="2" t="s">
        <v>103</v>
      </c>
      <c r="E63" s="1">
        <v>43469</v>
      </c>
      <c r="F63" s="1">
        <v>45020</v>
      </c>
      <c r="G63" t="str">
        <f t="shared" si="2"/>
        <v>4 years, 3 months and 0 days</v>
      </c>
      <c r="H63">
        <f t="shared" si="0"/>
        <v>51</v>
      </c>
      <c r="I63" t="str">
        <f t="shared" si="1"/>
        <v>4 years, 3 months</v>
      </c>
      <c r="J63" t="s">
        <v>20</v>
      </c>
      <c r="K63" t="s">
        <v>184</v>
      </c>
      <c r="L63" t="s">
        <v>186</v>
      </c>
    </row>
    <row r="64" spans="1:12" x14ac:dyDescent="0.2">
      <c r="A64" t="s">
        <v>104</v>
      </c>
      <c r="B64" t="s">
        <v>76</v>
      </c>
      <c r="C64" s="2" t="s">
        <v>105</v>
      </c>
      <c r="D64" s="2" t="s">
        <v>106</v>
      </c>
      <c r="E64" s="1">
        <v>43041</v>
      </c>
      <c r="F64" s="1">
        <v>45020</v>
      </c>
      <c r="G64" t="str">
        <f t="shared" si="2"/>
        <v>5 years, 5 months and 2 days</v>
      </c>
      <c r="H64">
        <f t="shared" si="0"/>
        <v>65</v>
      </c>
      <c r="I64" t="str">
        <f t="shared" si="1"/>
        <v>5 years, 5 months</v>
      </c>
      <c r="J64" t="s">
        <v>20</v>
      </c>
      <c r="K64" t="s">
        <v>184</v>
      </c>
      <c r="L64" t="s">
        <v>186</v>
      </c>
    </row>
    <row r="65" spans="1:12" x14ac:dyDescent="0.2">
      <c r="A65" t="s">
        <v>107</v>
      </c>
      <c r="B65" t="s">
        <v>76</v>
      </c>
      <c r="C65" s="2" t="s">
        <v>108</v>
      </c>
      <c r="D65" s="2" t="s">
        <v>163</v>
      </c>
      <c r="E65" s="1">
        <v>42935</v>
      </c>
      <c r="F65" s="1">
        <v>45020</v>
      </c>
      <c r="G65" t="str">
        <f t="shared" si="2"/>
        <v>5 years, 8 months and 16 days</v>
      </c>
      <c r="H65">
        <f t="shared" si="0"/>
        <v>68</v>
      </c>
      <c r="I65" t="str">
        <f t="shared" si="1"/>
        <v>5 years, 8 months</v>
      </c>
      <c r="J65" t="s">
        <v>21</v>
      </c>
      <c r="K65" t="s">
        <v>184</v>
      </c>
      <c r="L65" t="s">
        <v>61</v>
      </c>
    </row>
    <row r="66" spans="1:12" x14ac:dyDescent="0.2">
      <c r="A66" t="s">
        <v>73</v>
      </c>
      <c r="B66" t="s">
        <v>76</v>
      </c>
      <c r="C66" s="2" t="s">
        <v>109</v>
      </c>
      <c r="D66" s="2" t="s">
        <v>110</v>
      </c>
      <c r="E66" s="1">
        <v>42817</v>
      </c>
      <c r="F66" s="1">
        <v>45021</v>
      </c>
      <c r="G66" t="str">
        <f t="shared" si="2"/>
        <v>6 years, 0 months and 13 days</v>
      </c>
      <c r="H66">
        <f t="shared" si="0"/>
        <v>72</v>
      </c>
      <c r="I66" t="str">
        <f t="shared" si="1"/>
        <v>6 years, 0 months</v>
      </c>
      <c r="J66" t="s">
        <v>21</v>
      </c>
      <c r="K66" t="s">
        <v>184</v>
      </c>
      <c r="L66" t="s">
        <v>167</v>
      </c>
    </row>
    <row r="67" spans="1:12" x14ac:dyDescent="0.2">
      <c r="A67" t="s">
        <v>111</v>
      </c>
      <c r="B67" t="s">
        <v>76</v>
      </c>
      <c r="C67" s="2" t="s">
        <v>112</v>
      </c>
      <c r="D67" s="2" t="s">
        <v>118</v>
      </c>
      <c r="E67" s="1">
        <v>42765</v>
      </c>
      <c r="F67" s="1">
        <v>45023</v>
      </c>
      <c r="G67" t="str">
        <f t="shared" si="2"/>
        <v>6 years, 2 months and 8 days</v>
      </c>
      <c r="H67">
        <f t="shared" ref="H67:H79" si="3">DATEDIF(E67,F67,"m")</f>
        <v>74</v>
      </c>
      <c r="I67" t="str">
        <f t="shared" ref="I67:I80" si="4">DATEDIF(E67,F67,"y")&amp;" years, "&amp;DATEDIF(E67,F67,"ym")&amp;" months"</f>
        <v>6 years, 2 months</v>
      </c>
      <c r="J67" t="s">
        <v>20</v>
      </c>
      <c r="K67" t="s">
        <v>184</v>
      </c>
      <c r="L67" t="s">
        <v>167</v>
      </c>
    </row>
    <row r="68" spans="1:12" x14ac:dyDescent="0.2">
      <c r="A68" t="s">
        <v>119</v>
      </c>
      <c r="B68" t="s">
        <v>76</v>
      </c>
      <c r="C68" s="2" t="s">
        <v>113</v>
      </c>
      <c r="D68" s="2" t="s">
        <v>120</v>
      </c>
      <c r="E68" s="1">
        <v>42802</v>
      </c>
      <c r="F68" s="1">
        <v>45023</v>
      </c>
      <c r="G68" t="str">
        <f t="shared" si="2"/>
        <v>6 years, 0 months and 30 days</v>
      </c>
      <c r="H68">
        <f t="shared" si="3"/>
        <v>72</v>
      </c>
      <c r="I68" t="str">
        <f t="shared" si="4"/>
        <v>6 years, 0 months</v>
      </c>
      <c r="J68" t="s">
        <v>20</v>
      </c>
      <c r="K68" t="s">
        <v>184</v>
      </c>
      <c r="L68" t="s">
        <v>167</v>
      </c>
    </row>
    <row r="69" spans="1:12" x14ac:dyDescent="0.2">
      <c r="A69" t="s">
        <v>121</v>
      </c>
      <c r="B69" t="s">
        <v>128</v>
      </c>
      <c r="C69" s="2" t="s">
        <v>114</v>
      </c>
      <c r="D69" s="2" t="s">
        <v>122</v>
      </c>
      <c r="E69" s="1">
        <v>42671</v>
      </c>
      <c r="F69" s="1">
        <v>45023</v>
      </c>
      <c r="G69" t="str">
        <f t="shared" si="2"/>
        <v>6 years, 5 months and 10 days</v>
      </c>
      <c r="H69">
        <f t="shared" si="3"/>
        <v>77</v>
      </c>
      <c r="I69" t="str">
        <f t="shared" si="4"/>
        <v>6 years, 5 months</v>
      </c>
      <c r="J69" t="s">
        <v>20</v>
      </c>
      <c r="K69" t="s">
        <v>184</v>
      </c>
      <c r="L69" t="s">
        <v>188</v>
      </c>
    </row>
    <row r="70" spans="1:12" x14ac:dyDescent="0.2">
      <c r="A70" t="s">
        <v>123</v>
      </c>
      <c r="B70" t="s">
        <v>128</v>
      </c>
      <c r="C70" s="2" t="s">
        <v>115</v>
      </c>
      <c r="D70" s="2" t="s">
        <v>159</v>
      </c>
      <c r="E70" s="1">
        <v>42723</v>
      </c>
      <c r="F70" s="1">
        <v>45023</v>
      </c>
      <c r="G70" t="str">
        <f t="shared" ref="G70:G80" si="5">DATEDIF(E70,F70,"y")&amp;" years, "&amp;DATEDIF(E70,F70,"ym")&amp;" months and "&amp;DATEDIF(E70,F70,"md")&amp;" days"</f>
        <v>6 years, 3 months and 19 days</v>
      </c>
      <c r="H70">
        <f t="shared" si="3"/>
        <v>75</v>
      </c>
      <c r="I70" t="str">
        <f t="shared" si="4"/>
        <v>6 years, 3 months</v>
      </c>
      <c r="J70" t="s">
        <v>21</v>
      </c>
      <c r="K70" t="s">
        <v>184</v>
      </c>
      <c r="L70" t="s">
        <v>167</v>
      </c>
    </row>
    <row r="71" spans="1:12" x14ac:dyDescent="0.2">
      <c r="A71" t="s">
        <v>124</v>
      </c>
      <c r="B71" t="s">
        <v>128</v>
      </c>
      <c r="C71" s="2" t="s">
        <v>116</v>
      </c>
      <c r="D71" s="2" t="s">
        <v>125</v>
      </c>
      <c r="E71" s="1">
        <v>42538</v>
      </c>
      <c r="F71" s="1">
        <v>45023</v>
      </c>
      <c r="G71" t="str">
        <f t="shared" si="5"/>
        <v>6 years, 9 months and 21 days</v>
      </c>
      <c r="H71">
        <f t="shared" si="3"/>
        <v>81</v>
      </c>
      <c r="I71" t="str">
        <f t="shared" si="4"/>
        <v>6 years, 9 months</v>
      </c>
      <c r="J71" t="s">
        <v>20</v>
      </c>
      <c r="K71" t="s">
        <v>184</v>
      </c>
      <c r="L71" t="s">
        <v>167</v>
      </c>
    </row>
    <row r="72" spans="1:12" x14ac:dyDescent="0.2">
      <c r="A72" t="s">
        <v>126</v>
      </c>
      <c r="B72" t="s">
        <v>128</v>
      </c>
      <c r="C72" s="2" t="s">
        <v>117</v>
      </c>
      <c r="D72" s="2" t="s">
        <v>127</v>
      </c>
      <c r="E72" s="1">
        <v>42479</v>
      </c>
      <c r="F72" s="1">
        <v>45023</v>
      </c>
      <c r="G72" t="str">
        <f t="shared" si="5"/>
        <v>6 years, 11 months and 19 days</v>
      </c>
      <c r="H72">
        <f t="shared" si="3"/>
        <v>83</v>
      </c>
      <c r="I72" t="str">
        <f t="shared" si="4"/>
        <v>6 years, 11 months</v>
      </c>
      <c r="J72" t="s">
        <v>21</v>
      </c>
      <c r="K72" t="s">
        <v>184</v>
      </c>
      <c r="L72" t="s">
        <v>167</v>
      </c>
    </row>
    <row r="73" spans="1:12" x14ac:dyDescent="0.2">
      <c r="A73" t="s">
        <v>138</v>
      </c>
      <c r="B73" t="s">
        <v>128</v>
      </c>
      <c r="C73" s="2" t="s">
        <v>139</v>
      </c>
      <c r="D73" s="4" t="s">
        <v>176</v>
      </c>
      <c r="E73" s="1">
        <v>42615</v>
      </c>
      <c r="F73" s="1">
        <v>45027</v>
      </c>
      <c r="G73" t="str">
        <f t="shared" si="5"/>
        <v>6 years, 7 months and 9 days</v>
      </c>
      <c r="H73">
        <f t="shared" si="3"/>
        <v>79</v>
      </c>
      <c r="I73" t="str">
        <f t="shared" si="4"/>
        <v>6 years, 7 months</v>
      </c>
      <c r="J73" t="s">
        <v>21</v>
      </c>
      <c r="K73" t="s">
        <v>184</v>
      </c>
      <c r="L73" t="s">
        <v>184</v>
      </c>
    </row>
    <row r="74" spans="1:12" x14ac:dyDescent="0.2">
      <c r="A74" t="s">
        <v>140</v>
      </c>
      <c r="B74" t="s">
        <v>128</v>
      </c>
      <c r="C74" s="2" t="s">
        <v>141</v>
      </c>
      <c r="D74" s="4" t="s">
        <v>177</v>
      </c>
      <c r="E74" s="1">
        <v>42647</v>
      </c>
      <c r="F74" s="1">
        <v>45027</v>
      </c>
      <c r="G74" t="str">
        <f t="shared" si="5"/>
        <v>6 years, 6 months and 7 days</v>
      </c>
      <c r="H74">
        <f t="shared" si="3"/>
        <v>78</v>
      </c>
      <c r="I74" t="str">
        <f t="shared" si="4"/>
        <v>6 years, 6 months</v>
      </c>
      <c r="J74" t="s">
        <v>21</v>
      </c>
      <c r="K74" t="s">
        <v>184</v>
      </c>
      <c r="L74" t="s">
        <v>184</v>
      </c>
    </row>
    <row r="75" spans="1:12" x14ac:dyDescent="0.2">
      <c r="A75" t="s">
        <v>142</v>
      </c>
      <c r="B75" t="s">
        <v>128</v>
      </c>
      <c r="C75" s="2" t="s">
        <v>143</v>
      </c>
      <c r="D75" s="4" t="s">
        <v>178</v>
      </c>
      <c r="E75" s="1">
        <v>42592</v>
      </c>
      <c r="F75" s="1">
        <v>45027</v>
      </c>
      <c r="G75" t="str">
        <f t="shared" si="5"/>
        <v>6 years, 8 months and 1 days</v>
      </c>
      <c r="H75">
        <f t="shared" si="3"/>
        <v>80</v>
      </c>
      <c r="I75" t="str">
        <f t="shared" si="4"/>
        <v>6 years, 8 months</v>
      </c>
      <c r="J75" t="s">
        <v>20</v>
      </c>
      <c r="K75" t="s">
        <v>184</v>
      </c>
      <c r="L75" t="s">
        <v>188</v>
      </c>
    </row>
    <row r="76" spans="1:12" x14ac:dyDescent="0.2">
      <c r="A76" t="s">
        <v>144</v>
      </c>
      <c r="B76" t="s">
        <v>128</v>
      </c>
      <c r="C76" s="2" t="s">
        <v>145</v>
      </c>
      <c r="D76" s="4" t="s">
        <v>179</v>
      </c>
      <c r="E76" s="1">
        <v>42667</v>
      </c>
      <c r="F76" s="1">
        <v>45027</v>
      </c>
      <c r="G76" t="str">
        <f t="shared" si="5"/>
        <v>6 years, 5 months and 18 days</v>
      </c>
      <c r="H76">
        <f t="shared" si="3"/>
        <v>77</v>
      </c>
      <c r="I76" t="str">
        <f t="shared" si="4"/>
        <v>6 years, 5 months</v>
      </c>
      <c r="J76" t="s">
        <v>21</v>
      </c>
      <c r="K76" t="s">
        <v>184</v>
      </c>
      <c r="L76" t="s">
        <v>188</v>
      </c>
    </row>
    <row r="77" spans="1:12" x14ac:dyDescent="0.2">
      <c r="A77" t="s">
        <v>148</v>
      </c>
      <c r="B77" t="s">
        <v>149</v>
      </c>
      <c r="C77" s="2" t="s">
        <v>146</v>
      </c>
      <c r="D77" s="2" t="s">
        <v>157</v>
      </c>
      <c r="E77" s="1">
        <v>42737</v>
      </c>
      <c r="F77" s="1">
        <v>45027</v>
      </c>
      <c r="G77" t="str">
        <f t="shared" si="5"/>
        <v>6 years, 3 months and 9 days</v>
      </c>
      <c r="H77">
        <f t="shared" si="3"/>
        <v>75</v>
      </c>
      <c r="I77" t="str">
        <f t="shared" si="4"/>
        <v>6 years, 3 months</v>
      </c>
      <c r="J77" t="s">
        <v>20</v>
      </c>
      <c r="K77" t="s">
        <v>184</v>
      </c>
      <c r="L77" t="s">
        <v>184</v>
      </c>
    </row>
    <row r="78" spans="1:12" x14ac:dyDescent="0.2">
      <c r="A78" t="s">
        <v>150</v>
      </c>
      <c r="B78" t="s">
        <v>149</v>
      </c>
      <c r="C78" s="2" t="s">
        <v>147</v>
      </c>
      <c r="D78" s="2" t="s">
        <v>158</v>
      </c>
      <c r="E78" s="1">
        <v>42786</v>
      </c>
      <c r="F78" s="1">
        <v>45027</v>
      </c>
      <c r="G78" t="str">
        <f t="shared" si="5"/>
        <v>6 years, 1 months and 22 days</v>
      </c>
      <c r="H78">
        <f t="shared" si="3"/>
        <v>73</v>
      </c>
      <c r="I78" t="str">
        <f t="shared" si="4"/>
        <v>6 years, 1 months</v>
      </c>
      <c r="J78" t="s">
        <v>20</v>
      </c>
      <c r="K78" t="s">
        <v>184</v>
      </c>
      <c r="L78" t="s">
        <v>184</v>
      </c>
    </row>
    <row r="79" spans="1:12" x14ac:dyDescent="0.2">
      <c r="A79" t="s">
        <v>153</v>
      </c>
      <c r="B79" t="s">
        <v>149</v>
      </c>
      <c r="C79" s="2" t="s">
        <v>151</v>
      </c>
      <c r="D79" s="2" t="s">
        <v>155</v>
      </c>
      <c r="E79" s="1">
        <v>42798</v>
      </c>
      <c r="F79" s="1">
        <v>45028</v>
      </c>
      <c r="G79" t="str">
        <f t="shared" si="5"/>
        <v>6 years, 1 months and 8 days</v>
      </c>
      <c r="H79">
        <f t="shared" si="3"/>
        <v>73</v>
      </c>
      <c r="I79" t="str">
        <f t="shared" si="4"/>
        <v>6 years, 1 months</v>
      </c>
      <c r="J79" t="s">
        <v>21</v>
      </c>
      <c r="K79" t="s">
        <v>184</v>
      </c>
      <c r="L79" t="s">
        <v>184</v>
      </c>
    </row>
    <row r="80" spans="1:12" x14ac:dyDescent="0.2">
      <c r="A80" t="s">
        <v>154</v>
      </c>
      <c r="B80" t="s">
        <v>149</v>
      </c>
      <c r="C80" s="2" t="s">
        <v>152</v>
      </c>
      <c r="D80" s="2" t="s">
        <v>156</v>
      </c>
      <c r="E80" s="1">
        <v>42813</v>
      </c>
      <c r="F80" s="1">
        <v>45028</v>
      </c>
      <c r="G80" t="str">
        <f t="shared" si="5"/>
        <v>6 years, 0 months and 24 days</v>
      </c>
      <c r="H80">
        <f>DATEDIF(E80,F80,"m")</f>
        <v>72</v>
      </c>
      <c r="I80" t="str">
        <f t="shared" si="4"/>
        <v>6 years, 0 months</v>
      </c>
      <c r="J80" t="s">
        <v>21</v>
      </c>
      <c r="K80" t="s">
        <v>184</v>
      </c>
      <c r="L80" t="s">
        <v>184</v>
      </c>
    </row>
    <row r="103" spans="7:10" x14ac:dyDescent="0.2">
      <c r="G103" t="s">
        <v>53</v>
      </c>
      <c r="J103">
        <f>COUNTIF(G2:G99,"*"&amp;"4 years"&amp;"*")</f>
        <v>27</v>
      </c>
    </row>
    <row r="104" spans="7:10" x14ac:dyDescent="0.2">
      <c r="G104" t="s">
        <v>54</v>
      </c>
      <c r="J104">
        <f>COUNTIF(G2:G99,"*"&amp;"5 years"&amp;"*")</f>
        <v>27</v>
      </c>
    </row>
    <row r="105" spans="7:10" x14ac:dyDescent="0.2">
      <c r="G105" t="s">
        <v>55</v>
      </c>
      <c r="J105">
        <f>COUNTIF(G2:G99,"*"&amp;"6 years"&amp;"*")</f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2540-2606-834E-BB26-048E4C55B6F2}">
  <dimension ref="A1:J31"/>
  <sheetViews>
    <sheetView tabSelected="1" workbookViewId="0">
      <selection activeCell="J23" sqref="J23"/>
    </sheetView>
  </sheetViews>
  <sheetFormatPr baseColWidth="10" defaultRowHeight="16" x14ac:dyDescent="0.2"/>
  <cols>
    <col min="2" max="2" width="12" customWidth="1"/>
    <col min="6" max="6" width="27.6640625" customWidth="1"/>
    <col min="7" max="7" width="12.6640625" customWidth="1"/>
    <col min="8" max="8" width="17" customWidth="1"/>
  </cols>
  <sheetData>
    <row r="1" spans="1:10" x14ac:dyDescent="0.2">
      <c r="A1" t="s">
        <v>0</v>
      </c>
      <c r="B1" t="s">
        <v>28</v>
      </c>
      <c r="C1" t="s">
        <v>4</v>
      </c>
      <c r="D1" t="s">
        <v>1</v>
      </c>
      <c r="E1" t="s">
        <v>2</v>
      </c>
      <c r="F1" t="s">
        <v>3</v>
      </c>
      <c r="G1" t="s">
        <v>180</v>
      </c>
      <c r="H1" t="s">
        <v>182</v>
      </c>
      <c r="I1" t="s">
        <v>11</v>
      </c>
      <c r="J1" t="s">
        <v>183</v>
      </c>
    </row>
    <row r="2" spans="1:10" x14ac:dyDescent="0.2">
      <c r="A2" t="s">
        <v>12</v>
      </c>
      <c r="B2" t="s">
        <v>29</v>
      </c>
      <c r="C2">
        <v>15032301</v>
      </c>
      <c r="D2" s="1">
        <v>34677</v>
      </c>
      <c r="E2" s="1">
        <v>45000</v>
      </c>
      <c r="F2" t="str">
        <f>DATEDIF(D2,E2,"y")&amp;" years, "&amp;DATEDIF(D2,E2,"ym")&amp;" months and "&amp;DATEDIF(D2,E2,"md")&amp;" days"</f>
        <v>28 years, 3 months and 6 days</v>
      </c>
      <c r="G2">
        <f>DATEDIF(D2,E2,"m")</f>
        <v>339</v>
      </c>
      <c r="H2" t="str">
        <f>DATEDIF(D2,E2,"y")&amp;" years, "&amp;DATEDIF(D2,E2,"ym")&amp;" months"</f>
        <v>28 years, 3 months</v>
      </c>
      <c r="I2" t="s">
        <v>20</v>
      </c>
      <c r="J2" t="s">
        <v>184</v>
      </c>
    </row>
    <row r="3" spans="1:10" x14ac:dyDescent="0.2">
      <c r="A3" t="s">
        <v>13</v>
      </c>
      <c r="B3" t="s">
        <v>29</v>
      </c>
      <c r="C3">
        <v>15032302</v>
      </c>
      <c r="D3" s="1">
        <v>37285</v>
      </c>
      <c r="E3" s="1">
        <v>45000</v>
      </c>
      <c r="F3" t="str">
        <f t="shared" ref="F3:F31" si="0">DATEDIF(D3,E3,"y")&amp;" years, "&amp;DATEDIF(D3,E3,"ym")&amp;" months and "&amp;DATEDIF(D3,E3,"md")&amp;" days"</f>
        <v>21 years, 1 months and 14 days</v>
      </c>
      <c r="G3">
        <f t="shared" ref="G3:G31" si="1">DATEDIF(D3,E3,"m")</f>
        <v>253</v>
      </c>
      <c r="H3" t="str">
        <f t="shared" ref="H3:H31" si="2">DATEDIF(D3,E3,"y")&amp;" years, "&amp;DATEDIF(D3,E3,"ym")&amp;" months"</f>
        <v>21 years, 1 months</v>
      </c>
      <c r="I3" t="s">
        <v>20</v>
      </c>
      <c r="J3" t="s">
        <v>184</v>
      </c>
    </row>
    <row r="4" spans="1:10" x14ac:dyDescent="0.2">
      <c r="A4" t="s">
        <v>14</v>
      </c>
      <c r="B4" t="s">
        <v>29</v>
      </c>
      <c r="C4">
        <v>15032303</v>
      </c>
      <c r="D4" s="1">
        <v>36506</v>
      </c>
      <c r="E4" s="1">
        <v>45000</v>
      </c>
      <c r="F4" t="str">
        <f t="shared" si="0"/>
        <v>23 years, 3 months and 3 days</v>
      </c>
      <c r="G4">
        <f t="shared" si="1"/>
        <v>279</v>
      </c>
      <c r="H4" t="str">
        <f t="shared" si="2"/>
        <v>23 years, 3 months</v>
      </c>
      <c r="I4" t="s">
        <v>20</v>
      </c>
      <c r="J4" t="s">
        <v>184</v>
      </c>
    </row>
    <row r="5" spans="1:10" x14ac:dyDescent="0.2">
      <c r="A5" t="s">
        <v>15</v>
      </c>
      <c r="B5" t="s">
        <v>29</v>
      </c>
      <c r="C5">
        <v>15032304</v>
      </c>
      <c r="D5" s="1">
        <v>29247</v>
      </c>
      <c r="E5" s="1">
        <v>45000</v>
      </c>
      <c r="F5" t="str">
        <f t="shared" si="0"/>
        <v>43 years, 1 months and 16 days</v>
      </c>
      <c r="G5">
        <f t="shared" si="1"/>
        <v>517</v>
      </c>
      <c r="H5" t="str">
        <f t="shared" si="2"/>
        <v>43 years, 1 months</v>
      </c>
      <c r="I5" t="s">
        <v>20</v>
      </c>
      <c r="J5" t="s">
        <v>184</v>
      </c>
    </row>
    <row r="6" spans="1:10" x14ac:dyDescent="0.2">
      <c r="A6" t="s">
        <v>16</v>
      </c>
      <c r="B6" t="s">
        <v>29</v>
      </c>
      <c r="C6">
        <v>16032301</v>
      </c>
      <c r="D6" s="1">
        <v>35249</v>
      </c>
      <c r="E6" s="1">
        <v>45001</v>
      </c>
      <c r="F6" t="str">
        <f t="shared" si="0"/>
        <v>26 years, 8 months and 13 days</v>
      </c>
      <c r="G6">
        <f t="shared" si="1"/>
        <v>320</v>
      </c>
      <c r="H6" t="str">
        <f t="shared" si="2"/>
        <v>26 years, 8 months</v>
      </c>
      <c r="I6" t="s">
        <v>20</v>
      </c>
      <c r="J6" t="s">
        <v>184</v>
      </c>
    </row>
    <row r="7" spans="1:10" x14ac:dyDescent="0.2">
      <c r="A7" t="s">
        <v>17</v>
      </c>
      <c r="B7" t="s">
        <v>29</v>
      </c>
      <c r="C7">
        <v>16032302</v>
      </c>
      <c r="D7" s="1">
        <v>32896</v>
      </c>
      <c r="E7" s="1">
        <v>45001</v>
      </c>
      <c r="F7" t="str">
        <f t="shared" si="0"/>
        <v>33 years, 1 months and 21 days</v>
      </c>
      <c r="G7">
        <f t="shared" si="1"/>
        <v>397</v>
      </c>
      <c r="H7" t="str">
        <f t="shared" si="2"/>
        <v>33 years, 1 months</v>
      </c>
      <c r="I7" t="s">
        <v>20</v>
      </c>
      <c r="J7" t="s">
        <v>184</v>
      </c>
    </row>
    <row r="8" spans="1:10" x14ac:dyDescent="0.2">
      <c r="A8" t="s">
        <v>18</v>
      </c>
      <c r="B8" t="s">
        <v>29</v>
      </c>
      <c r="C8">
        <v>16032303</v>
      </c>
      <c r="D8" s="1">
        <v>37213</v>
      </c>
      <c r="E8" s="1">
        <v>45001</v>
      </c>
      <c r="F8" t="str">
        <f t="shared" si="0"/>
        <v>21 years, 3 months and 26 days</v>
      </c>
      <c r="G8">
        <f t="shared" si="1"/>
        <v>255</v>
      </c>
      <c r="H8" t="str">
        <f t="shared" si="2"/>
        <v>21 years, 3 months</v>
      </c>
      <c r="I8" t="s">
        <v>20</v>
      </c>
      <c r="J8" t="s">
        <v>184</v>
      </c>
    </row>
    <row r="9" spans="1:10" x14ac:dyDescent="0.2">
      <c r="A9" t="s">
        <v>19</v>
      </c>
      <c r="B9" t="s">
        <v>29</v>
      </c>
      <c r="C9">
        <v>16032304</v>
      </c>
      <c r="D9" s="1">
        <v>37743</v>
      </c>
      <c r="E9" s="1">
        <v>45001</v>
      </c>
      <c r="F9" t="str">
        <f t="shared" si="0"/>
        <v>19 years, 10 months and 14 days</v>
      </c>
      <c r="G9">
        <f t="shared" si="1"/>
        <v>238</v>
      </c>
      <c r="H9" t="str">
        <f t="shared" si="2"/>
        <v>19 years, 10 months</v>
      </c>
      <c r="I9" t="s">
        <v>20</v>
      </c>
      <c r="J9" t="s">
        <v>184</v>
      </c>
    </row>
    <row r="10" spans="1:10" x14ac:dyDescent="0.2">
      <c r="A10" t="s">
        <v>22</v>
      </c>
      <c r="B10" t="s">
        <v>29</v>
      </c>
      <c r="C10">
        <v>17032301</v>
      </c>
      <c r="D10" s="1">
        <v>34408</v>
      </c>
      <c r="E10" s="1">
        <v>45002</v>
      </c>
      <c r="F10" t="str">
        <f t="shared" si="0"/>
        <v>29 years, 0 months and 2 days</v>
      </c>
      <c r="G10">
        <f t="shared" si="1"/>
        <v>348</v>
      </c>
      <c r="H10" t="str">
        <f t="shared" si="2"/>
        <v>29 years, 0 months</v>
      </c>
      <c r="I10" t="s">
        <v>20</v>
      </c>
      <c r="J10" t="s">
        <v>184</v>
      </c>
    </row>
    <row r="11" spans="1:10" x14ac:dyDescent="0.2">
      <c r="A11" t="s">
        <v>23</v>
      </c>
      <c r="B11" t="s">
        <v>29</v>
      </c>
      <c r="C11">
        <v>17032302</v>
      </c>
      <c r="D11" s="1">
        <v>26752</v>
      </c>
      <c r="E11" s="1">
        <v>45002</v>
      </c>
      <c r="F11" t="str">
        <f t="shared" si="0"/>
        <v>49 years, 11 months and 16 days</v>
      </c>
      <c r="G11">
        <f t="shared" si="1"/>
        <v>599</v>
      </c>
      <c r="H11" t="str">
        <f t="shared" si="2"/>
        <v>49 years, 11 months</v>
      </c>
      <c r="I11" t="s">
        <v>20</v>
      </c>
      <c r="J11" t="s">
        <v>184</v>
      </c>
    </row>
    <row r="12" spans="1:10" x14ac:dyDescent="0.2">
      <c r="A12" t="s">
        <v>24</v>
      </c>
      <c r="B12" t="s">
        <v>29</v>
      </c>
      <c r="C12">
        <v>17032303</v>
      </c>
      <c r="D12" s="1">
        <v>37432</v>
      </c>
      <c r="E12" s="1">
        <v>45002</v>
      </c>
      <c r="F12" t="str">
        <f t="shared" si="0"/>
        <v>20 years, 8 months and 20 days</v>
      </c>
      <c r="G12">
        <f t="shared" si="1"/>
        <v>248</v>
      </c>
      <c r="H12" t="str">
        <f t="shared" si="2"/>
        <v>20 years, 8 months</v>
      </c>
      <c r="I12" t="s">
        <v>20</v>
      </c>
      <c r="J12" t="s">
        <v>184</v>
      </c>
    </row>
    <row r="13" spans="1:10" x14ac:dyDescent="0.2">
      <c r="A13" t="s">
        <v>25</v>
      </c>
      <c r="B13" t="s">
        <v>29</v>
      </c>
      <c r="C13">
        <v>17032304</v>
      </c>
      <c r="D13" s="1">
        <v>36065</v>
      </c>
      <c r="E13" s="1">
        <v>45002</v>
      </c>
      <c r="F13" t="str">
        <f t="shared" si="0"/>
        <v>24 years, 5 months and 18 days</v>
      </c>
      <c r="G13">
        <f t="shared" si="1"/>
        <v>293</v>
      </c>
      <c r="H13" t="str">
        <f t="shared" si="2"/>
        <v>24 years, 5 months</v>
      </c>
      <c r="I13" t="s">
        <v>20</v>
      </c>
      <c r="J13" t="s">
        <v>184</v>
      </c>
    </row>
    <row r="14" spans="1:10" x14ac:dyDescent="0.2">
      <c r="A14" t="s">
        <v>26</v>
      </c>
      <c r="B14" t="s">
        <v>29</v>
      </c>
      <c r="C14">
        <v>17032305</v>
      </c>
      <c r="D14" s="1">
        <v>35892</v>
      </c>
      <c r="E14" s="1">
        <v>45002</v>
      </c>
      <c r="F14" t="str">
        <f t="shared" si="0"/>
        <v>24 years, 11 months and 10 days</v>
      </c>
      <c r="G14">
        <f t="shared" si="1"/>
        <v>299</v>
      </c>
      <c r="H14" t="str">
        <f t="shared" si="2"/>
        <v>24 years, 11 months</v>
      </c>
      <c r="I14" t="s">
        <v>20</v>
      </c>
      <c r="J14" t="s">
        <v>184</v>
      </c>
    </row>
    <row r="15" spans="1:10" x14ac:dyDescent="0.2">
      <c r="A15" t="s">
        <v>27</v>
      </c>
      <c r="B15" t="s">
        <v>29</v>
      </c>
      <c r="C15">
        <v>17032306</v>
      </c>
      <c r="D15" s="1">
        <v>36046</v>
      </c>
      <c r="E15" s="1">
        <v>45002</v>
      </c>
      <c r="F15" t="str">
        <f t="shared" si="0"/>
        <v>24 years, 6 months and 9 days</v>
      </c>
      <c r="G15">
        <f t="shared" si="1"/>
        <v>294</v>
      </c>
      <c r="H15" t="str">
        <f t="shared" si="2"/>
        <v>24 years, 6 months</v>
      </c>
      <c r="I15" t="s">
        <v>20</v>
      </c>
      <c r="J15" t="s">
        <v>184</v>
      </c>
    </row>
    <row r="16" spans="1:10" x14ac:dyDescent="0.2">
      <c r="A16" t="s">
        <v>56</v>
      </c>
      <c r="B16" t="s">
        <v>57</v>
      </c>
      <c r="C16">
        <v>22032306</v>
      </c>
      <c r="D16" s="1">
        <v>37617</v>
      </c>
      <c r="E16" s="1">
        <v>45007</v>
      </c>
      <c r="F16" t="str">
        <f t="shared" si="0"/>
        <v>20 years, 2 months and 23 days</v>
      </c>
      <c r="G16">
        <f t="shared" si="1"/>
        <v>242</v>
      </c>
      <c r="H16" t="str">
        <f t="shared" si="2"/>
        <v>20 years, 2 months</v>
      </c>
      <c r="I16" t="s">
        <v>20</v>
      </c>
      <c r="J16" t="s">
        <v>184</v>
      </c>
    </row>
    <row r="17" spans="1:10" x14ac:dyDescent="0.2">
      <c r="A17" t="s">
        <v>58</v>
      </c>
      <c r="B17" t="s">
        <v>57</v>
      </c>
      <c r="C17">
        <v>22032307</v>
      </c>
      <c r="D17" s="1">
        <v>38114</v>
      </c>
      <c r="E17" s="1">
        <v>45007</v>
      </c>
      <c r="F17" t="str">
        <f t="shared" si="0"/>
        <v>18 years, 10 months and 15 days</v>
      </c>
      <c r="G17">
        <f t="shared" si="1"/>
        <v>226</v>
      </c>
      <c r="H17" t="str">
        <f t="shared" si="2"/>
        <v>18 years, 10 months</v>
      </c>
      <c r="I17" t="s">
        <v>20</v>
      </c>
      <c r="J17" t="s">
        <v>184</v>
      </c>
    </row>
    <row r="18" spans="1:10" x14ac:dyDescent="0.2">
      <c r="A18" t="s">
        <v>59</v>
      </c>
      <c r="B18" t="s">
        <v>57</v>
      </c>
      <c r="C18">
        <v>22032308</v>
      </c>
      <c r="D18" s="1">
        <v>37523</v>
      </c>
      <c r="E18" s="1">
        <v>45007</v>
      </c>
      <c r="F18" t="str">
        <f t="shared" si="0"/>
        <v>20 years, 5 months and 26 days</v>
      </c>
      <c r="G18">
        <f t="shared" si="1"/>
        <v>245</v>
      </c>
      <c r="H18" t="str">
        <f t="shared" si="2"/>
        <v>20 years, 5 months</v>
      </c>
      <c r="I18" t="s">
        <v>20</v>
      </c>
      <c r="J18" t="s">
        <v>184</v>
      </c>
    </row>
    <row r="19" spans="1:10" x14ac:dyDescent="0.2">
      <c r="A19" t="s">
        <v>60</v>
      </c>
      <c r="B19" t="s">
        <v>57</v>
      </c>
      <c r="C19">
        <v>22032309</v>
      </c>
      <c r="D19" s="1">
        <v>37918</v>
      </c>
      <c r="E19" s="1">
        <v>45007</v>
      </c>
      <c r="F19" t="str">
        <f t="shared" si="0"/>
        <v>19 years, 4 months and 26 days</v>
      </c>
      <c r="G19">
        <f t="shared" si="1"/>
        <v>232</v>
      </c>
      <c r="H19" t="str">
        <f t="shared" si="2"/>
        <v>19 years, 4 months</v>
      </c>
      <c r="I19" t="s">
        <v>20</v>
      </c>
      <c r="J19" t="s">
        <v>184</v>
      </c>
    </row>
    <row r="20" spans="1:10" x14ac:dyDescent="0.2">
      <c r="A20" t="s">
        <v>61</v>
      </c>
      <c r="B20" t="s">
        <v>57</v>
      </c>
      <c r="C20">
        <v>22032310</v>
      </c>
      <c r="D20" s="1">
        <v>37168</v>
      </c>
      <c r="E20" s="1">
        <v>45007</v>
      </c>
      <c r="F20" t="str">
        <f t="shared" si="0"/>
        <v>21 years, 5 months and 18 days</v>
      </c>
      <c r="G20">
        <f t="shared" si="1"/>
        <v>257</v>
      </c>
      <c r="H20" t="str">
        <f t="shared" si="2"/>
        <v>21 years, 5 months</v>
      </c>
      <c r="I20" t="s">
        <v>20</v>
      </c>
      <c r="J20" t="s">
        <v>184</v>
      </c>
    </row>
    <row r="21" spans="1:10" x14ac:dyDescent="0.2">
      <c r="A21" t="s">
        <v>164</v>
      </c>
      <c r="B21" t="s">
        <v>165</v>
      </c>
      <c r="C21">
        <v>5042302</v>
      </c>
      <c r="D21" s="1">
        <v>36839</v>
      </c>
      <c r="E21" s="1">
        <v>45021</v>
      </c>
      <c r="F21" t="str">
        <f t="shared" si="0"/>
        <v>22 years, 4 months and 27 days</v>
      </c>
      <c r="G21">
        <f t="shared" si="1"/>
        <v>268</v>
      </c>
      <c r="H21" t="str">
        <f t="shared" si="2"/>
        <v>22 years, 4 months</v>
      </c>
      <c r="I21" t="s">
        <v>20</v>
      </c>
      <c r="J21" t="s">
        <v>184</v>
      </c>
    </row>
    <row r="22" spans="1:10" x14ac:dyDescent="0.2">
      <c r="A22" t="s">
        <v>166</v>
      </c>
      <c r="B22" t="s">
        <v>165</v>
      </c>
      <c r="C22">
        <v>5042303</v>
      </c>
      <c r="D22" s="1">
        <v>37496</v>
      </c>
      <c r="E22" s="1">
        <v>45021</v>
      </c>
      <c r="F22" t="str">
        <f t="shared" si="0"/>
        <v>20 years, 7 months and 8 days</v>
      </c>
      <c r="G22">
        <f t="shared" si="1"/>
        <v>247</v>
      </c>
      <c r="H22" t="str">
        <f t="shared" si="2"/>
        <v>20 years, 7 months</v>
      </c>
      <c r="I22" t="s">
        <v>20</v>
      </c>
      <c r="J22" t="s">
        <v>184</v>
      </c>
    </row>
    <row r="23" spans="1:10" x14ac:dyDescent="0.2">
      <c r="A23" t="s">
        <v>167</v>
      </c>
      <c r="B23" t="s">
        <v>165</v>
      </c>
      <c r="C23">
        <v>5042304</v>
      </c>
      <c r="D23" s="1">
        <v>38323</v>
      </c>
      <c r="E23" s="1">
        <v>45021</v>
      </c>
      <c r="F23" t="str">
        <f t="shared" si="0"/>
        <v>18 years, 4 months and 3 days</v>
      </c>
      <c r="G23">
        <f t="shared" si="1"/>
        <v>220</v>
      </c>
      <c r="H23" t="str">
        <f t="shared" si="2"/>
        <v>18 years, 4 months</v>
      </c>
      <c r="I23" t="s">
        <v>20</v>
      </c>
      <c r="J23" t="s">
        <v>184</v>
      </c>
    </row>
    <row r="24" spans="1:10" x14ac:dyDescent="0.2">
      <c r="A24" t="s">
        <v>168</v>
      </c>
      <c r="B24" t="s">
        <v>165</v>
      </c>
      <c r="C24">
        <v>5042305</v>
      </c>
      <c r="D24" s="1">
        <v>37904</v>
      </c>
      <c r="E24" s="1">
        <v>45021</v>
      </c>
      <c r="F24" t="str">
        <f t="shared" si="0"/>
        <v>19 years, 5 months and 26 days</v>
      </c>
      <c r="G24">
        <f t="shared" si="1"/>
        <v>233</v>
      </c>
      <c r="H24" t="str">
        <f t="shared" si="2"/>
        <v>19 years, 5 months</v>
      </c>
      <c r="I24" t="s">
        <v>20</v>
      </c>
      <c r="J24" t="s">
        <v>184</v>
      </c>
    </row>
    <row r="25" spans="1:10" x14ac:dyDescent="0.2">
      <c r="A25" t="s">
        <v>169</v>
      </c>
      <c r="B25" t="s">
        <v>165</v>
      </c>
      <c r="C25">
        <v>5042306</v>
      </c>
      <c r="D25" s="1">
        <v>38326</v>
      </c>
      <c r="E25" s="1">
        <v>45021</v>
      </c>
      <c r="F25" t="str">
        <f t="shared" si="0"/>
        <v>18 years, 4 months and 0 days</v>
      </c>
      <c r="G25">
        <f t="shared" si="1"/>
        <v>220</v>
      </c>
      <c r="H25" t="str">
        <f t="shared" si="2"/>
        <v>18 years, 4 months</v>
      </c>
      <c r="I25" t="s">
        <v>20</v>
      </c>
      <c r="J25" t="s">
        <v>184</v>
      </c>
    </row>
    <row r="26" spans="1:10" x14ac:dyDescent="0.2">
      <c r="A26" t="s">
        <v>170</v>
      </c>
      <c r="B26" t="s">
        <v>165</v>
      </c>
      <c r="C26">
        <v>5042307</v>
      </c>
      <c r="D26" s="1">
        <v>37225</v>
      </c>
      <c r="E26" s="1">
        <v>45021</v>
      </c>
      <c r="F26" t="str">
        <f t="shared" si="0"/>
        <v>21 years, 4 months and 6 days</v>
      </c>
      <c r="G26">
        <f t="shared" si="1"/>
        <v>256</v>
      </c>
      <c r="H26" t="str">
        <f t="shared" si="2"/>
        <v>21 years, 4 months</v>
      </c>
      <c r="I26" t="s">
        <v>20</v>
      </c>
      <c r="J26" t="s">
        <v>184</v>
      </c>
    </row>
    <row r="27" spans="1:10" x14ac:dyDescent="0.2">
      <c r="A27" t="s">
        <v>171</v>
      </c>
      <c r="B27" t="s">
        <v>165</v>
      </c>
      <c r="C27">
        <v>10042301</v>
      </c>
      <c r="D27" s="1">
        <v>31198</v>
      </c>
      <c r="E27" s="1">
        <v>45026</v>
      </c>
      <c r="F27" t="str">
        <f t="shared" si="0"/>
        <v>37 years, 10 months and 10 days</v>
      </c>
      <c r="G27">
        <f t="shared" si="1"/>
        <v>454</v>
      </c>
      <c r="H27" t="str">
        <f t="shared" si="2"/>
        <v>37 years, 10 months</v>
      </c>
      <c r="I27" t="s">
        <v>20</v>
      </c>
      <c r="J27" t="s">
        <v>184</v>
      </c>
    </row>
    <row r="28" spans="1:10" x14ac:dyDescent="0.2">
      <c r="A28" t="s">
        <v>172</v>
      </c>
      <c r="B28" t="s">
        <v>165</v>
      </c>
      <c r="C28">
        <v>10042302</v>
      </c>
      <c r="D28" s="1">
        <v>31281</v>
      </c>
      <c r="E28" s="1">
        <v>45026</v>
      </c>
      <c r="F28" t="str">
        <f t="shared" si="0"/>
        <v>37 years, 7 months and 19 days</v>
      </c>
      <c r="G28">
        <f t="shared" si="1"/>
        <v>451</v>
      </c>
      <c r="H28" t="str">
        <f t="shared" si="2"/>
        <v>37 years, 7 months</v>
      </c>
      <c r="I28" t="s">
        <v>21</v>
      </c>
      <c r="J28" t="s">
        <v>184</v>
      </c>
    </row>
    <row r="29" spans="1:10" x14ac:dyDescent="0.2">
      <c r="A29" t="s">
        <v>173</v>
      </c>
      <c r="B29" t="s">
        <v>165</v>
      </c>
      <c r="C29">
        <v>10042303</v>
      </c>
      <c r="D29" s="1">
        <v>37322</v>
      </c>
      <c r="E29" s="1">
        <v>45026</v>
      </c>
      <c r="F29" t="str">
        <f t="shared" si="0"/>
        <v>21 years, 1 months and 3 days</v>
      </c>
      <c r="G29">
        <f t="shared" si="1"/>
        <v>253</v>
      </c>
      <c r="H29" t="str">
        <f t="shared" si="2"/>
        <v>21 years, 1 months</v>
      </c>
      <c r="I29" t="s">
        <v>20</v>
      </c>
      <c r="J29" t="s">
        <v>184</v>
      </c>
    </row>
    <row r="30" spans="1:10" x14ac:dyDescent="0.2">
      <c r="A30" t="s">
        <v>174</v>
      </c>
      <c r="B30" t="s">
        <v>165</v>
      </c>
      <c r="C30">
        <v>10042304</v>
      </c>
      <c r="D30" s="1">
        <v>36680</v>
      </c>
      <c r="E30" s="1">
        <v>45026</v>
      </c>
      <c r="F30" t="str">
        <f t="shared" si="0"/>
        <v>22 years, 10 months and 7 days</v>
      </c>
      <c r="G30">
        <f t="shared" si="1"/>
        <v>274</v>
      </c>
      <c r="H30" t="str">
        <f t="shared" si="2"/>
        <v>22 years, 10 months</v>
      </c>
      <c r="I30" t="s">
        <v>21</v>
      </c>
      <c r="J30" t="s">
        <v>184</v>
      </c>
    </row>
    <row r="31" spans="1:10" x14ac:dyDescent="0.2">
      <c r="A31" t="s">
        <v>175</v>
      </c>
      <c r="B31" t="s">
        <v>165</v>
      </c>
      <c r="C31">
        <v>10042305</v>
      </c>
      <c r="D31" s="1">
        <v>37273</v>
      </c>
      <c r="E31" s="1">
        <v>45026</v>
      </c>
      <c r="F31" t="str">
        <f t="shared" si="0"/>
        <v>21 years, 2 months and 24 days</v>
      </c>
      <c r="G31">
        <f t="shared" si="1"/>
        <v>254</v>
      </c>
      <c r="H31" t="str">
        <f t="shared" si="2"/>
        <v>21 years, 2 months</v>
      </c>
      <c r="I31" t="s">
        <v>20</v>
      </c>
      <c r="J3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children</vt:lpstr>
      <vt:lpstr>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2023-02-14T15:36:01Z</dcterms:created>
  <dcterms:modified xsi:type="dcterms:W3CDTF">2023-04-26T11:10:10Z</dcterms:modified>
</cp:coreProperties>
</file>