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ml.chartshapes+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sawan\OneDrive\Desktop\PROJECTS\EXCEL\"/>
    </mc:Choice>
  </mc:AlternateContent>
  <xr:revisionPtr revIDLastSave="0" documentId="13_ncr:1_{8943CD12-07B8-4053-AADF-368235462807}" xr6:coauthVersionLast="47" xr6:coauthVersionMax="47" xr10:uidLastSave="{00000000-0000-0000-0000-000000000000}"/>
  <bookViews>
    <workbookView xWindow="-108" yWindow="-108" windowWidth="23256" windowHeight="12456" activeTab="2" xr2:uid="{F8420BDF-C08E-4FBB-891B-F574F63AC6D0}"/>
  </bookViews>
  <sheets>
    <sheet name="Sheetdesign" sheetId="2" r:id="rId1"/>
    <sheet name="Dashboard" sheetId="3" r:id="rId2"/>
    <sheet name="BlinkIT Grocery Data" sheetId="1" r:id="rId3"/>
  </sheets>
  <definedNames>
    <definedName name="_xlchart.v2.0" hidden="1">Sheetdesign!$A$76:$C$78</definedName>
    <definedName name="_xlchart.v2.1" hidden="1">Sheetdesign!$D$75</definedName>
    <definedName name="_xlchart.v2.2" hidden="1">Sheetdesign!$D$76:$D$78</definedName>
    <definedName name="_xlchart.v2.3" hidden="1">Sheetdesign!$A$76:$C$78</definedName>
    <definedName name="_xlchart.v2.4" hidden="1">Sheetdesign!$D$75</definedName>
    <definedName name="_xlchart.v2.5" hidden="1">Sheetdesign!$D$76:$D$78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78" i="2" l="1"/>
  <c r="C77" i="2"/>
  <c r="C76" i="2"/>
  <c r="D78" i="2"/>
  <c r="D77" i="2"/>
  <c r="D76" i="2"/>
  <c r="D9" i="2"/>
  <c r="C9" i="2"/>
  <c r="B9" i="2"/>
  <c r="A9" i="2"/>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<sst xmlns="http://schemas.openxmlformats.org/spreadsheetml/2006/main" count="59752" uniqueCount="1633">
  <si>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</si>
  <si>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</si>
  <si>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</si>
  <si>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</si>
  <si>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</si>
  <si>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</si>
  <si>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</si>
  <si>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</si>
  <si>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</si>
  <si>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</si>
  <si>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</si>
  <si>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</si>
  <si>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</si>
  <si>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</si>
  <si>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</si>
  <si>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</si>
  <si>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</si>
  <si>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</si>
  <si>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</si>
  <si>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</si>
  <si>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</si>
  <si>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</si>
  <si>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</si>
  <si>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</si>
  <si>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</si>
  <si>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</si>
  <si>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</si>
  <si>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</si>
  <si>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</si>
  <si>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</si>
  <si>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</si>
  <si>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</si>
  <si>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</si>
  <si>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</si>
  <si>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</si>
  <si>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</si>
  <si>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</si>
  <si>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</si>
  <si>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</si>
  <si>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</si>
  <si>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</si>
  <si>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</si>
  <si>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</si>
  <si>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</si>
  <si>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</si>
  <si>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</si>
  <si>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</si>
  <si>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</si>
  <si>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</si>
  <si>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</si>
  <si>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</si>
  <si>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</si>
  <si>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</si>
  <si>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</si>
  <si>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</si>
  <si>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</si>
  <si>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</si>
  <si>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</si>
  <si>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</si>
  <si>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</si>
  <si>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</si>
  <si>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</si>
  <si>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</si>
  <si>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</si>
  <si>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</si>
  <si>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</si>
  <si>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</si>
  <si>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</si>
  <si>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</si>
  <si>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</si>
  <si>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</si>
  <si>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</si>
  <si>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</si>
  <si>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</si>
  <si>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</si>
  <si>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</si>
  <si>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</si>
  <si>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</si>
  <si>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</si>
  <si>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</si>
  <si>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</si>
  <si>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</si>
  <si>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</si>
  <si>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</si>
  <si>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</si>
  <si>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</si>
  <si>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</si>
  <si>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</si>
  <si>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</si>
  <si>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</si>
  <si>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</si>
  <si>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</si>
  <si>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</si>
  <si>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</si>
  <si>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</si>
  <si>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</si>
  <si>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</si>
  <si>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</si>
  <si>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</si>
  <si>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</si>
  <si>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</si>
  <si>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</si>
  <si>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</si>
  <si>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</si>
  <si>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</si>
  <si>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</si>
  <si>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</si>
  <si>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</si>
  <si>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</si>
  <si>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</si>
  <si>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</si>
  <si>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</si>
  <si>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</si>
  <si>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</si>
  <si>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</si>
  <si>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</si>
  <si>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</si>
  <si>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</si>
  <si>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</si>
  <si>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</si>
  <si>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</si>
  <si>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</si>
  <si>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</si>
  <si>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</si>
  <si>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</si>
  <si>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</si>
  <si>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</si>
  <si>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</si>
  <si>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</si>
  <si>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</si>
  <si>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</si>
  <si>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</si>
  <si>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</si>
  <si>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</si>
  <si>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</si>
  <si>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</si>
  <si>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</si>
  <si>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</si>
  <si>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</si>
  <si>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</si>
  <si>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</si>
  <si>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</si>
  <si>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</si>
  <si>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</si>
  <si>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</si>
  <si>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</si>
  <si>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</si>
  <si>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</si>
  <si>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</si>
  <si>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</si>
  <si>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</si>
  <si>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</si>
  <si>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</si>
  <si>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</si>
  <si>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</si>
  <si>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</si>
  <si>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</si>
  <si>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</si>
  <si>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</si>
  <si>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</si>
  <si>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</si>
  <si>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</si>
  <si>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</si>
  <si>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</si>
  <si>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</si>
  <si>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</si>
  <si>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</si>
  <si>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</si>
  <si>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</si>
  <si>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</si>
  <si>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</si>
  <si>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</si>
  <si>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</si>
  <si>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</si>
  <si>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</si>
  <si>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</si>
  <si>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</si>
  <si>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</si>
  <si>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</si>
  <si>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</si>
  <si>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</si>
  <si>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</si>
  <si>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</si>
  <si>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</si>
  <si>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</si>
  <si>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</si>
  <si>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</si>
  <si>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</si>
  <si>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</si>
  <si>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</si>
  <si>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</si>
  <si>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</si>
  <si>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</si>
  <si>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</si>
  <si>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</si>
  <si>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</si>
  <si>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</si>
  <si>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</si>
  <si>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</si>
  <si>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</si>
  <si>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</si>
  <si>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</si>
  <si>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</si>
  <si>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</si>
  <si>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</si>
  <si>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</si>
  <si>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</si>
  <si>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</si>
  <si>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</si>
  <si>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</si>
  <si>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</si>
  <si>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</si>
  <si>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</si>
  <si>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</si>
  <si>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</si>
  <si>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</si>
  <si>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</si>
  <si>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</si>
  <si>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</si>
  <si>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</si>
  <si>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</si>
  <si>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</si>
  <si>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</si>
  <si>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</si>
  <si>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</si>
  <si>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</si>
  <si>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</si>
  <si>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</si>
  <si>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</si>
  <si>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</si>
  <si>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</si>
  <si>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</si>
  <si>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</si>
  <si>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</si>
  <si>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</si>
  <si>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</si>
  <si>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</si>
  <si>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</si>
  <si>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</si>
  <si>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</si>
  <si>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</si>
  <si>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</si>
  <si>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</si>
  <si>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</si>
  <si>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</si>
  <si>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</si>
  <si>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</si>
  <si>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</si>
  <si>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</si>
  <si>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</si>
  <si>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</si>
  <si>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</si>
  <si>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</si>
  <si>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</si>
  <si>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</si>
  <si>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</si>
  <si>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</si>
  <si>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</si>
  <si>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</si>
  <si>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</si>
  <si>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</si>
  <si>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</si>
  <si>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</si>
  <si>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</si>
  <si>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</si>
  <si>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</si>
  <si>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</si>
  <si>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</si>
  <si>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</si>
  <si>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</si>
  <si>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</si>
  <si>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</si>
  <si>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</si>
  <si>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</si>
  <si>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</si>
  <si>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</si>
  <si>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</si>
  <si>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</si>
  <si>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</si>
  <si>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</si>
  <si>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</si>
  <si>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</si>
  <si>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</si>
  <si>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</si>
  <si>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</si>
  <si>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</si>
  <si>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</si>
  <si>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</si>
  <si>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</si>
  <si>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</si>
  <si>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</si>
  <si>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</si>
  <si>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</si>
  <si>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</si>
  <si>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</si>
  <si>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</si>
  <si>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</si>
  <si>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</si>
  <si>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</si>
  <si>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</si>
  <si>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</si>
  <si>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</si>
  <si>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</si>
  <si>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</si>
  <si>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</si>
  <si>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</si>
  <si>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</si>
  <si>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</si>
  <si>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</si>
  <si>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</si>
  <si>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</si>
  <si>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</si>
  <si>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</si>
  <si>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</si>
  <si>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</si>
  <si>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</si>
  <si>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</si>
  <si>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</si>
  <si>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</si>
  <si>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</si>
  <si>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</si>
  <si>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</si>
  <si>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</si>
  <si>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</si>
  <si>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</si>
  <si>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</si>
  <si>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</si>
  <si>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</si>
  <si>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</si>
  <si>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</si>
  <si>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</si>
  <si>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</si>
  <si>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</si>
  <si>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</si>
  <si>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</si>
  <si>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</si>
  <si>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</si>
  <si>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</si>
  <si>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</si>
  <si>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</si>
  <si>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</si>
  <si>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</si>
  <si>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</si>
  <si>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</si>
  <si>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</si>
  <si>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</si>
  <si>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</si>
  <si>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</si>
  <si>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</si>
  <si>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</si>
  <si>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</si>
  <si>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</si>
  <si>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</si>
  <si>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</si>
  <si>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</si>
  <si>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</si>
  <si>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</si>
  <si>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</si>
  <si>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</si>
  <si>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</si>
  <si>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</si>
  <si>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</si>
  <si>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</si>
  <si>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</si>
  <si>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</si>
  <si>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</si>
  <si>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</si>
  <si>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</si>
  <si>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</si>
  <si>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</si>
  <si>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</si>
  <si>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</si>
  <si>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</si>
  <si>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</si>
  <si>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</si>
  <si>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</si>
  <si>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</si>
  <si>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</si>
  <si>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</si>
  <si>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</si>
  <si>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</si>
  <si>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</si>
  <si>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</si>
  <si>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</si>
  <si>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</si>
  <si>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</si>
  <si>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</si>
  <si>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</si>
  <si>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</si>
  <si>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</si>
  <si>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</si>
  <si>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</si>
  <si>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</si>
  <si>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</si>
  <si>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</si>
  <si>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</si>
  <si>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</si>
  <si>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</si>
  <si>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</si>
  <si>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</si>
  <si>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</si>
  <si>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</si>
  <si>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</si>
  <si>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</si>
  <si>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</si>
  <si>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</si>
  <si>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</si>
  <si>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</si>
  <si>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</si>
  <si>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</si>
  <si>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</si>
  <si>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</si>
  <si>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</si>
  <si>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</si>
  <si>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</si>
  <si>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</si>
  <si>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</si>
  <si>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</si>
  <si>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</si>
  <si>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</si>
  <si>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</si>
  <si>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</si>
  <si>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</si>
  <si>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</si>
  <si>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</si>
  <si>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</si>
  <si>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</si>
  <si>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</si>
  <si>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</si>
  <si>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</si>
  <si>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</si>
  <si>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</si>
  <si>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</si>
  <si>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</si>
  <si>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</si>
  <si>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</si>
  <si>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</si>
  <si>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</si>
  <si>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</si>
  <si>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</si>
  <si>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</si>
  <si>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</si>
  <si>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</si>
  <si>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</si>
  <si>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</si>
  <si>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</si>
  <si>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</si>
  <si>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</si>
  <si>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</si>
  <si>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</si>
  <si>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</si>
  <si>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</si>
  <si>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</si>
  <si>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</si>
  <si>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</si>
  <si>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</si>
  <si>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</si>
  <si>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</si>
  <si>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</si>
  <si>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</si>
  <si>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</si>
  <si>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</si>
  <si>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</si>
  <si>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</si>
  <si>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</si>
  <si>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</si>
  <si>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</si>
  <si>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</si>
  <si>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</si>
  <si>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</si>
  <si>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</si>
  <si>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</si>
  <si>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</si>
  <si>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</si>
  <si>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</si>
  <si>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</si>
  <si>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</si>
  <si>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</si>
  <si>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</si>
  <si>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</si>
  <si>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</si>
  <si>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</si>
  <si>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</si>
  <si>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</si>
  <si>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</si>
  <si>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</si>
  <si>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</si>
  <si>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</si>
  <si>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</si>
  <si>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</si>
  <si>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</si>
  <si>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</si>
  <si>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</si>
  <si>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</si>
  <si>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</si>
  <si>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</si>
  <si>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</si>
  <si>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</si>
  <si>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</si>
  <si>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</si>
  <si>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</si>
  <si>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</si>
  <si>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</si>
  <si>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</si>
  <si>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</si>
  <si>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</si>
  <si>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</si>
  <si>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</si>
  <si>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</si>
  <si>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</si>
  <si>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</si>
  <si>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</si>
  <si>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</si>
  <si>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</si>
  <si>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</si>
  <si>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</si>
  <si>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</si>
  <si>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</si>
  <si>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</si>
  <si>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</si>
  <si>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</si>
  <si>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</si>
  <si>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</si>
  <si>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</si>
  <si>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</si>
  <si>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</si>
  <si>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</si>
  <si>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</si>
  <si>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</si>
  <si>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</si>
  <si>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</si>
  <si>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</si>
  <si>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</si>
  <si>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</si>
  <si>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</si>
  <si>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</si>
  <si>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</si>
  <si>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</si>
  <si>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</si>
  <si>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</si>
  <si>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</si>
  <si>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</si>
  <si>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</si>
  <si>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</si>
  <si>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</si>
  <si>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</si>
  <si>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</si>
  <si>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</si>
  <si>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</si>
  <si>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</si>
  <si>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</si>
  <si>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</si>
  <si>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</si>
  <si>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</si>
  <si>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</si>
  <si>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</si>
  <si>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</si>
  <si>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</si>
  <si>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</si>
  <si>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</si>
  <si>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</si>
  <si>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</si>
  <si>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</si>
  <si>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</si>
  <si>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</si>
  <si>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</si>
  <si>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</si>
  <si>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</si>
  <si>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</si>
  <si>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</si>
  <si>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</si>
  <si>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</si>
  <si>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</si>
  <si>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</si>
  <si>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</si>
  <si>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</si>
  <si>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</si>
  <si>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</si>
  <si>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</si>
  <si>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</si>
  <si>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</si>
  <si>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</si>
  <si>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</si>
  <si>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</si>
  <si>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</si>
  <si>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</si>
  <si>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</si>
  <si>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</si>
  <si>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</si>
  <si>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</si>
  <si>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</si>
  <si>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</si>
  <si>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</si>
  <si>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</si>
  <si>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</si>
  <si>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</si>
  <si>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</si>
  <si>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</si>
  <si>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</si>
  <si>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</si>
  <si>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</si>
  <si>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</si>
  <si>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</si>
  <si>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</si>
  <si>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</si>
  <si>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</si>
  <si>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</si>
  <si>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</si>
  <si>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</si>
  <si>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</si>
  <si>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</si>
  <si>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</si>
  <si>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</si>
  <si>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</si>
  <si>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</si>
  <si>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</si>
  <si>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</si>
  <si>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</si>
  <si>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</si>
  <si>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</si>
  <si>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</si>
  <si>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</si>
  <si>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</si>
  <si>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</si>
  <si>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</si>
  <si>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</si>
  <si>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</si>
  <si>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</si>
  <si>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</si>
  <si>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</si>
  <si>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</si>
  <si>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</si>
  <si>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</si>
  <si>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</si>
  <si>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</si>
  <si>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</si>
  <si>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</si>
  <si>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</si>
  <si>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</si>
  <si>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</si>
  <si>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</si>
  <si>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</si>
  <si>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</si>
  <si>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</si>
  <si>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</si>
  <si>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</si>
  <si>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</si>
  <si>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</si>
  <si>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</si>
  <si>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</si>
  <si>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</si>
  <si>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</si>
  <si>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</si>
  <si>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</si>
  <si>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</si>
  <si>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</si>
  <si>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</si>
  <si>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</si>
  <si>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</si>
  <si>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</si>
  <si>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</si>
  <si>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</si>
  <si>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</si>
  <si>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</si>
  <si>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</si>
  <si>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</si>
  <si>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</si>
  <si>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</si>
  <si>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</si>
  <si>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</si>
  <si>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</si>
  <si>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</si>
  <si>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</si>
  <si>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</si>
  <si>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</si>
  <si>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</si>
  <si>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</si>
  <si>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</si>
  <si>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</si>
  <si>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</si>
  <si>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</si>
  <si>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</si>
  <si>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</si>
  <si>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</si>
  <si>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</si>
  <si>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</si>
  <si>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</si>
  <si>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</si>
  <si>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</si>
  <si>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</si>
  <si>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</si>
  <si>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</si>
  <si>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</si>
  <si>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</si>
  <si>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</si>
  <si>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</si>
  <si>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</si>
  <si>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</si>
  <si>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</si>
  <si>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</si>
  <si>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</si>
  <si>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</si>
  <si>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</si>
  <si>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</si>
  <si>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</si>
  <si>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</si>
  <si>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</si>
  <si>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</si>
  <si>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</si>
  <si>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</si>
  <si>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</si>
  <si>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</si>
  <si>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</si>
  <si>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</si>
  <si>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</si>
  <si>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</si>
  <si>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</si>
  <si>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</si>
  <si>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</si>
  <si>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</si>
  <si>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</si>
  <si>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</si>
  <si>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</si>
  <si>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</si>
  <si>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</si>
  <si>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</si>
  <si>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</si>
  <si>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</si>
  <si>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</si>
  <si>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</si>
  <si>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</si>
  <si>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</si>
  <si>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</si>
  <si>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</si>
  <si>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</si>
  <si>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</si>
  <si>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</si>
  <si>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</si>
  <si>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</si>
  <si>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</si>
  <si>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</si>
  <si>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</si>
  <si>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</si>
  <si>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</si>
  <si>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</si>
  <si>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</si>
  <si>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</si>
  <si>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</si>
  <si>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</si>
  <si>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</si>
  <si>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</si>
  <si>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</si>
  <si>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</si>
  <si>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</si>
  <si>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</si>
  <si>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</si>
  <si>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</si>
  <si>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</si>
  <si>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</si>
  <si>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</si>
  <si>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</si>
  <si>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</si>
  <si>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</si>
  <si>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</si>
  <si>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</si>
  <si>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</si>
  <si>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</si>
  <si>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</si>
  <si>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</si>
  <si>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</si>
  <si>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</si>
  <si>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</si>
  <si>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</si>
  <si>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</si>
  <si>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</si>
  <si>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</si>
  <si>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</si>
  <si>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</si>
  <si>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</si>
  <si>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</si>
  <si>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</si>
  <si>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</si>
  <si>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</si>
  <si>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</si>
  <si>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</si>
  <si>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</si>
  <si>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</si>
  <si>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</si>
  <si>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</si>
  <si>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</si>
  <si>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</si>
  <si>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</si>
  <si>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</si>
  <si>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</si>
  <si>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</si>
  <si>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</si>
  <si>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</si>
  <si>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</si>
  <si>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</si>
  <si>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</si>
  <si>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</si>
  <si>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</si>
  <si>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</si>
  <si>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</si>
  <si>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</si>
  <si>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</si>
  <si>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</si>
  <si>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</si>
  <si>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</si>
  <si>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</si>
  <si>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</si>
  <si>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</si>
  <si>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</si>
  <si>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</si>
  <si>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</si>
  <si>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</si>
  <si>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</si>
  <si>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</si>
  <si>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</si>
  <si>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</si>
  <si>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</si>
  <si>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</si>
  <si>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</si>
  <si>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</si>
  <si>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</si>
  <si>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</si>
  <si>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</si>
  <si>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</si>
  <si>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</si>
  <si>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</si>
  <si>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</si>
  <si>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</si>
  <si>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</si>
  <si>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</si>
  <si>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</si>
  <si>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</si>
  <si>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</si>
  <si>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</si>
  <si>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</si>
  <si>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</si>
  <si>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</si>
  <si>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</si>
  <si>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</si>
  <si>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</si>
  <si>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</si>
  <si>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</si>
  <si>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</si>
  <si>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</si>
  <si>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</si>
  <si>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</si>
  <si>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</si>
  <si>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</si>
  <si>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</si>
  <si>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</si>
  <si>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</si>
  <si>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</si>
  <si>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</si>
  <si>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</si>
  <si>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</si>
  <si>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</si>
  <si>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</si>
  <si>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</si>
  <si>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</si>
  <si>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</si>
  <si>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</si>
  <si>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</si>
  <si>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</si>
  <si>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</si>
  <si>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</si>
  <si>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</si>
  <si>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</si>
  <si>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</si>
  <si>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</si>
  <si>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</si>
  <si>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</si>
  <si>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</si>
  <si>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</si>
  <si>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</si>
  <si>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</si>
  <si>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</si>
  <si>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</si>
  <si>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</si>
  <si>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</si>
  <si>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</si>
  <si>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</si>
  <si>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</si>
  <si>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</si>
  <si>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</si>
  <si>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</si>
  <si>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</si>
  <si>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</si>
  <si>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</si>
  <si>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</si>
  <si>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</si>
  <si>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</si>
  <si>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</si>
  <si>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</si>
  <si>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</si>
  <si>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</si>
  <si>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</si>
  <si>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</si>
  <si>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</si>
  <si>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</si>
  <si>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</si>
  <si>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</si>
  <si>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</si>
  <si>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</si>
  <si>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</si>
  <si>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</si>
  <si>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</si>
  <si>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</si>
  <si>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</si>
  <si>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</si>
  <si>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</si>
  <si>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</si>
  <si>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</si>
  <si>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</si>
  <si>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</si>
  <si>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</si>
  <si>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</si>
  <si>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</si>
  <si>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</si>
  <si>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</si>
  <si>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</si>
  <si>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</si>
  <si>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</si>
  <si>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</si>
  <si>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</si>
  <si>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</si>
  <si>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</si>
  <si>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</si>
  <si>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</si>
  <si>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</si>
  <si>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</si>
  <si>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</si>
  <si>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</si>
  <si>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</si>
  <si>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</si>
  <si>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</si>
  <si>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</si>
  <si>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</si>
  <si>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</si>
  <si>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</si>
  <si>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</si>
  <si>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</si>
  <si>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</si>
  <si>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</si>
  <si>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</si>
  <si>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</si>
  <si>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</si>
  <si>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</si>
  <si>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</si>
  <si>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</si>
  <si>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</si>
  <si>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</si>
  <si>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</si>
  <si>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</si>
  <si>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</si>
  <si>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</si>
  <si>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</si>
  <si>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</si>
  <si>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</si>
  <si>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</si>
  <si>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</si>
  <si>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</si>
  <si>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</si>
  <si>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</si>
  <si>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</si>
  <si>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</si>
  <si>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</si>
  <si>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</si>
  <si>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</si>
  <si>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</si>
  <si>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</si>
  <si>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</si>
  <si>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</si>
  <si>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</si>
  <si>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</si>
  <si>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</si>
  <si>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</si>
  <si>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</si>
  <si>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</si>
  <si>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</si>
  <si>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</si>
  <si>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</si>
  <si>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</si>
  <si>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</si>
  <si>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</si>
  <si>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</si>
  <si>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</si>
  <si>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</si>
  <si>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</si>
  <si>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</si>
  <si>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</si>
  <si>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</si>
  <si>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</si>
  <si>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</si>
  <si>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</si>
  <si>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</si>
  <si>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</si>
  <si>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</si>
  <si>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</si>
  <si>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</si>
  <si>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</si>
  <si>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</si>
  <si>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</si>
  <si>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</si>
  <si>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</si>
  <si>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</si>
  <si>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</si>
  <si>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</si>
  <si>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</si>
  <si>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</si>
  <si>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</si>
  <si>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</si>
  <si>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</si>
  <si>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</si>
  <si>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</si>
  <si>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</si>
  <si>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</si>
  <si>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</si>
  <si>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</si>
  <si>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</si>
  <si>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</si>
  <si>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</si>
  <si>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</si>
  <si>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</si>
  <si>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</si>
  <si>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</si>
  <si>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</si>
  <si>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</si>
  <si>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</si>
  <si>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</si>
  <si>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</si>
  <si>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</si>
  <si>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</si>
  <si>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</si>
  <si>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</si>
  <si>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</si>
  <si>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</si>
  <si>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</si>
  <si>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</si>
  <si>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</si>
  <si>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</si>
  <si>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</si>
  <si>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</si>
  <si>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</si>
  <si>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</si>
  <si>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</si>
  <si>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</si>
  <si>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</si>
  <si>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</si>
  <si>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</si>
  <si>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</si>
  <si>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</si>
  <si>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</si>
  <si>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</si>
  <si>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</si>
  <si>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</si>
  <si>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</si>
  <si>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</si>
  <si>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</si>
  <si>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</si>
  <si>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</si>
  <si>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</si>
  <si>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</si>
  <si>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</si>
  <si>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</si>
  <si>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</si>
  <si>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</si>
  <si>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</si>
  <si>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</si>
  <si>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</si>
  <si>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</si>
  <si>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</si>
  <si>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</si>
  <si>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</si>
  <si>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</si>
  <si>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</si>
  <si>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</si>
  <si>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</si>
  <si>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</si>
  <si>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</si>
  <si>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</si>
  <si>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</si>
  <si>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</si>
  <si>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</si>
  <si>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</si>
  <si>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</si>
  <si>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</si>
  <si>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</si>
  <si>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</si>
  <si>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</si>
  <si>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</si>
  <si>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</si>
  <si>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</si>
  <si>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</si>
  <si>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</si>
  <si>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</si>
  <si>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</si>
  <si>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</si>
  <si>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</si>
  <si>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</si>
  <si>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</si>
  <si>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</si>
  <si>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</si>
  <si>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</si>
  <si>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</si>
  <si>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</si>
  <si>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</si>
  <si>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</si>
  <si>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</si>
  <si>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</si>
  <si>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</si>
  <si>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</si>
  <si>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</si>
  <si>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</si>
  <si>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</si>
  <si>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</si>
  <si>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</si>
  <si>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</si>
  <si>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</si>
  <si>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</si>
  <si>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</si>
  <si>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</si>
  <si>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</si>
  <si>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</si>
  <si>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</si>
  <si>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</si>
  <si>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</si>
  <si>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</si>
  <si>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</si>
  <si>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</si>
  <si>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</si>
  <si>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</si>
  <si>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</si>
  <si>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</si>
  <si>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</si>
  <si>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</si>
  <si>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</si>
  <si>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</si>
  <si>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</si>
  <si>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</si>
  <si>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</si>
  <si>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</si>
  <si>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</si>
  <si>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</si>
  <si>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</si>
  <si>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</si>
  <si>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</si>
  <si>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</si>
  <si>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</si>
  <si>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</si>
  <si>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</si>
  <si>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</si>
  <si>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</si>
  <si>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</si>
  <si>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</si>
  <si>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</si>
  <si>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</si>
  <si>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</si>
  <si>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</si>
  <si>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</si>
  <si>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</si>
  <si>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</si>
  <si>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</si>
  <si>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</si>
  <si>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</si>
  <si>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</si>
  <si>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</si>
  <si>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</si>
  <si>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</si>
  <si>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</si>
  <si>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</si>
  <si>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</si>
  <si>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</si>
  <si>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</si>
  <si>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</si>
  <si>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</si>
  <si>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</si>
  <si>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</si>
  <si>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</si>
  <si>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</si>
  <si>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</si>
  <si>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</si>
  <si>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</si>
  <si>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</si>
  <si>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</si>
  <si>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</si>
  <si>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</si>
  <si>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</si>
  <si>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</si>
  <si>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</si>
  <si>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</si>
  <si>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</si>
  <si>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</si>
  <si>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</si>
  <si>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</si>
  <si>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</si>
  <si>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</si>
  <si>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</si>
  <si>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</si>
  <si>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</si>
  <si>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</si>
  <si>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</si>
  <si>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</si>
  <si>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</si>
  <si>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</si>
  <si>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</si>
  <si>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</si>
  <si>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</si>
  <si>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</si>
  <si>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</si>
  <si>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</si>
  <si>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</si>
  <si>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</si>
  <si>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</si>
  <si>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</si>
  <si>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</si>
  <si>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</si>
  <si>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</si>
  <si>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</si>
  <si>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</si>
  <si>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</si>
  <si>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</si>
  <si>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</si>
  <si>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</si>
  <si>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</si>
  <si>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</si>
  <si>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</si>
  <si>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</si>
  <si>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</si>
  <si>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</si>
  <si>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</si>
  <si>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</si>
  <si>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</si>
  <si>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</si>
  <si>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</si>
  <si>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</si>
  <si>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</si>
  <si>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</si>
  <si>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</si>
  <si>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</si>
  <si>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</si>
  <si>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</si>
  <si>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</si>
  <si>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</si>
  <si>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</si>
  <si>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</si>
  <si>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</si>
  <si>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</si>
  <si>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</si>
  <si>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</si>
  <si>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</si>
  <si>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</si>
  <si>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</si>
  <si>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</si>
  <si>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</si>
  <si>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</si>
  <si>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</si>
  <si>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</si>
  <si>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</si>
  <si>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</si>
  <si>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</si>
  <si>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</si>
  <si>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</si>
  <si>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</si>
  <si>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</si>
  <si>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</si>
  <si>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</si>
  <si>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</si>
  <si>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</si>
  <si>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</si>
  <si>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</si>
  <si>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</si>
  <si>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</si>
  <si>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</si>
  <si>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</si>
  <si>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</si>
  <si>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</si>
  <si>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</si>
  <si>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</si>
  <si>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</si>
  <si>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</si>
  <si>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</si>
  <si>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</si>
  <si>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</si>
  <si>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</si>
  <si>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</si>
  <si>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</si>
  <si>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</si>
  <si>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</si>
  <si>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</si>
  <si>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</si>
  <si>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</si>
  <si>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</si>
  <si>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</si>
  <si>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</si>
  <si>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</si>
  <si>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</si>
  <si>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</si>
  <si>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</si>
  <si>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</si>
  <si>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</si>
  <si>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</si>
  <si>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</si>
  <si>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</si>
  <si>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</si>
  <si>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</si>
  <si>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</si>
  <si>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</si>
  <si>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</si>
  <si>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</si>
  <si>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</si>
  <si>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</si>
  <si>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</si>
  <si>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</si>
  <si>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</si>
  <si>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</si>
  <si>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</si>
  <si>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</si>
  <si>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</si>
  <si>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</si>
  <si>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</si>
  <si>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</si>
  <si>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</si>
  <si>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</si>
  <si>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</si>
  <si>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</si>
  <si>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</si>
  <si>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</si>
  <si>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</si>
  <si>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</si>
  <si>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</si>
  <si>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</si>
  <si>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</si>
  <si>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</si>
  <si>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</si>
  <si>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</si>
  <si>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</si>
  <si>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</si>
  <si>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</si>
  <si>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</si>
  <si>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</si>
  <si>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</si>
  <si>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</si>
  <si>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</si>
  <si>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</si>
  <si>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</si>
  <si>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</si>
  <si>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</si>
  <si>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</si>
  <si>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</si>
  <si>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</si>
  <si>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</si>
  <si>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</si>
  <si>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</si>
  <si>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</si>
  <si>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</si>
  <si>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</si>
  <si>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</si>
  <si>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</si>
  <si>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</si>
  <si>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</si>
  <si>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</si>
  <si>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</si>
  <si>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</si>
  <si>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</si>
  <si>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</si>
  <si>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</si>
  <si>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</si>
  <si>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</si>
  <si>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</si>
  <si>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</si>
  <si>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</si>
  <si>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</si>
  <si>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</si>
  <si>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</si>
  <si>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</si>
  <si>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</si>
  <si>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</si>
  <si>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</si>
  <si>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</si>
  <si>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</si>
  <si>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</si>
  <si>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</si>
  <si>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</si>
  <si>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</si>
  <si>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</si>
  <si>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</si>
  <si>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</si>
  <si>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</si>
  <si>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</si>
  <si>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</si>
  <si>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</si>
  <si>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</si>
  <si>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</si>
  <si>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</si>
  <si>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</si>
  <si>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</si>
  <si>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</si>
  <si>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</si>
  <si>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</si>
  <si>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</si>
  <si>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</si>
  <si>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</si>
  <si>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</si>
  <si>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</si>
  <si>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</si>
  <si>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</si>
  <si>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</si>
  <si>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</si>
  <si>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</si>
  <si>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</si>
  <si>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</si>
  <si>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</si>
  <si>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</si>
  <si>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</si>
  <si>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</si>
  <si>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</si>
  <si>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</si>
  <si>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</si>
  <si>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</si>
  <si>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</si>
  <si>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</si>
  <si>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</si>
  <si>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</si>
  <si>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</si>
  <si>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</si>
  <si>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</si>
  <si>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</si>
  <si>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</si>
  <si>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</si>
  <si>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</si>
  <si>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</si>
  <si>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</si>
  <si>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</si>
  <si>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</si>
  <si>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</si>
  <si>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</si>
  <si>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</si>
  <si>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</si>
  <si>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</si>
  <si>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</si>
  <si>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</si>
  <si>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</si>
  <si>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</si>
  <si>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</si>
  <si>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</si>
  <si>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</si>
  <si>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</si>
  <si>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</si>
  <si>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</si>
  <si>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</si>
  <si>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</si>
  <si>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</si>
  <si>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</si>
  <si>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</si>
  <si>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</si>
  <si>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</si>
  <si>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</si>
  <si>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</si>
  <si>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</si>
  <si>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</si>
  <si>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</si>
  <si>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</si>
  <si>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</si>
  <si>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</si>
  <si>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</si>
  <si>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</si>
  <si>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</si>
  <si>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</si>
  <si>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</si>
  <si>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</si>
  <si>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</si>
  <si>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</si>
  <si>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</si>
  <si>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</si>
  <si>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</si>
  <si>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</si>
  <si>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</si>
  <si>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</si>
  <si>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</si>
  <si>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</si>
  <si>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</si>
  <si>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</si>
  <si>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</si>
  <si>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</si>
  <si>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</si>
  <si>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</si>
  <si>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</si>
  <si>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</si>
  <si>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</si>
  <si>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</si>
  <si>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</si>
  <si>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</si>
  <si>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</si>
  <si>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</si>
  <si>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</si>
  <si>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</si>
  <si>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</si>
  <si>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</si>
  <si>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</si>
  <si>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</si>
  <si>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</si>
  <si>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</si>
  <si>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</si>
  <si>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</si>
  <si>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</si>
  <si>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</si>
  <si>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</si>
  <si>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</si>
  <si>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</si>
  <si>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</si>
  <si>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</si>
  <si>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</si>
  <si>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</si>
  <si>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</si>
  <si>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</si>
  <si>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</si>
  <si>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</si>
  <si>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</si>
  <si>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</si>
  <si>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</si>
  <si>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</si>
  <si>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</si>
  <si>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</si>
  <si>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</si>
  <si>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</si>
  <si>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</si>
  <si>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</si>
  <si>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</si>
  <si>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</si>
  <si>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</si>
  <si>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</si>
  <si>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</si>
  <si>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</si>
  <si>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</si>
  <si>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</si>
  <si>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</si>
  <si>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</si>
  <si>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</si>
  <si>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</si>
  <si>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</si>
  <si>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</si>
  <si>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</si>
  <si>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</si>
  <si>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</si>
  <si>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</si>
  <si>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</si>
  <si>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</si>
  <si>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</si>
  <si>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</si>
  <si>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</si>
  <si>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</si>
  <si>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</si>
  <si>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</si>
  <si>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</si>
  <si>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</si>
  <si>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</si>
  <si>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</si>
  <si>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</si>
  <si>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</si>
  <si>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</si>
  <si>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</si>
  <si>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</si>
  <si>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</si>
  <si>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</si>
  <si>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</si>
  <si>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</si>
  <si>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</si>
  <si>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</si>
  <si>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</si>
  <si>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</si>
  <si>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</si>
  <si>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</si>
  <si>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</si>
  <si>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</si>
  <si>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</si>
  <si>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</si>
  <si>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</si>
  <si>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</si>
  <si>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</si>
  <si>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</si>
  <si>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</si>
  <si>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</si>
  <si>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</si>
  <si>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</si>
  <si>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</si>
  <si>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</si>
  <si>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</si>
  <si>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</si>
  <si>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</si>
  <si>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</si>
  <si>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</si>
  <si>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</si>
  <si>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</si>
  <si>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</si>
  <si>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</si>
  <si>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</si>
  <si>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</si>
  <si>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</si>
  <si>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</si>
  <si>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</si>
  <si>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</si>
  <si>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</si>
  <si>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</si>
  <si>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</si>
  <si>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</si>
  <si>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</si>
  <si>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low Fat</t>
  </si>
  <si>
    <t>Sum of Sales</t>
  </si>
  <si>
    <t>Average of Sales</t>
  </si>
  <si>
    <t>Sr.NO.</t>
  </si>
  <si>
    <t>No. of items</t>
  </si>
  <si>
    <t>Average of Rating</t>
  </si>
  <si>
    <t>Total Sales</t>
  </si>
  <si>
    <t xml:space="preserve">Avg Sales </t>
  </si>
  <si>
    <t>No. of Items</t>
  </si>
  <si>
    <t>Avg Rating</t>
  </si>
  <si>
    <t>KPI'S REQUIREMENTS</t>
  </si>
  <si>
    <t>Row Labels</t>
  </si>
  <si>
    <t>TOTAL SALES BY FAT CONTENT</t>
  </si>
  <si>
    <t>Column Labels</t>
  </si>
  <si>
    <t>FAT CONTENT BY OUTLET FOR TOTAL SALES:</t>
  </si>
  <si>
    <t>TOTAL SALES BY ITEM TYPE</t>
  </si>
  <si>
    <t>TOTAL SALES BY OUTLET ESTABLISHMENT</t>
  </si>
  <si>
    <t>SALES BY OUTLET SIZE</t>
  </si>
  <si>
    <t>OUTLET LOCATION</t>
  </si>
  <si>
    <t>SALES</t>
  </si>
  <si>
    <t>SALES BY OUTLET LOCATION</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</si>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</sst>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quot;M&quot;"/>
    <numFmt numFmtId="165" formatCode="&quot;$&quot;0"/>
    <numFmt numFmtId="166" formatCode="0.0"/>
    <numFmt numFmtId="167" formatCode="\$0.0,&quot;k&quot;"/>
    <numFmt numFmtId="168" formatCode="\$0.0,\K"/>
    <numFmt numFmtId="169" formatCode="\$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0" xfId="0" applyBorder="1"/>
    <xf numFmtId="0" fontId="0" fillId="0" borderId="13" xfId="0" applyBorder="1"/>
    <xf numFmtId="0" fontId="0" fillId="0" borderId="14" xfId="0" applyBorder="1"/>
    <xf numFmtId="0" fontId="0" fillId="0" borderId="15" xfId="0" applyBorder="1"/>
    <xf numFmtId="0" fontId="0" fillId="0" borderId="16" xfId="0" applyBorder="1"/>
    <xf numFmtId="164" fontId="0" fillId="0" borderId="17" xfId="0" applyNumberFormat="1" applyBorder="1"/>
    <xf numFmtId="165" fontId="0" fillId="0" borderId="18" xfId="0" applyNumberFormat="1" applyBorder="1"/>
    <xf numFmtId="0" fontId="0" fillId="0" borderId="18" xfId="0" applyBorder="1"/>
    <xf numFmtId="166" fontId="0" fillId="0" borderId="19" xfId="0" applyNumberFormat="1" applyBorder="1"/>
    <xf numFmtId="0" fontId="0" fillId="0" borderId="20" xfId="0" applyBorder="1"/>
    <xf numFmtId="0" fontId="0" fillId="0" borderId="21" xfId="0" applyBorder="1"/>
    <xf numFmtId="0" fontId="0" fillId="0" borderId="22" xfId="0" applyBorder="1"/>
    <xf numFmtId="0" fontId="16" fillId="0" borderId="0" xfId="0" applyFont="1"/>
    <xf numFmtId="0" fontId="0" fillId="0" borderId="25" xfId="0" applyBorder="1" applyAlignment="1">
      <alignment horizontal="left"/>
    </xf>
    <xf numFmtId="0" fontId="0" fillId="0" borderId="24" xfId="0" applyBorder="1" applyAlignment="1">
      <alignment horizontal="left"/>
    </xf>
    <xf numFmtId="0" fontId="0" fillId="0" borderId="17" xfId="0" applyBorder="1"/>
    <xf numFmtId="0" fontId="0" fillId="0" borderId="19" xfId="0" applyBorder="1"/>
    <xf numFmtId="0" fontId="0" fillId="0" borderId="11" xfId="0" pivotButton="1" applyBorder="1"/>
    <xf numFmtId="0" fontId="0" fillId="0" borderId="23" xfId="0" applyBorder="1" applyAlignment="1">
      <alignment horizontal="left"/>
    </xf>
    <xf numFmtId="0" fontId="0" fillId="0" borderId="11" xfId="0" applyBorder="1"/>
    <xf numFmtId="167" fontId="0" fillId="0" borderId="23" xfId="0" applyNumberFormat="1" applyBorder="1"/>
    <xf numFmtId="167" fontId="0" fillId="0" borderId="24" xfId="0" applyNumberFormat="1" applyBorder="1"/>
    <xf numFmtId="167" fontId="0" fillId="0" borderId="16" xfId="0" applyNumberFormat="1" applyBorder="1"/>
    <xf numFmtId="167" fontId="0" fillId="0" borderId="19" xfId="0" applyNumberFormat="1" applyBorder="1"/>
    <xf numFmtId="167" fontId="0" fillId="0" borderId="25" xfId="0" applyNumberFormat="1" applyBorder="1"/>
    <xf numFmtId="167" fontId="0" fillId="0" borderId="12"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168" fontId="0" fillId="0" borderId="10" xfId="0" applyNumberFormat="1" applyBorder="1"/>
    <xf numFmtId="0" fontId="0" fillId="0" borderId="26" xfId="0" applyBorder="1"/>
    <xf numFmtId="169" fontId="0" fillId="0" borderId="23" xfId="0" applyNumberFormat="1" applyBorder="1"/>
    <xf numFmtId="169" fontId="0" fillId="0" borderId="25" xfId="0" applyNumberFormat="1" applyBorder="1"/>
    <xf numFmtId="169" fontId="0" fillId="0" borderId="24" xfId="0" applyNumberFormat="1" applyBorder="1"/>
    <xf numFmtId="1" fontId="0" fillId="0" borderId="23" xfId="0" applyNumberFormat="1" applyBorder="1"/>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18" xfId="0"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18" fillId="33" borderId="14" xfId="0" applyFont="1" applyFill="1" applyBorder="1" applyAlignment="1">
      <alignment horizontal="center"/>
    </xf>
    <xf numFmtId="0" fontId="19" fillId="33" borderId="20" xfId="0" applyFont="1" applyFill="1" applyBorder="1" applyAlignment="1">
      <alignment horizontal="center"/>
    </xf>
    <xf numFmtId="0" fontId="19" fillId="33" borderId="21" xfId="0" applyFont="1" applyFill="1" applyBorder="1" applyAlignment="1">
      <alignment horizontal="center"/>
    </xf>
    <xf numFmtId="0" fontId="19" fillId="33" borderId="2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C9D11ABC-97BD-44E5-9038-70812FD12E4C}">
      <tableStyleElement type="wholeTable" dxfId="115"/>
      <tableStyleElement type="headerRow" dxfId="114"/>
    </tableStyle>
  </tableStyles>
  <colors>
    <mruColors>
      <color rgb="FFFFD200"/>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Excel.xlsx]Sheetdesign!PivotTable2</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83-4489-B49C-D9E73A7152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83-4489-B49C-D9E73A71524E}"/>
              </c:ext>
            </c:extLst>
          </c:dPt>
          <c:cat>
            <c:strRef>
              <c:f>Sheetdesign!$A$14:$A$15</c:f>
              <c:strCache>
                <c:ptCount val="2"/>
                <c:pt idx="0">
                  <c:v>Low Fat</c:v>
                </c:pt>
                <c:pt idx="1">
                  <c:v>Regular</c:v>
                </c:pt>
              </c:strCache>
            </c:strRef>
          </c:cat>
          <c:val>
            <c:numRef>
              <c:f>Sheetdesign!$B$14:$B$15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0-9361-4090-8207-7BCD4326592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28269365310661"/>
          <c:y val="0.32889270820842825"/>
          <c:w val="0.65424871551497488"/>
          <c:h val="0.51714563598331931"/>
        </c:manualLayout>
      </c:layout>
      <c:barChart>
        <c:barDir val="bar"/>
        <c:grouping val="clustered"/>
        <c:varyColors val="0"/>
        <c:ser>
          <c:idx val="0"/>
          <c:order val="0"/>
          <c:tx>
            <c:strRef>
              <c:f>Sheetdesign!$B$22:$B$23</c:f>
              <c:strCache>
                <c:ptCount val="1"/>
                <c:pt idx="0">
                  <c:v>Regular</c:v>
                </c:pt>
              </c:strCache>
            </c:strRef>
          </c:tx>
          <c:spPr>
            <a:solidFill>
              <a:schemeClr val="accent1"/>
            </a:solidFill>
            <a:ln>
              <a:noFill/>
            </a:ln>
            <a:effectLst/>
          </c:spPr>
          <c:invertIfNegative val="0"/>
          <c:cat>
            <c:strRef>
              <c:f>Sheetdesign!$A$24:$A$26</c:f>
              <c:strCache>
                <c:ptCount val="3"/>
                <c:pt idx="0">
                  <c:v>Tier 1</c:v>
                </c:pt>
                <c:pt idx="1">
                  <c:v>Tier 2</c:v>
                </c:pt>
                <c:pt idx="2">
                  <c:v>Tier 3</c:v>
                </c:pt>
              </c:strCache>
            </c:strRef>
          </c:cat>
          <c:val>
            <c:numRef>
              <c:f>Sheetdesign!$B$24:$B$26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878-47CE-98B0-FA20E2DCA39C}"/>
            </c:ext>
          </c:extLst>
        </c:ser>
        <c:ser>
          <c:idx val="1"/>
          <c:order val="1"/>
          <c:tx>
            <c:strRef>
              <c:f>Sheetdesign!$C$22:$C$23</c:f>
              <c:strCache>
                <c:ptCount val="1"/>
                <c:pt idx="0">
                  <c:v>Low Fat</c:v>
                </c:pt>
              </c:strCache>
            </c:strRef>
          </c:tx>
          <c:spPr>
            <a:solidFill>
              <a:schemeClr val="accent2"/>
            </a:solidFill>
            <a:ln>
              <a:noFill/>
            </a:ln>
            <a:effectLst/>
          </c:spPr>
          <c:invertIfNegative val="0"/>
          <c:cat>
            <c:strRef>
              <c:f>Sheetdesign!$A$24:$A$26</c:f>
              <c:strCache>
                <c:ptCount val="3"/>
                <c:pt idx="0">
                  <c:v>Tier 1</c:v>
                </c:pt>
                <c:pt idx="1">
                  <c:v>Tier 2</c:v>
                </c:pt>
                <c:pt idx="2">
                  <c:v>Tier 3</c:v>
                </c:pt>
              </c:strCache>
            </c:strRef>
          </c:cat>
          <c:val>
            <c:numRef>
              <c:f>Sheetdesign!$C$24:$C$26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878-47CE-98B0-FA20E2DCA39C}"/>
            </c:ext>
          </c:extLst>
        </c:ser>
        <c:dLbls>
          <c:showLegendKey val="0"/>
          <c:showVal val="0"/>
          <c:showCatName val="0"/>
          <c:showSerName val="0"/>
          <c:showPercent val="0"/>
          <c:showBubbleSize val="0"/>
        </c:dLbls>
        <c:gapWidth val="182"/>
        <c:axId val="492876703"/>
        <c:axId val="492877183"/>
      </c:barChart>
      <c:catAx>
        <c:axId val="49287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877183"/>
        <c:crosses val="autoZero"/>
        <c:auto val="1"/>
        <c:lblAlgn val="ctr"/>
        <c:lblOffset val="100"/>
        <c:noMultiLvlLbl val="0"/>
      </c:catAx>
      <c:valAx>
        <c:axId val="492877183"/>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8767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Sheetdesign!$B$33</c:f>
              <c:strCache>
                <c:ptCount val="1"/>
                <c:pt idx="0">
                  <c:v>Total</c:v>
                </c:pt>
              </c:strCache>
            </c:strRef>
          </c:tx>
          <c:spPr>
            <a:solidFill>
              <a:schemeClr val="accent1"/>
            </a:solidFill>
            <a:ln>
              <a:noFill/>
            </a:ln>
            <a:effectLst/>
          </c:spPr>
          <c:invertIfNegative val="0"/>
          <c:cat>
            <c:strRef>
              <c:f>Sheetdesign!$A$34:$A$49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AEB-41C6-811F-3A7CFBB01DD1}"/>
            </c:ext>
          </c:extLst>
        </c:ser>
        <c:dLbls>
          <c:showLegendKey val="0"/>
          <c:showVal val="0"/>
          <c:showCatName val="0"/>
          <c:showSerName val="0"/>
          <c:showPercent val="0"/>
          <c:showBubbleSize val="0"/>
        </c:dLbls>
        <c:gapWidth val="182"/>
        <c:axId val="485042895"/>
        <c:axId val="485042415"/>
      </c:barChart>
      <c:catAx>
        <c:axId val="485042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042415"/>
        <c:crosses val="autoZero"/>
        <c:auto val="1"/>
        <c:lblAlgn val="ctr"/>
        <c:lblOffset val="100"/>
        <c:noMultiLvlLbl val="0"/>
      </c:catAx>
      <c:valAx>
        <c:axId val="485042415"/>
        <c:scaling>
          <c:orientation val="minMax"/>
        </c:scaling>
        <c:delete val="1"/>
        <c:axPos val="b"/>
        <c:numFmt formatCode="\$0.0,&quot;k&quot;" sourceLinked="1"/>
        <c:majorTickMark val="out"/>
        <c:minorTickMark val="none"/>
        <c:tickLblPos val="nextTo"/>
        <c:crossAx val="48504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46364094999073"/>
          <c:y val="9.768009768009768E-2"/>
          <c:w val="0.73994674023411311"/>
          <c:h val="0.791219366809918"/>
        </c:manualLayout>
      </c:layout>
      <c:areaChart>
        <c:grouping val="standard"/>
        <c:varyColors val="0"/>
        <c:ser>
          <c:idx val="0"/>
          <c:order val="0"/>
          <c:tx>
            <c:strRef>
              <c:f>Sheetdesign!$B$53</c:f>
              <c:strCache>
                <c:ptCount val="1"/>
                <c:pt idx="0">
                  <c:v>Total</c:v>
                </c:pt>
              </c:strCache>
            </c:strRef>
          </c:tx>
          <c:spPr>
            <a:solidFill>
              <a:schemeClr val="accent1"/>
            </a:solidFill>
            <a:ln>
              <a:noFill/>
            </a:ln>
            <a:effectLst/>
          </c:spPr>
          <c:cat>
            <c:strRef>
              <c:f>Sheetdesign!$A$54:$A$62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855-46CE-99BD-D808FAF0CF79}"/>
            </c:ext>
          </c:extLst>
        </c:ser>
        <c:dLbls>
          <c:showLegendKey val="0"/>
          <c:showVal val="0"/>
          <c:showCatName val="0"/>
          <c:showSerName val="0"/>
          <c:showPercent val="0"/>
          <c:showBubbleSize val="0"/>
        </c:dLbls>
        <c:axId val="491745455"/>
        <c:axId val="491743055"/>
      </c:areaChart>
      <c:catAx>
        <c:axId val="491745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43055"/>
        <c:crosses val="autoZero"/>
        <c:auto val="1"/>
        <c:lblAlgn val="ctr"/>
        <c:lblOffset val="100"/>
        <c:noMultiLvlLbl val="0"/>
      </c:catAx>
      <c:valAx>
        <c:axId val="491743055"/>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454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19-4BA5-BB14-5E409E9706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19-4BA5-BB14-5E409E9706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19-4BA5-BB14-5E409E9706A4}"/>
              </c:ext>
            </c:extLst>
          </c:dPt>
          <c:cat>
            <c:strRef>
              <c:f>Sheetdesign!$A$67:$A$69</c:f>
              <c:strCache>
                <c:ptCount val="3"/>
                <c:pt idx="0">
                  <c:v>High</c:v>
                </c:pt>
                <c:pt idx="1">
                  <c:v>Medium</c:v>
                </c:pt>
                <c:pt idx="2">
                  <c:v>Small</c:v>
                </c:pt>
              </c:strCache>
            </c:strRef>
          </c:cat>
          <c:val>
            <c:numRef>
              <c:f>Sheetdesign!$B$67:$B$69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18E-42A8-8BC4-F1740B75AFE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Excel.xlsx]Sheetdesign!PivotTable8</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99968053785809"/>
          <c:y val="0.12698412698412698"/>
          <c:w val="0.47250193310898381"/>
          <c:h val="0.72858517685289337"/>
        </c:manualLayout>
      </c:layout>
      <c:barChart>
        <c:barDir val="bar"/>
        <c:grouping val="clustered"/>
        <c:varyColors val="0"/>
        <c:ser>
          <c:idx val="0"/>
          <c:order val="0"/>
          <c:tx>
            <c:strRef>
              <c:f>Sheetdesign!$B$84</c:f>
              <c:strCache>
                <c:ptCount val="1"/>
                <c:pt idx="0">
                  <c:v>Total</c:v>
                </c:pt>
              </c:strCache>
            </c:strRef>
          </c:tx>
          <c:spPr>
            <a:solidFill>
              <a:schemeClr val="accent1"/>
            </a:solidFill>
            <a:ln>
              <a:noFill/>
            </a:ln>
            <a:effectLst/>
          </c:spPr>
          <c:invertIfNegative val="0"/>
          <c:cat>
            <c:strRef>
              <c:f>Sheetdesign!$A$85:$A$88</c:f>
              <c:strCache>
                <c:ptCount val="4"/>
                <c:pt idx="0">
                  <c:v>Grocery Store</c:v>
                </c:pt>
                <c:pt idx="1">
                  <c:v>Supermarket Type3</c:v>
                </c:pt>
                <c:pt idx="2">
                  <c:v>Supermarket Type2</c:v>
                </c:pt>
                <c:pt idx="3">
                  <c:v>Supermarket Type1</c:v>
                </c:pt>
              </c:strCache>
            </c:strRef>
          </c:cat>
          <c:val>
            <c:numRef>
              <c:f>Sheetdesign!$B$85:$B$88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ADF-4AAD-B3A1-1A5C50C5E1E2}"/>
            </c:ext>
          </c:extLst>
        </c:ser>
        <c:dLbls>
          <c:showLegendKey val="0"/>
          <c:showVal val="0"/>
          <c:showCatName val="0"/>
          <c:showSerName val="0"/>
          <c:showPercent val="0"/>
          <c:showBubbleSize val="0"/>
        </c:dLbls>
        <c:gapWidth val="182"/>
        <c:axId val="481983983"/>
        <c:axId val="481984463"/>
      </c:barChart>
      <c:catAx>
        <c:axId val="481983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84463"/>
        <c:crosses val="autoZero"/>
        <c:auto val="1"/>
        <c:lblAlgn val="ctr"/>
        <c:lblOffset val="100"/>
        <c:noMultiLvlLbl val="0"/>
      </c:catAx>
      <c:valAx>
        <c:axId val="481984463"/>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8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Sheetdesign!$B$92</c:f>
              <c:strCache>
                <c:ptCount val="1"/>
                <c:pt idx="0">
                  <c:v>Total</c:v>
                </c:pt>
              </c:strCache>
            </c:strRef>
          </c:tx>
          <c:spPr>
            <a:solidFill>
              <a:schemeClr val="accent1"/>
            </a:solidFill>
            <a:ln>
              <a:noFill/>
            </a:ln>
            <a:effectLst/>
          </c:spPr>
          <c:invertIfNegative val="0"/>
          <c:cat>
            <c:strRef>
              <c:f>Sheetdesign!$A$93:$A$96</c:f>
              <c:strCache>
                <c:ptCount val="4"/>
                <c:pt idx="0">
                  <c:v>Grocery Store</c:v>
                </c:pt>
                <c:pt idx="1">
                  <c:v>Supermarket Type3</c:v>
                </c:pt>
                <c:pt idx="2">
                  <c:v>Supermarket Type2</c:v>
                </c:pt>
                <c:pt idx="3">
                  <c:v>Supermarket Type1</c:v>
                </c:pt>
              </c:strCache>
            </c:strRef>
          </c:cat>
          <c:val>
            <c:numRef>
              <c:f>Sheetdesign!$B$93:$B$96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CF0-4BA6-BC05-DB7430D55D30}"/>
            </c:ext>
          </c:extLst>
        </c:ser>
        <c:dLbls>
          <c:showLegendKey val="0"/>
          <c:showVal val="0"/>
          <c:showCatName val="0"/>
          <c:showSerName val="0"/>
          <c:showPercent val="0"/>
          <c:showBubbleSize val="0"/>
        </c:dLbls>
        <c:gapWidth val="182"/>
        <c:axId val="699716479"/>
        <c:axId val="699741439"/>
      </c:barChart>
      <c:catAx>
        <c:axId val="699716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741439"/>
        <c:crosses val="autoZero"/>
        <c:auto val="1"/>
        <c:lblAlgn val="ctr"/>
        <c:lblOffset val="100"/>
        <c:noMultiLvlLbl val="0"/>
      </c:catAx>
      <c:valAx>
        <c:axId val="69974143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71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Sheetdesign!$B$100</c:f>
              <c:strCache>
                <c:ptCount val="1"/>
                <c:pt idx="0">
                  <c:v>Total</c:v>
                </c:pt>
              </c:strCache>
            </c:strRef>
          </c:tx>
          <c:spPr>
            <a:solidFill>
              <a:schemeClr val="accent1"/>
            </a:solidFill>
            <a:ln>
              <a:noFill/>
            </a:ln>
            <a:effectLst/>
          </c:spPr>
          <c:invertIfNegative val="0"/>
          <c:cat>
            <c:strRef>
              <c:f>Sheetdesign!$A$101:$A$104</c:f>
              <c:strCache>
                <c:ptCount val="4"/>
                <c:pt idx="0">
                  <c:v>Grocery Store</c:v>
                </c:pt>
                <c:pt idx="1">
                  <c:v>Supermarket Type3</c:v>
                </c:pt>
                <c:pt idx="2">
                  <c:v>Supermarket Type2</c:v>
                </c:pt>
                <c:pt idx="3">
                  <c:v>Supermarket Type1</c:v>
                </c:pt>
              </c:strCache>
            </c:strRef>
          </c:cat>
          <c:val>
            <c:numRef>
              <c:f>Sheetdesign!$B$101:$B$104</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0D01-4BED-B06C-849788A17F41}"/>
            </c:ext>
          </c:extLst>
        </c:ser>
        <c:dLbls>
          <c:showLegendKey val="0"/>
          <c:showVal val="0"/>
          <c:showCatName val="0"/>
          <c:showSerName val="0"/>
          <c:showPercent val="0"/>
          <c:showBubbleSize val="0"/>
        </c:dLbls>
        <c:gapWidth val="182"/>
        <c:axId val="707684399"/>
        <c:axId val="707692559"/>
      </c:barChart>
      <c:catAx>
        <c:axId val="707684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92559"/>
        <c:crosses val="autoZero"/>
        <c:auto val="1"/>
        <c:lblAlgn val="ctr"/>
        <c:lblOffset val="100"/>
        <c:noMultiLvlLbl val="0"/>
      </c:catAx>
      <c:valAx>
        <c:axId val="707692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68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018595398044601"/>
              <c:y val="0.1009090822411667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fld id="{8CB722F1-7BA3-43C4-B1F7-BD3441110302}" type="VALUE">
                  <a:rPr lang="en-US"/>
                  <a:pPr>
                    <a:defRPr>
                      <a:latin typeface="Segoe UI Variable Small Semibol" pitchFamily="2" charset="0"/>
                    </a:defRPr>
                  </a:pPr>
                  <a:t>[VALUE]</a:t>
                </a:fld>
                <a:r>
                  <a:rPr lang="en-US" baseline="0"/>
                  <a:t> </a:t>
                </a:r>
                <a:fld id="{91B43E87-F684-47AB-9FBE-C2208E03F923}" type="PERCENTAGE">
                  <a:rPr lang="en-US" baseline="0"/>
                  <a:pPr>
                    <a:defRPr>
                      <a:latin typeface="Segoe UI Variable Small Semibol" pitchFamily="2" charset="0"/>
                    </a:defRPr>
                  </a:pPr>
                  <a:t>[PERCENTAGE]</a:t>
                </a:fld>
                <a:endParaRPr lang="en-US" baseline="0"/>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90797911151949"/>
                  <c:h val="0.24157634288535351"/>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0.1046764393799394"/>
              <c:y val="-0.1076360895373438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fld id="{6337C3F2-6B65-4175-8CFB-92F30FCC924A}" type="VALUE">
                  <a:rPr lang="en-US"/>
                  <a:pPr>
                    <a:defRPr>
                      <a:latin typeface="Segoe UI Variable Small Semibol" pitchFamily="2" charset="0"/>
                    </a:defRPr>
                  </a:pPr>
                  <a:t>[VALUE]</a:t>
                </a:fld>
                <a:fld id="{9E9CD2B5-8D93-4A32-83FE-34C106BABA7B}" type="PERCENTAGE">
                  <a:rPr lang="en-US" baseline="0"/>
                  <a:pPr>
                    <a:defRPr>
                      <a:latin typeface="Segoe UI Variable Small Semibol" pitchFamily="2" charset="0"/>
                    </a:defRPr>
                  </a:pPr>
                  <a:t>[PERCENTAGE]</a:t>
                </a:fld>
                <a:endParaRPr lang="en-IN"/>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488993984888038"/>
                  <c:h val="0.26848543148299797"/>
                </c:manualLayout>
              </c15:layout>
              <c15:dlblFieldTable/>
              <c15:showDataLabelsRange val="0"/>
            </c:ext>
          </c:extLst>
        </c:dLbl>
      </c:pivotFmt>
    </c:pivotFmts>
    <c:plotArea>
      <c:layout>
        <c:manualLayout>
          <c:layoutTarget val="inner"/>
          <c:xMode val="edge"/>
          <c:yMode val="edge"/>
          <c:x val="0.17466493055555554"/>
          <c:y val="0.16927970397404704"/>
          <c:w val="0.64122629158326805"/>
          <c:h val="0.78298614605702399"/>
        </c:manualLayout>
      </c:layout>
      <c:doughnutChart>
        <c:varyColors val="1"/>
        <c:ser>
          <c:idx val="0"/>
          <c:order val="0"/>
          <c:tx>
            <c:strRef>
              <c:f>Sheetdesign!$B$13</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B26C-46D8-8358-2EA2817B09F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26C-46D8-8358-2EA2817B09F2}"/>
              </c:ext>
            </c:extLst>
          </c:dPt>
          <c:dLbls>
            <c:dLbl>
              <c:idx val="0"/>
              <c:layout>
                <c:manualLayout>
                  <c:x val="0.11018595398044601"/>
                  <c:y val="0.10090908224116675"/>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fld id="{8CB722F1-7BA3-43C4-B1F7-BD3441110302}" type="VALUE">
                      <a:rPr lang="en-US"/>
                      <a:pPr>
                        <a:defRPr>
                          <a:latin typeface="Segoe UI Variable Small Semibol" pitchFamily="2" charset="0"/>
                        </a:defRPr>
                      </a:pPr>
                      <a:t>[VALUE]</a:t>
                    </a:fld>
                    <a:r>
                      <a:rPr lang="en-US" baseline="0"/>
                      <a:t> </a:t>
                    </a:r>
                    <a:fld id="{91B43E87-F684-47AB-9FBE-C2208E03F923}" type="PERCENTAGE">
                      <a:rPr lang="en-US" baseline="0"/>
                      <a:pPr>
                        <a:defRPr>
                          <a:latin typeface="Segoe UI Variable Small Semibol" pitchFamily="2" charset="0"/>
                        </a:defRPr>
                      </a:pPr>
                      <a:t>[PERCENTAGE]</a:t>
                    </a:fld>
                    <a:endParaRPr lang="en-US" baseline="0"/>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90797911151949"/>
                      <c:h val="0.24157634288535351"/>
                    </c:manualLayout>
                  </c15:layout>
                  <c15:dlblFieldTable/>
                  <c15:showDataLabelsRange val="0"/>
                </c:ext>
                <c:ext xmlns:c16="http://schemas.microsoft.com/office/drawing/2014/chart" uri="{C3380CC4-5D6E-409C-BE32-E72D297353CC}">
                  <c16:uniqueId val="{00000001-B26C-46D8-8358-2EA2817B09F2}"/>
                </c:ext>
              </c:extLst>
            </c:dLbl>
            <c:dLbl>
              <c:idx val="1"/>
              <c:layout>
                <c:manualLayout>
                  <c:x val="-0.1046764393799394"/>
                  <c:y val="-0.1076360895373438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fld id="{6337C3F2-6B65-4175-8CFB-92F30FCC924A}" type="VALUE">
                      <a:rPr lang="en-US"/>
                      <a:pPr>
                        <a:defRPr>
                          <a:latin typeface="Segoe UI Variable Small Semibol" pitchFamily="2" charset="0"/>
                        </a:defRPr>
                      </a:pPr>
                      <a:t>[VALUE]</a:t>
                    </a:fld>
                    <a:fld id="{9E9CD2B5-8D93-4A32-83FE-34C106BABA7B}" type="PERCENTAGE">
                      <a:rPr lang="en-US" baseline="0"/>
                      <a:pPr>
                        <a:defRPr>
                          <a:latin typeface="Segoe UI Variable Small Semibol" pitchFamily="2" charset="0"/>
                        </a:defRPr>
                      </a:pPr>
                      <a:t>[PERCENTAGE]</a:t>
                    </a:fld>
                    <a:endParaRPr lang="en-IN"/>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488993984888038"/>
                      <c:h val="0.26848543148299797"/>
                    </c:manualLayout>
                  </c15:layout>
                  <c15:dlblFieldTable/>
                  <c15:showDataLabelsRange val="0"/>
                </c:ext>
                <c:ext xmlns:c16="http://schemas.microsoft.com/office/drawing/2014/chart" uri="{C3380CC4-5D6E-409C-BE32-E72D297353CC}">
                  <c16:uniqueId val="{00000003-B26C-46D8-8358-2EA2817B09F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Sheetdesign!$A$14:$A$15</c:f>
              <c:strCache>
                <c:ptCount val="2"/>
                <c:pt idx="0">
                  <c:v>Low Fat</c:v>
                </c:pt>
                <c:pt idx="1">
                  <c:v>Regular</c:v>
                </c:pt>
              </c:strCache>
            </c:strRef>
          </c:cat>
          <c:val>
            <c:numRef>
              <c:f>Sheetdesign!$B$14:$B$15</c:f>
              <c:numCache>
                <c:formatCode>\$0.0,"k"</c:formatCode>
                <c:ptCount val="2"/>
                <c:pt idx="0">
                  <c:v>776319.68840000057</c:v>
                </c:pt>
                <c:pt idx="1">
                  <c:v>425361.8043999995</c:v>
                </c:pt>
              </c:numCache>
            </c:numRef>
          </c:val>
          <c:extLst>
            <c:ext xmlns:c16="http://schemas.microsoft.com/office/drawing/2014/chart" uri="{C3380CC4-5D6E-409C-BE32-E72D297353CC}">
              <c16:uniqueId val="{00000004-B26C-46D8-8358-2EA2817B09F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Segoe UI Variable Small Semibol"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05178056895552"/>
          <c:y val="0.14244390157732204"/>
          <c:w val="0.71380719719337782"/>
          <c:h val="0.70359488103903245"/>
        </c:manualLayout>
      </c:layout>
      <c:barChart>
        <c:barDir val="bar"/>
        <c:grouping val="clustered"/>
        <c:varyColors val="0"/>
        <c:ser>
          <c:idx val="0"/>
          <c:order val="0"/>
          <c:tx>
            <c:strRef>
              <c:f>Sheetdesign!$B$22:$B$23</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Sheetdesign!$A$24:$A$26</c:f>
              <c:strCache>
                <c:ptCount val="3"/>
                <c:pt idx="0">
                  <c:v>Tier 1</c:v>
                </c:pt>
                <c:pt idx="1">
                  <c:v>Tier 2</c:v>
                </c:pt>
                <c:pt idx="2">
                  <c:v>Tier 3</c:v>
                </c:pt>
              </c:strCache>
            </c:strRef>
          </c:cat>
          <c:val>
            <c:numRef>
              <c:f>Sheetdesign!$B$24:$B$26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DE6-4669-81F5-C76608DE7E91}"/>
            </c:ext>
          </c:extLst>
        </c:ser>
        <c:ser>
          <c:idx val="1"/>
          <c:order val="1"/>
          <c:tx>
            <c:strRef>
              <c:f>Sheetdesign!$C$22:$C$23</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Sheetdesign!$A$24:$A$26</c:f>
              <c:strCache>
                <c:ptCount val="3"/>
                <c:pt idx="0">
                  <c:v>Tier 1</c:v>
                </c:pt>
                <c:pt idx="1">
                  <c:v>Tier 2</c:v>
                </c:pt>
                <c:pt idx="2">
                  <c:v>Tier 3</c:v>
                </c:pt>
              </c:strCache>
            </c:strRef>
          </c:cat>
          <c:val>
            <c:numRef>
              <c:f>Sheetdesign!$C$24:$C$26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DE6-4669-81F5-C76608DE7E91}"/>
            </c:ext>
          </c:extLst>
        </c:ser>
        <c:dLbls>
          <c:showLegendKey val="0"/>
          <c:showVal val="0"/>
          <c:showCatName val="0"/>
          <c:showSerName val="0"/>
          <c:showPercent val="0"/>
          <c:showBubbleSize val="0"/>
        </c:dLbls>
        <c:gapWidth val="60"/>
        <c:axId val="492876703"/>
        <c:axId val="492877183"/>
      </c:barChart>
      <c:catAx>
        <c:axId val="49287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877183"/>
        <c:crosses val="autoZero"/>
        <c:auto val="1"/>
        <c:lblAlgn val="ctr"/>
        <c:lblOffset val="100"/>
        <c:noMultiLvlLbl val="0"/>
      </c:catAx>
      <c:valAx>
        <c:axId val="492877183"/>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8767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FFD200"/>
              </a:gs>
              <a:gs pos="74000">
                <a:srgbClr val="92D050"/>
              </a:gs>
              <a:gs pos="83000">
                <a:srgbClr val="00B050">
                  <a:alpha val="45000"/>
                </a:srgbClr>
              </a:gs>
              <a:gs pos="100000">
                <a:srgbClr val="002060">
                  <a:alpha val="45000"/>
                </a:srgb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631036745406826"/>
          <c:y val="5.6198009573746072E-2"/>
          <c:w val="0.56368963254593174"/>
          <c:h val="0.91609458428680401"/>
        </c:manualLayout>
      </c:layout>
      <c:barChart>
        <c:barDir val="bar"/>
        <c:grouping val="clustered"/>
        <c:varyColors val="0"/>
        <c:ser>
          <c:idx val="0"/>
          <c:order val="0"/>
          <c:tx>
            <c:strRef>
              <c:f>Sheetdesign!$B$33</c:f>
              <c:strCache>
                <c:ptCount val="1"/>
                <c:pt idx="0">
                  <c:v>Total</c:v>
                </c:pt>
              </c:strCache>
            </c:strRef>
          </c:tx>
          <c:spPr>
            <a:gradFill flip="none" rotWithShape="1">
              <a:gsLst>
                <a:gs pos="0">
                  <a:srgbClr val="FFD200"/>
                </a:gs>
                <a:gs pos="74000">
                  <a:srgbClr val="92D050"/>
                </a:gs>
                <a:gs pos="83000">
                  <a:srgbClr val="00B050">
                    <a:alpha val="45000"/>
                  </a:srgbClr>
                </a:gs>
                <a:gs pos="100000">
                  <a:srgbClr val="002060">
                    <a:alpha val="45000"/>
                  </a:srgbClr>
                </a:gs>
              </a:gsLst>
              <a:lin ang="27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F06-4759-9172-CE2C90BFDCB6}"/>
            </c:ext>
          </c:extLst>
        </c:ser>
        <c:dLbls>
          <c:dLblPos val="outEnd"/>
          <c:showLegendKey val="0"/>
          <c:showVal val="1"/>
          <c:showCatName val="0"/>
          <c:showSerName val="0"/>
          <c:showPercent val="0"/>
          <c:showBubbleSize val="0"/>
        </c:dLbls>
        <c:gapWidth val="50"/>
        <c:axId val="485042895"/>
        <c:axId val="485042415"/>
      </c:barChart>
      <c:catAx>
        <c:axId val="4850428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Variable Small Semibol" pitchFamily="2" charset="0"/>
                <a:ea typeface="+mn-ea"/>
                <a:cs typeface="+mn-cs"/>
              </a:defRPr>
            </a:pPr>
            <a:endParaRPr lang="en-US"/>
          </a:p>
        </c:txPr>
        <c:crossAx val="485042415"/>
        <c:crosses val="autoZero"/>
        <c:auto val="1"/>
        <c:lblAlgn val="ctr"/>
        <c:lblOffset val="100"/>
        <c:noMultiLvlLbl val="0"/>
      </c:catAx>
      <c:valAx>
        <c:axId val="485042415"/>
        <c:scaling>
          <c:orientation val="minMax"/>
        </c:scaling>
        <c:delete val="1"/>
        <c:axPos val="b"/>
        <c:numFmt formatCode="\$0.0,&quot;k&quot;" sourceLinked="1"/>
        <c:majorTickMark val="out"/>
        <c:minorTickMark val="none"/>
        <c:tickLblPos val="nextTo"/>
        <c:crossAx val="48504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6000"/>
            </a:srgbClr>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662746227395537E-2"/>
          <c:y val="4.1415929203539821E-2"/>
          <c:w val="0.83446725613148365"/>
          <c:h val="0.791219366809918"/>
        </c:manualLayout>
      </c:layout>
      <c:areaChart>
        <c:grouping val="standard"/>
        <c:varyColors val="0"/>
        <c:ser>
          <c:idx val="0"/>
          <c:order val="0"/>
          <c:tx>
            <c:strRef>
              <c:f>Sheetdesign!$B$53</c:f>
              <c:strCache>
                <c:ptCount val="1"/>
                <c:pt idx="0">
                  <c:v>Total</c:v>
                </c:pt>
              </c:strCache>
            </c:strRef>
          </c:tx>
          <c:spPr>
            <a:solidFill>
              <a:srgbClr val="FFD200">
                <a:alpha val="76000"/>
              </a:srgbClr>
            </a:solidFill>
            <a:ln w="25400">
              <a:solidFill>
                <a:schemeClr val="tx1"/>
              </a:solidFill>
            </a:ln>
            <a:effectLst/>
          </c:spPr>
          <c:cat>
            <c:strRef>
              <c:f>Sheetdesign!$A$54:$A$62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Sheetdesign!$B$54:$B$62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E99-4A67-8A85-849C3E9771E5}"/>
            </c:ext>
          </c:extLst>
        </c:ser>
        <c:dLbls>
          <c:showLegendKey val="0"/>
          <c:showVal val="0"/>
          <c:showCatName val="0"/>
          <c:showSerName val="0"/>
          <c:showPercent val="0"/>
          <c:showBubbleSize val="0"/>
        </c:dLbls>
        <c:axId val="491745455"/>
        <c:axId val="491743055"/>
      </c:areaChart>
      <c:catAx>
        <c:axId val="491745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Segoe UI Variable Small Semibol" pitchFamily="2" charset="0"/>
                <a:ea typeface="+mn-ea"/>
                <a:cs typeface="+mn-cs"/>
              </a:defRPr>
            </a:pPr>
            <a:endParaRPr lang="en-US"/>
          </a:p>
        </c:txPr>
        <c:crossAx val="491743055"/>
        <c:crosses val="autoZero"/>
        <c:auto val="1"/>
        <c:lblAlgn val="ctr"/>
        <c:lblOffset val="100"/>
        <c:noMultiLvlLbl val="0"/>
      </c:catAx>
      <c:valAx>
        <c:axId val="491743055"/>
        <c:scaling>
          <c:orientation val="minMax"/>
        </c:scaling>
        <c:delete val="0"/>
        <c:axPos val="l"/>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454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Excel.xlsx]Sheetdesign!PivotTable6</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601307189542491"/>
              <c:y val="-5.6444444444444443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2135076252723321"/>
              <c:y val="-5.0799999999999998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4.6114742193173602E-2"/>
              <c:y val="-0.16086666666666671"/>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51997095134344"/>
                  <c:h val="0.24756533333333333"/>
                </c:manualLayout>
              </c15:layout>
            </c:ext>
          </c:extLst>
        </c:dLbl>
      </c:pivotFmt>
    </c:pivotFmts>
    <c:plotArea>
      <c:layout>
        <c:manualLayout>
          <c:layoutTarget val="inner"/>
          <c:xMode val="edge"/>
          <c:yMode val="edge"/>
          <c:x val="0.1798474945533769"/>
          <c:y val="0.2062808888888889"/>
          <c:w val="0.61366630355846041"/>
          <c:h val="0.75112755555555555"/>
        </c:manualLayout>
      </c:layout>
      <c:doughnutChart>
        <c:varyColors val="1"/>
        <c:ser>
          <c:idx val="0"/>
          <c:order val="0"/>
          <c:tx>
            <c:strRef>
              <c:f>Sheetdesign!$B$66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279-495B-B198-FCAB5C0401F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279-495B-B198-FCAB5C0401F1}"/>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6279-495B-B198-FCAB5C0401F1}"/>
              </c:ext>
            </c:extLst>
          </c:dPt>
          <c:dLbls>
            <c:dLbl>
              <c:idx val="0"/>
              <c:layout>
                <c:manualLayout>
                  <c:x val="0.16601307189542491"/>
                  <c:y val="-5.64444444444444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279-495B-B198-FCAB5C0401F1}"/>
                </c:ext>
              </c:extLst>
            </c:dLbl>
            <c:dLbl>
              <c:idx val="1"/>
              <c:layout>
                <c:manualLayout>
                  <c:x val="0.22135076252723321"/>
                  <c:y val="-5.07999999999999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279-495B-B198-FCAB5C0401F1}"/>
                </c:ext>
              </c:extLst>
            </c:dLbl>
            <c:dLbl>
              <c:idx val="2"/>
              <c:layout>
                <c:manualLayout>
                  <c:x val="-4.6114742193173602E-2"/>
                  <c:y val="-0.16086666666666671"/>
                </c:manualLayout>
              </c:layout>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51997095134344"/>
                      <c:h val="0.24756533333333333"/>
                    </c:manualLayout>
                  </c15:layout>
                </c:ext>
                <c:ext xmlns:c16="http://schemas.microsoft.com/office/drawing/2014/chart" uri="{C3380CC4-5D6E-409C-BE32-E72D297353CC}">
                  <c16:uniqueId val="{00000005-6279-495B-B198-FCAB5C0401F1}"/>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Sheetdesign!$A$67:$A$69</c:f>
              <c:strCache>
                <c:ptCount val="3"/>
                <c:pt idx="0">
                  <c:v>High</c:v>
                </c:pt>
                <c:pt idx="1">
                  <c:v>Medium</c:v>
                </c:pt>
                <c:pt idx="2">
                  <c:v>Small</c:v>
                </c:pt>
              </c:strCache>
            </c:strRef>
          </c:cat>
          <c:val>
            <c:numRef>
              <c:f>Sheetdesign!$B$67:$B$69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279-495B-B198-FCAB5C0401F1}"/>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Variable Small Semibol" pitchFamily="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99968053785809"/>
          <c:y val="0.12698412698412698"/>
          <c:w val="0.47250193310898381"/>
          <c:h val="0.72858517685289337"/>
        </c:manualLayout>
      </c:layout>
      <c:barChart>
        <c:barDir val="bar"/>
        <c:grouping val="clustered"/>
        <c:varyColors val="0"/>
        <c:ser>
          <c:idx val="0"/>
          <c:order val="0"/>
          <c:tx>
            <c:strRef>
              <c:f>Sheetdesign!$B$84</c:f>
              <c:strCache>
                <c:ptCount val="1"/>
                <c:pt idx="0">
                  <c:v>Total</c:v>
                </c:pt>
              </c:strCache>
            </c:strRef>
          </c:tx>
          <c:spPr>
            <a:solidFill>
              <a:schemeClr val="accent2">
                <a:lumMod val="75000"/>
              </a:schemeClr>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Sheetdesign!$A$85:$A$88</c:f>
              <c:strCache>
                <c:ptCount val="4"/>
                <c:pt idx="0">
                  <c:v>Grocery Store</c:v>
                </c:pt>
                <c:pt idx="1">
                  <c:v>Supermarket Type3</c:v>
                </c:pt>
                <c:pt idx="2">
                  <c:v>Supermarket Type2</c:v>
                </c:pt>
                <c:pt idx="3">
                  <c:v>Supermarket Type1</c:v>
                </c:pt>
              </c:strCache>
            </c:strRef>
          </c:cat>
          <c:val>
            <c:numRef>
              <c:f>Sheetdesign!$B$85:$B$88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8D5-4823-A9F3-D9950D643B6F}"/>
            </c:ext>
          </c:extLst>
        </c:ser>
        <c:dLbls>
          <c:dLblPos val="outEnd"/>
          <c:showLegendKey val="0"/>
          <c:showVal val="1"/>
          <c:showCatName val="0"/>
          <c:showSerName val="0"/>
          <c:showPercent val="0"/>
          <c:showBubbleSize val="0"/>
        </c:dLbls>
        <c:gapWidth val="60"/>
        <c:axId val="481983983"/>
        <c:axId val="481984463"/>
      </c:barChart>
      <c:catAx>
        <c:axId val="481983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984463"/>
        <c:crosses val="autoZero"/>
        <c:auto val="1"/>
        <c:lblAlgn val="ctr"/>
        <c:lblOffset val="100"/>
        <c:noMultiLvlLbl val="0"/>
      </c:catAx>
      <c:valAx>
        <c:axId val="481984463"/>
        <c:scaling>
          <c:orientation val="minMax"/>
        </c:scaling>
        <c:delete val="1"/>
        <c:axPos val="b"/>
        <c:numFmt formatCode="\$0.0,&quot;k&quot;" sourceLinked="1"/>
        <c:majorTickMark val="none"/>
        <c:minorTickMark val="none"/>
        <c:tickLblPos val="nextTo"/>
        <c:crossAx val="481983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Sheetdesign!$B$92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Sheetdesign!$A$93:$A$96</c:f>
              <c:strCache>
                <c:ptCount val="4"/>
                <c:pt idx="0">
                  <c:v>Grocery Store</c:v>
                </c:pt>
                <c:pt idx="1">
                  <c:v>Supermarket Type3</c:v>
                </c:pt>
                <c:pt idx="2">
                  <c:v>Supermarket Type2</c:v>
                </c:pt>
                <c:pt idx="3">
                  <c:v>Supermarket Type1</c:v>
                </c:pt>
              </c:strCache>
            </c:strRef>
          </c:cat>
          <c:val>
            <c:numRef>
              <c:f>Sheetdesign!$B$93:$B$96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D56-49FB-BD87-36D251CA681F}"/>
            </c:ext>
          </c:extLst>
        </c:ser>
        <c:dLbls>
          <c:dLblPos val="outEnd"/>
          <c:showLegendKey val="0"/>
          <c:showVal val="1"/>
          <c:showCatName val="0"/>
          <c:showSerName val="0"/>
          <c:showPercent val="0"/>
          <c:showBubbleSize val="0"/>
        </c:dLbls>
        <c:gapWidth val="60"/>
        <c:axId val="699716479"/>
        <c:axId val="699741439"/>
      </c:barChart>
      <c:catAx>
        <c:axId val="699716479"/>
        <c:scaling>
          <c:orientation val="minMax"/>
        </c:scaling>
        <c:delete val="1"/>
        <c:axPos val="l"/>
        <c:numFmt formatCode="General" sourceLinked="1"/>
        <c:majorTickMark val="none"/>
        <c:minorTickMark val="none"/>
        <c:tickLblPos val="nextTo"/>
        <c:crossAx val="699741439"/>
        <c:crosses val="autoZero"/>
        <c:auto val="1"/>
        <c:lblAlgn val="ctr"/>
        <c:lblOffset val="100"/>
        <c:noMultiLvlLbl val="0"/>
      </c:catAx>
      <c:valAx>
        <c:axId val="699741439"/>
        <c:scaling>
          <c:orientation val="minMax"/>
        </c:scaling>
        <c:delete val="1"/>
        <c:axPos val="b"/>
        <c:numFmt formatCode="\$0" sourceLinked="1"/>
        <c:majorTickMark val="none"/>
        <c:minorTickMark val="none"/>
        <c:tickLblPos val="nextTo"/>
        <c:crossAx val="69971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Excel.xlsx]Sheetdesign!PivotTable10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6666666666666E-2"/>
          <c:y val="7.6582228866292471E-2"/>
          <c:w val="0.85"/>
          <c:h val="0.84683554226741509"/>
        </c:manualLayout>
      </c:layout>
      <c:barChart>
        <c:barDir val="bar"/>
        <c:grouping val="clustered"/>
        <c:varyColors val="0"/>
        <c:ser>
          <c:idx val="0"/>
          <c:order val="0"/>
          <c:tx>
            <c:strRef>
              <c:f>Sheetdesign!$B$100</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Variable Small Semibol" pitchFamily="2"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Sheetdesign!$A$101:$A$104</c:f>
              <c:strCache>
                <c:ptCount val="4"/>
                <c:pt idx="0">
                  <c:v>Grocery Store</c:v>
                </c:pt>
                <c:pt idx="1">
                  <c:v>Supermarket Type3</c:v>
                </c:pt>
                <c:pt idx="2">
                  <c:v>Supermarket Type2</c:v>
                </c:pt>
                <c:pt idx="3">
                  <c:v>Supermarket Type1</c:v>
                </c:pt>
              </c:strCache>
            </c:strRef>
          </c:cat>
          <c:val>
            <c:numRef>
              <c:f>Sheetdesign!$B$101:$B$104</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F7B5-434D-9E26-452C01E274F8}"/>
            </c:ext>
          </c:extLst>
        </c:ser>
        <c:dLbls>
          <c:dLblPos val="outEnd"/>
          <c:showLegendKey val="0"/>
          <c:showVal val="1"/>
          <c:showCatName val="0"/>
          <c:showSerName val="0"/>
          <c:showPercent val="0"/>
          <c:showBubbleSize val="0"/>
        </c:dLbls>
        <c:gapWidth val="60"/>
        <c:axId val="707684399"/>
        <c:axId val="707692559"/>
      </c:barChart>
      <c:catAx>
        <c:axId val="707684399"/>
        <c:scaling>
          <c:orientation val="minMax"/>
        </c:scaling>
        <c:delete val="1"/>
        <c:axPos val="l"/>
        <c:numFmt formatCode="General" sourceLinked="1"/>
        <c:majorTickMark val="none"/>
        <c:minorTickMark val="none"/>
        <c:tickLblPos val="nextTo"/>
        <c:crossAx val="707692559"/>
        <c:crosses val="autoZero"/>
        <c:auto val="1"/>
        <c:lblAlgn val="ctr"/>
        <c:lblOffset val="100"/>
        <c:noMultiLvlLbl val="0"/>
      </c:catAx>
      <c:valAx>
        <c:axId val="707692559"/>
        <c:scaling>
          <c:orientation val="minMax"/>
        </c:scaling>
        <c:delete val="1"/>
        <c:axPos val="b"/>
        <c:numFmt formatCode="General" sourceLinked="1"/>
        <c:majorTickMark val="none"/>
        <c:minorTickMark val="none"/>
        <c:tickLblPos val="nextTo"/>
        <c:crossAx val="70768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9305989-93BC-4247-ACBC-9977F9E8973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49305989-93BC-4247-ACBC-9977F9E8973C}">
          <cx:tx>
            <cx:txData>
              <cx:f>_xlchart.v2.4</cx:f>
              <cx:v>SALES</cx:v>
            </cx:txData>
          </cx:tx>
          <cx:spPr>
            <a:ln>
              <a:noFill/>
            </a:ln>
          </cx:spPr>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050">
                    <a:solidFill>
                      <a:schemeClr val="tx1"/>
                    </a:solidFill>
                    <a:latin typeface="Segoe UI Variable Small Semibol" pitchFamily="2" charset="0"/>
                    <a:ea typeface="Segoe UI Variable Small Semibol" pitchFamily="2" charset="0"/>
                    <a:cs typeface="Segoe UI Variable Small Semibol" pitchFamily="2" charset="0"/>
                  </a:defRPr>
                </a:pPr>
                <a:endParaRPr lang="en-US" sz="1050" b="0" i="0" u="none" strike="noStrike" baseline="0">
                  <a:solidFill>
                    <a:schemeClr val="tx1"/>
                  </a:solidFill>
                  <a:latin typeface="Segoe UI Variable Small Semibol" pitchFamily="2"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6.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19" Type="http://schemas.microsoft.com/office/2007/relationships/hdphoto" Target="../media/hdphoto2.wdp"/><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design!A1"/></Relationships>
</file>

<file path=xl/drawings/drawing1.xml><?xml version="1.0" encoding="utf-8"?>
<xdr:wsDr xmlns:xdr="http://schemas.openxmlformats.org/drawingml/2006/spreadsheetDrawing" xmlns:a="http://schemas.openxmlformats.org/drawingml/2006/main">
  <xdr:twoCellAnchor editAs="oneCell">
    <xdr:from>
      <xdr:col>5</xdr:col>
      <xdr:colOff>502920</xdr:colOff>
      <xdr:row>2</xdr:row>
      <xdr:rowOff>152401</xdr:rowOff>
    </xdr:from>
    <xdr:to>
      <xdr:col>8</xdr:col>
      <xdr:colOff>320040</xdr:colOff>
      <xdr:row>9</xdr:row>
      <xdr:rowOff>7621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1EB1E2B2-D8CA-2E9B-53A5-2BBF4EA983D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364480" y="55626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103103</xdr:colOff>
      <xdr:row>12</xdr:row>
      <xdr:rowOff>14796</xdr:rowOff>
    </xdr:from>
    <xdr:to>
      <xdr:col>3</xdr:col>
      <xdr:colOff>1161494</xdr:colOff>
      <xdr:row>17</xdr:row>
      <xdr:rowOff>155360</xdr:rowOff>
    </xdr:to>
    <xdr:graphicFrame macro="">
      <xdr:nvGraphicFramePr>
        <xdr:cNvPr id="4" name="Chart 3">
          <a:extLst>
            <a:ext uri="{FF2B5EF4-FFF2-40B4-BE49-F238E27FC236}">
              <a16:creationId xmlns:a16="http://schemas.microsoft.com/office/drawing/2014/main" id="{0610BC07-2810-7450-FBEA-1903A270D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560070</xdr:colOff>
      <xdr:row>21</xdr:row>
      <xdr:rowOff>30480</xdr:rowOff>
    </xdr:from>
    <xdr:to>
      <xdr:col>5</xdr:col>
      <xdr:colOff>373380</xdr:colOff>
      <xdr:row>28</xdr:row>
      <xdr:rowOff>121920</xdr:rowOff>
    </xdr:to>
    <xdr:graphicFrame macro="">
      <xdr:nvGraphicFramePr>
        <xdr:cNvPr id="5" name="Chart 4">
          <a:extLst>
            <a:ext uri="{FF2B5EF4-FFF2-40B4-BE49-F238E27FC236}">
              <a16:creationId xmlns:a16="http://schemas.microsoft.com/office/drawing/2014/main" id="{F7D3237D-717B-83FE-6C9E-0B73C1018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xdr:colOff>
      <xdr:row>32</xdr:row>
      <xdr:rowOff>15240</xdr:rowOff>
    </xdr:from>
    <xdr:to>
      <xdr:col>5</xdr:col>
      <xdr:colOff>640080</xdr:colOff>
      <xdr:row>48</xdr:row>
      <xdr:rowOff>167640</xdr:rowOff>
    </xdr:to>
    <xdr:graphicFrame macro="">
      <xdr:nvGraphicFramePr>
        <xdr:cNvPr id="6" name="Chart 5">
          <a:extLst>
            <a:ext uri="{FF2B5EF4-FFF2-40B4-BE49-F238E27FC236}">
              <a16:creationId xmlns:a16="http://schemas.microsoft.com/office/drawing/2014/main" id="{D00FEC28-E75B-00AE-6EAF-8CDDA6C0F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xdr:colOff>
      <xdr:row>52</xdr:row>
      <xdr:rowOff>15240</xdr:rowOff>
    </xdr:from>
    <xdr:to>
      <xdr:col>5</xdr:col>
      <xdr:colOff>624840</xdr:colOff>
      <xdr:row>62</xdr:row>
      <xdr:rowOff>30480</xdr:rowOff>
    </xdr:to>
    <xdr:graphicFrame macro="">
      <xdr:nvGraphicFramePr>
        <xdr:cNvPr id="7" name="Chart 6">
          <a:extLst>
            <a:ext uri="{FF2B5EF4-FFF2-40B4-BE49-F238E27FC236}">
              <a16:creationId xmlns:a16="http://schemas.microsoft.com/office/drawing/2014/main" id="{8B07975C-491D-C35A-9015-37BF3B4E4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26670</xdr:colOff>
      <xdr:row>64</xdr:row>
      <xdr:rowOff>198120</xdr:rowOff>
    </xdr:from>
    <xdr:to>
      <xdr:col>3</xdr:col>
      <xdr:colOff>1112520</xdr:colOff>
      <xdr:row>70</xdr:row>
      <xdr:rowOff>121920</xdr:rowOff>
    </xdr:to>
    <xdr:graphicFrame macro="">
      <xdr:nvGraphicFramePr>
        <xdr:cNvPr id="8" name="Chart 7">
          <a:extLst>
            <a:ext uri="{FF2B5EF4-FFF2-40B4-BE49-F238E27FC236}">
              <a16:creationId xmlns:a16="http://schemas.microsoft.com/office/drawing/2014/main" id="{48387D8F-A0C1-975A-1D25-84A6924C4F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41910</xdr:colOff>
      <xdr:row>74</xdr:row>
      <xdr:rowOff>53340</xdr:rowOff>
    </xdr:from>
    <xdr:to>
      <xdr:col>6</xdr:col>
      <xdr:colOff>632460</xdr:colOff>
      <xdr:row>79</xdr:row>
      <xdr:rowOff>137160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E4B9B151-A0DD-8757-7A8F-4547BAE53E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232910" y="15041880"/>
              <a:ext cx="1931670" cy="1089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xdr:colOff>
      <xdr:row>82</xdr:row>
      <xdr:rowOff>190500</xdr:rowOff>
    </xdr:from>
    <xdr:to>
      <xdr:col>4</xdr:col>
      <xdr:colOff>533400</xdr:colOff>
      <xdr:row>88</xdr:row>
      <xdr:rowOff>68580</xdr:rowOff>
    </xdr:to>
    <xdr:graphicFrame macro="">
      <xdr:nvGraphicFramePr>
        <xdr:cNvPr id="11" name="Chart 10">
          <a:extLst>
            <a:ext uri="{FF2B5EF4-FFF2-40B4-BE49-F238E27FC236}">
              <a16:creationId xmlns:a16="http://schemas.microsoft.com/office/drawing/2014/main" id="{938CDA80-E53A-02BD-1602-3EE9E5247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11430</xdr:colOff>
      <xdr:row>90</xdr:row>
      <xdr:rowOff>190500</xdr:rowOff>
    </xdr:from>
    <xdr:to>
      <xdr:col>5</xdr:col>
      <xdr:colOff>53340</xdr:colOff>
      <xdr:row>96</xdr:row>
      <xdr:rowOff>38100</xdr:rowOff>
    </xdr:to>
    <xdr:graphicFrame macro="">
      <xdr:nvGraphicFramePr>
        <xdr:cNvPr id="12" name="Chart 11">
          <a:extLst>
            <a:ext uri="{FF2B5EF4-FFF2-40B4-BE49-F238E27FC236}">
              <a16:creationId xmlns:a16="http://schemas.microsoft.com/office/drawing/2014/main" id="{EE03037A-D2CB-2629-361B-21A50DDF3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3810</xdr:colOff>
      <xdr:row>98</xdr:row>
      <xdr:rowOff>182880</xdr:rowOff>
    </xdr:from>
    <xdr:to>
      <xdr:col>5</xdr:col>
      <xdr:colOff>30480</xdr:colOff>
      <xdr:row>104</xdr:row>
      <xdr:rowOff>7620</xdr:rowOff>
    </xdr:to>
    <xdr:graphicFrame macro="">
      <xdr:nvGraphicFramePr>
        <xdr:cNvPr id="13" name="Chart 12">
          <a:extLst>
            <a:ext uri="{FF2B5EF4-FFF2-40B4-BE49-F238E27FC236}">
              <a16:creationId xmlns:a16="http://schemas.microsoft.com/office/drawing/2014/main" id="{8E4A9A27-93D1-9AC6-12E4-A9FC56C34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0</xdr:colOff>
      <xdr:row>82</xdr:row>
      <xdr:rowOff>45720</xdr:rowOff>
    </xdr:from>
    <xdr:to>
      <xdr:col>4</xdr:col>
      <xdr:colOff>68580</xdr:colOff>
      <xdr:row>95</xdr:row>
      <xdr:rowOff>120015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8C9FC969-D4DC-7444-7677-567A3DE8176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430780" y="166497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205740</xdr:colOff>
      <xdr:row>79</xdr:row>
      <xdr:rowOff>91441</xdr:rowOff>
    </xdr:from>
    <xdr:to>
      <xdr:col>4</xdr:col>
      <xdr:colOff>274320</xdr:colOff>
      <xdr:row>85</xdr:row>
      <xdr:rowOff>137161</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F39AFF16-DB39-2B3E-876A-F1D77E72398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2636520" y="1608582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27708</xdr:colOff>
      <xdr:row>3</xdr:row>
      <xdr:rowOff>41564</xdr:rowOff>
    </xdr:from>
    <xdr:to>
      <xdr:col>23</xdr:col>
      <xdr:colOff>155208</xdr:colOff>
      <xdr:row>44</xdr:row>
      <xdr:rowOff>79064</xdr:rowOff>
    </xdr:to>
    <xdr:sp macro="" textlink="">
      <xdr:nvSpPr>
        <xdr:cNvPr id="2" name="Rectangle 1">
          <a:extLst>
            <a:ext uri="{FF2B5EF4-FFF2-40B4-BE49-F238E27FC236}">
              <a16:creationId xmlns:a16="http://schemas.microsoft.com/office/drawing/2014/main" id="{9CE02DAA-93A8-802B-CE53-80EA5CC2F291}"/>
            </a:ext>
          </a:extLst>
        </xdr:cNvPr>
        <xdr:cNvSpPr/>
      </xdr:nvSpPr>
      <xdr:spPr>
        <a:xfrm>
          <a:off x="694458" y="613064"/>
          <a:ext cx="14796000" cy="7848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 </a:t>
          </a:r>
        </a:p>
      </xdr:txBody>
    </xdr:sp>
    <xdr:clientData/>
  </xdr:twoCellAnchor>
  <xdr:twoCellAnchor>
    <xdr:from>
      <xdr:col>1</xdr:col>
      <xdr:colOff>257446</xdr:colOff>
      <xdr:row>3</xdr:row>
      <xdr:rowOff>182881</xdr:rowOff>
    </xdr:from>
    <xdr:to>
      <xdr:col>5</xdr:col>
      <xdr:colOff>557992</xdr:colOff>
      <xdr:row>43</xdr:row>
      <xdr:rowOff>79261</xdr:rowOff>
    </xdr:to>
    <xdr:sp macro="" textlink="">
      <xdr:nvSpPr>
        <xdr:cNvPr id="4" name="Rectangle: Top Corners Rounded 3">
          <a:extLst>
            <a:ext uri="{FF2B5EF4-FFF2-40B4-BE49-F238E27FC236}">
              <a16:creationId xmlns:a16="http://schemas.microsoft.com/office/drawing/2014/main" id="{51A7F769-4701-2570-E697-0CA5C3C2EE9F}"/>
            </a:ext>
          </a:extLst>
        </xdr:cNvPr>
        <xdr:cNvSpPr/>
      </xdr:nvSpPr>
      <xdr:spPr>
        <a:xfrm rot="5400000">
          <a:off x="-1350221" y="3028798"/>
          <a:ext cx="7516380" cy="296754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354419</xdr:colOff>
      <xdr:row>5</xdr:row>
      <xdr:rowOff>17721</xdr:rowOff>
    </xdr:from>
    <xdr:to>
      <xdr:col>5</xdr:col>
      <xdr:colOff>318977</xdr:colOff>
      <xdr:row>8</xdr:row>
      <xdr:rowOff>124046</xdr:rowOff>
    </xdr:to>
    <xdr:sp macro="" textlink="">
      <xdr:nvSpPr>
        <xdr:cNvPr id="5" name="TextBox 4">
          <a:extLst>
            <a:ext uri="{FF2B5EF4-FFF2-40B4-BE49-F238E27FC236}">
              <a16:creationId xmlns:a16="http://schemas.microsoft.com/office/drawing/2014/main" id="{46BC2216-16D9-67B1-3A67-515CB52D48D7}"/>
            </a:ext>
          </a:extLst>
        </xdr:cNvPr>
        <xdr:cNvSpPr txBox="1"/>
      </xdr:nvSpPr>
      <xdr:spPr>
        <a:xfrm>
          <a:off x="1027814" y="992372"/>
          <a:ext cx="2658140" cy="691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rgbClr val="00B050"/>
              </a:solidFill>
              <a:latin typeface="Segoe UI Black" panose="020B0A02040204020203" pitchFamily="34" charset="0"/>
              <a:ea typeface="Segoe UI Black" panose="020B0A02040204020203" pitchFamily="34" charset="0"/>
            </a:rPr>
            <a:t>it</a:t>
          </a:r>
          <a:endParaRPr lang="en-IN" sz="4000" kern="1200">
            <a:solidFill>
              <a:srgbClr val="00B050"/>
            </a:solidFill>
          </a:endParaRPr>
        </a:p>
      </xdr:txBody>
    </xdr:sp>
    <xdr:clientData/>
  </xdr:twoCellAnchor>
  <xdr:twoCellAnchor>
    <xdr:from>
      <xdr:col>1</xdr:col>
      <xdr:colOff>407582</xdr:colOff>
      <xdr:row>7</xdr:row>
      <xdr:rowOff>159487</xdr:rowOff>
    </xdr:from>
    <xdr:to>
      <xdr:col>5</xdr:col>
      <xdr:colOff>372140</xdr:colOff>
      <xdr:row>9</xdr:row>
      <xdr:rowOff>141766</xdr:rowOff>
    </xdr:to>
    <xdr:sp macro="" textlink="">
      <xdr:nvSpPr>
        <xdr:cNvPr id="6" name="TextBox 5">
          <a:extLst>
            <a:ext uri="{FF2B5EF4-FFF2-40B4-BE49-F238E27FC236}">
              <a16:creationId xmlns:a16="http://schemas.microsoft.com/office/drawing/2014/main" id="{58B973DA-B342-4ED2-A3E7-D792A4CB28DF}"/>
            </a:ext>
          </a:extLst>
        </xdr:cNvPr>
        <xdr:cNvSpPr txBox="1"/>
      </xdr:nvSpPr>
      <xdr:spPr>
        <a:xfrm>
          <a:off x="1080977" y="1523999"/>
          <a:ext cx="2658140" cy="372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kern="1200">
              <a:latin typeface="Arial" panose="020B0604020202020204" pitchFamily="34" charset="0"/>
              <a:ea typeface="Segoe UI Black" panose="020B0A02040204020203" pitchFamily="34" charset="0"/>
              <a:cs typeface="Arial" panose="020B0604020202020204" pitchFamily="34" charset="0"/>
            </a:rPr>
            <a:t>India's</a:t>
          </a:r>
          <a:r>
            <a:rPr lang="en-IN" sz="1600" b="1" kern="1200" baseline="0">
              <a:latin typeface="Arial" panose="020B0604020202020204" pitchFamily="34" charset="0"/>
              <a:ea typeface="Segoe UI Black" panose="020B0A02040204020203" pitchFamily="34" charset="0"/>
              <a:cs typeface="Arial" panose="020B0604020202020204" pitchFamily="34" charset="0"/>
            </a:rPr>
            <a:t> Last Minute App</a:t>
          </a:r>
          <a:endParaRPr lang="en-IN" sz="1600" b="1" kern="1200">
            <a:solidFill>
              <a:srgbClr val="00B050"/>
            </a:solidFill>
            <a:latin typeface="Arial" panose="020B0604020202020204" pitchFamily="34" charset="0"/>
            <a:cs typeface="Arial" panose="020B0604020202020204" pitchFamily="34" charset="0"/>
          </a:endParaRPr>
        </a:p>
      </xdr:txBody>
    </xdr:sp>
    <xdr:clientData/>
  </xdr:twoCellAnchor>
  <xdr:twoCellAnchor>
    <xdr:from>
      <xdr:col>6</xdr:col>
      <xdr:colOff>118324</xdr:colOff>
      <xdr:row>4</xdr:row>
      <xdr:rowOff>41533</xdr:rowOff>
    </xdr:from>
    <xdr:to>
      <xdr:col>14</xdr:col>
      <xdr:colOff>584937</xdr:colOff>
      <xdr:row>16</xdr:row>
      <xdr:rowOff>75625</xdr:rowOff>
    </xdr:to>
    <xdr:grpSp>
      <xdr:nvGrpSpPr>
        <xdr:cNvPr id="11" name="Group 10">
          <a:extLst>
            <a:ext uri="{FF2B5EF4-FFF2-40B4-BE49-F238E27FC236}">
              <a16:creationId xmlns:a16="http://schemas.microsoft.com/office/drawing/2014/main" id="{A246D2A6-8392-44E2-898D-56BC04A9DD8E}"/>
            </a:ext>
          </a:extLst>
        </xdr:cNvPr>
        <xdr:cNvGrpSpPr/>
      </xdr:nvGrpSpPr>
      <xdr:grpSpPr>
        <a:xfrm>
          <a:off x="4162786" y="862148"/>
          <a:ext cx="5859228" cy="2495939"/>
          <a:chOff x="4102949" y="803533"/>
          <a:chExt cx="5800613" cy="2320092"/>
        </a:xfrm>
      </xdr:grpSpPr>
      <xdr:sp macro="" textlink="">
        <xdr:nvSpPr>
          <xdr:cNvPr id="7" name="Rectangle: Rounded Corners 6">
            <a:extLst>
              <a:ext uri="{FF2B5EF4-FFF2-40B4-BE49-F238E27FC236}">
                <a16:creationId xmlns:a16="http://schemas.microsoft.com/office/drawing/2014/main" id="{0AB50E32-C6FC-4638-481A-E6137381E068}"/>
              </a:ext>
            </a:extLst>
          </xdr:cNvPr>
          <xdr:cNvSpPr/>
        </xdr:nvSpPr>
        <xdr:spPr>
          <a:xfrm>
            <a:off x="4102949" y="803533"/>
            <a:ext cx="2736000" cy="1044000"/>
          </a:xfrm>
          <a:prstGeom prst="roundRect">
            <a:avLst/>
          </a:prstGeom>
          <a:gradFill flip="none" rotWithShape="1">
            <a:gsLst>
              <a:gs pos="0">
                <a:srgbClr val="FFD200">
                  <a:alpha val="60000"/>
                </a:srgbClr>
              </a:gs>
              <a:gs pos="74000">
                <a:srgbClr val="92D050"/>
              </a:gs>
              <a:gs pos="83000">
                <a:srgbClr val="00B050">
                  <a:alpha val="45000"/>
                </a:srgbClr>
              </a:gs>
              <a:gs pos="100000">
                <a:srgbClr val="002060">
                  <a:alpha val="45000"/>
                </a:srgb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F5D450FF-EB81-4284-94DB-631162116586}"/>
              </a:ext>
            </a:extLst>
          </xdr:cNvPr>
          <xdr:cNvSpPr/>
        </xdr:nvSpPr>
        <xdr:spPr>
          <a:xfrm>
            <a:off x="7167562" y="803533"/>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450BAC7C-1C19-4E78-BA2F-B80BF491D00B}"/>
              </a:ext>
            </a:extLst>
          </xdr:cNvPr>
          <xdr:cNvSpPr/>
        </xdr:nvSpPr>
        <xdr:spPr>
          <a:xfrm>
            <a:off x="4102949" y="2079625"/>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91EDAFCE-5AAB-4F6B-B5D9-394F1905C767}"/>
              </a:ext>
            </a:extLst>
          </xdr:cNvPr>
          <xdr:cNvSpPr/>
        </xdr:nvSpPr>
        <xdr:spPr>
          <a:xfrm>
            <a:off x="7167562" y="2079625"/>
            <a:ext cx="2736000" cy="1044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6</xdr:col>
      <xdr:colOff>396874</xdr:colOff>
      <xdr:row>4</xdr:row>
      <xdr:rowOff>39688</xdr:rowOff>
    </xdr:from>
    <xdr:to>
      <xdr:col>8</xdr:col>
      <xdr:colOff>634999</xdr:colOff>
      <xdr:row>7</xdr:row>
      <xdr:rowOff>182563</xdr:rowOff>
    </xdr:to>
    <xdr:sp macro="" textlink="Sheetdesign!A9">
      <xdr:nvSpPr>
        <xdr:cNvPr id="13" name="TextBox 12">
          <a:extLst>
            <a:ext uri="{FF2B5EF4-FFF2-40B4-BE49-F238E27FC236}">
              <a16:creationId xmlns:a16="http://schemas.microsoft.com/office/drawing/2014/main" id="{980EFC3F-D955-9DAC-4D7B-9DFAC9E58342}"/>
            </a:ext>
          </a:extLst>
        </xdr:cNvPr>
        <xdr:cNvSpPr txBox="1"/>
      </xdr:nvSpPr>
      <xdr:spPr>
        <a:xfrm>
          <a:off x="4397374" y="801688"/>
          <a:ext cx="15716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3FF530-1659-48E9-AB10-8A32D7B22422}" type="TxLink">
            <a:rPr lang="en-US" sz="3200" b="0" i="0" u="none" strike="noStrike" kern="1200">
              <a:solidFill>
                <a:srgbClr val="000000"/>
              </a:solidFill>
              <a:latin typeface="Segoe UI Black" panose="020B0A02040204020203" pitchFamily="34" charset="0"/>
              <a:ea typeface="Segoe UI Black" panose="020B0A02040204020203" pitchFamily="34" charset="0"/>
              <a:cs typeface="Calibri"/>
            </a:rPr>
            <a:pPr algn="ctr"/>
            <a:t>$1.2M</a:t>
          </a:fld>
          <a:endParaRPr lang="en-US" sz="2800" kern="1200">
            <a:latin typeface="Segoe UI Black" panose="020B0A02040204020203" pitchFamily="34" charset="0"/>
            <a:ea typeface="Segoe UI Black" panose="020B0A02040204020203" pitchFamily="34" charset="0"/>
          </a:endParaRPr>
        </a:p>
      </xdr:txBody>
    </xdr:sp>
    <xdr:clientData/>
  </xdr:twoCellAnchor>
  <xdr:twoCellAnchor editAs="oneCell">
    <xdr:from>
      <xdr:col>1</xdr:col>
      <xdr:colOff>411480</xdr:colOff>
      <xdr:row>10</xdr:row>
      <xdr:rowOff>22324</xdr:rowOff>
    </xdr:from>
    <xdr:to>
      <xdr:col>5</xdr:col>
      <xdr:colOff>396240</xdr:colOff>
      <xdr:row>16</xdr:row>
      <xdr:rowOff>155866</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D14C709B-A8BD-4B0B-AE58-C2DC5B9737F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085557" y="2073862"/>
              <a:ext cx="2681068" cy="1364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412750</xdr:colOff>
      <xdr:row>6</xdr:row>
      <xdr:rowOff>44579</xdr:rowOff>
    </xdr:from>
    <xdr:to>
      <xdr:col>8</xdr:col>
      <xdr:colOff>650875</xdr:colOff>
      <xdr:row>9</xdr:row>
      <xdr:rowOff>187454</xdr:rowOff>
    </xdr:to>
    <xdr:sp macro="" textlink="Sheetdesign!A9">
      <xdr:nvSpPr>
        <xdr:cNvPr id="15" name="TextBox 14">
          <a:extLst>
            <a:ext uri="{FF2B5EF4-FFF2-40B4-BE49-F238E27FC236}">
              <a16:creationId xmlns:a16="http://schemas.microsoft.com/office/drawing/2014/main" id="{EC3E66EC-8F53-4D49-BF82-85C7FC0805B4}"/>
            </a:ext>
          </a:extLst>
        </xdr:cNvPr>
        <xdr:cNvSpPr txBox="1"/>
      </xdr:nvSpPr>
      <xdr:spPr>
        <a:xfrm>
          <a:off x="4413250" y="1187579"/>
          <a:ext cx="15716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Variable Small Semibol" pitchFamily="2" charset="0"/>
              <a:ea typeface="Segoe UI Black" panose="020B0A02040204020203" pitchFamily="34" charset="0"/>
            </a:rPr>
            <a:t>TOTAL</a:t>
          </a:r>
          <a:r>
            <a:rPr lang="en-US" sz="1600" kern="1200" baseline="0">
              <a:latin typeface="Segoe UI Variable Small Semibol" pitchFamily="2" charset="0"/>
              <a:ea typeface="Segoe UI Black" panose="020B0A02040204020203" pitchFamily="34" charset="0"/>
            </a:rPr>
            <a:t> SALES</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10</xdr:col>
      <xdr:colOff>539750</xdr:colOff>
      <xdr:row>4</xdr:row>
      <xdr:rowOff>39688</xdr:rowOff>
    </xdr:from>
    <xdr:to>
      <xdr:col>13</xdr:col>
      <xdr:colOff>111125</xdr:colOff>
      <xdr:row>7</xdr:row>
      <xdr:rowOff>182563</xdr:rowOff>
    </xdr:to>
    <xdr:sp macro="" textlink="Sheetdesign!$B$9">
      <xdr:nvSpPr>
        <xdr:cNvPr id="16" name="TextBox 15">
          <a:extLst>
            <a:ext uri="{FF2B5EF4-FFF2-40B4-BE49-F238E27FC236}">
              <a16:creationId xmlns:a16="http://schemas.microsoft.com/office/drawing/2014/main" id="{A30146C9-BACC-4057-8ED9-6B0783ADDC52}"/>
            </a:ext>
          </a:extLst>
        </xdr:cNvPr>
        <xdr:cNvSpPr txBox="1"/>
      </xdr:nvSpPr>
      <xdr:spPr>
        <a:xfrm>
          <a:off x="7207250" y="801688"/>
          <a:ext cx="15716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51DFDC-B1D9-4B88-93BC-671FEBFF205B}" type="TxLink">
            <a:rPr lang="en-US" sz="3600" b="0" i="0" u="none" strike="noStrike" kern="1200">
              <a:solidFill>
                <a:srgbClr val="000000"/>
              </a:solidFill>
              <a:latin typeface="Segoe UI Black" panose="020B0A02040204020203" pitchFamily="34" charset="0"/>
              <a:ea typeface="Segoe UI Black" panose="020B0A02040204020203" pitchFamily="34" charset="0"/>
              <a:cs typeface="Calibri"/>
            </a:rPr>
            <a:pPr algn="ctr"/>
            <a:t>$141</a:t>
          </a:fld>
          <a:endParaRPr lang="en-US" sz="6600" kern="1200">
            <a:latin typeface="Segoe UI Black" panose="020B0A02040204020203" pitchFamily="34" charset="0"/>
            <a:ea typeface="Segoe UI Black" panose="020B0A02040204020203" pitchFamily="34" charset="0"/>
          </a:endParaRPr>
        </a:p>
      </xdr:txBody>
    </xdr:sp>
    <xdr:clientData/>
  </xdr:twoCellAnchor>
  <xdr:twoCellAnchor>
    <xdr:from>
      <xdr:col>10</xdr:col>
      <xdr:colOff>578699</xdr:colOff>
      <xdr:row>6</xdr:row>
      <xdr:rowOff>44579</xdr:rowOff>
    </xdr:from>
    <xdr:to>
      <xdr:col>13</xdr:col>
      <xdr:colOff>150074</xdr:colOff>
      <xdr:row>9</xdr:row>
      <xdr:rowOff>187454</xdr:rowOff>
    </xdr:to>
    <xdr:sp macro="" textlink="Sheetdesign!A9">
      <xdr:nvSpPr>
        <xdr:cNvPr id="17" name="TextBox 16">
          <a:extLst>
            <a:ext uri="{FF2B5EF4-FFF2-40B4-BE49-F238E27FC236}">
              <a16:creationId xmlns:a16="http://schemas.microsoft.com/office/drawing/2014/main" id="{D8CF9F54-6868-42B8-9067-592AB9371023}"/>
            </a:ext>
          </a:extLst>
        </xdr:cNvPr>
        <xdr:cNvSpPr txBox="1"/>
      </xdr:nvSpPr>
      <xdr:spPr>
        <a:xfrm>
          <a:off x="7246199" y="1187579"/>
          <a:ext cx="15716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baseline="0">
              <a:latin typeface="Segoe UI Variable Small Semibol" pitchFamily="2" charset="0"/>
              <a:ea typeface="Segoe UI Black" panose="020B0A02040204020203" pitchFamily="34" charset="0"/>
            </a:rPr>
            <a:t>AVG SALES</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6</xdr:col>
      <xdr:colOff>229449</xdr:colOff>
      <xdr:row>13</xdr:row>
      <xdr:rowOff>17721</xdr:rowOff>
    </xdr:from>
    <xdr:to>
      <xdr:col>8</xdr:col>
      <xdr:colOff>467574</xdr:colOff>
      <xdr:row>16</xdr:row>
      <xdr:rowOff>160596</xdr:rowOff>
    </xdr:to>
    <xdr:sp macro="" textlink="Sheetdesign!A9">
      <xdr:nvSpPr>
        <xdr:cNvPr id="18" name="TextBox 17">
          <a:extLst>
            <a:ext uri="{FF2B5EF4-FFF2-40B4-BE49-F238E27FC236}">
              <a16:creationId xmlns:a16="http://schemas.microsoft.com/office/drawing/2014/main" id="{3B86DD5E-44EA-4CD5-9758-CAF3433313F4}"/>
            </a:ext>
          </a:extLst>
        </xdr:cNvPr>
        <xdr:cNvSpPr txBox="1"/>
      </xdr:nvSpPr>
      <xdr:spPr>
        <a:xfrm>
          <a:off x="4229949" y="2494221"/>
          <a:ext cx="15716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Variable Small Semibol" pitchFamily="2" charset="0"/>
              <a:ea typeface="Segoe UI Black" panose="020B0A02040204020203" pitchFamily="34" charset="0"/>
            </a:rPr>
            <a:t>NO.</a:t>
          </a:r>
          <a:r>
            <a:rPr lang="en-US" sz="1600" kern="1200" baseline="0">
              <a:latin typeface="Segoe UI Variable Small Semibol" pitchFamily="2" charset="0"/>
              <a:ea typeface="Segoe UI Black" panose="020B0A02040204020203" pitchFamily="34" charset="0"/>
            </a:rPr>
            <a:t> OF ITEMS</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6</xdr:col>
      <xdr:colOff>181824</xdr:colOff>
      <xdr:row>10</xdr:row>
      <xdr:rowOff>160596</xdr:rowOff>
    </xdr:from>
    <xdr:to>
      <xdr:col>8</xdr:col>
      <xdr:colOff>419949</xdr:colOff>
      <xdr:row>14</xdr:row>
      <xdr:rowOff>112971</xdr:rowOff>
    </xdr:to>
    <xdr:sp macro="" textlink="Sheetdesign!$C$9">
      <xdr:nvSpPr>
        <xdr:cNvPr id="19" name="TextBox 18">
          <a:extLst>
            <a:ext uri="{FF2B5EF4-FFF2-40B4-BE49-F238E27FC236}">
              <a16:creationId xmlns:a16="http://schemas.microsoft.com/office/drawing/2014/main" id="{15A219F6-942B-4ED0-97C4-3CD4810E6E2D}"/>
            </a:ext>
          </a:extLst>
        </xdr:cNvPr>
        <xdr:cNvSpPr txBox="1"/>
      </xdr:nvSpPr>
      <xdr:spPr>
        <a:xfrm>
          <a:off x="4182324" y="2065596"/>
          <a:ext cx="15716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154ED9-91D8-4F9D-853E-1620293752E4}" type="TxLink">
            <a:rPr lang="en-US" sz="3200" kern="1200">
              <a:latin typeface="Segoe UI Black" panose="020B0A02040204020203" pitchFamily="34" charset="0"/>
              <a:ea typeface="Segoe UI Black" panose="020B0A02040204020203" pitchFamily="34" charset="0"/>
            </a:rPr>
            <a:pPr algn="ctr"/>
            <a:t>8523</a:t>
          </a:fld>
          <a:endParaRPr lang="en-US" sz="3200" kern="1200">
            <a:latin typeface="Segoe UI Black" panose="020B0A02040204020203" pitchFamily="34" charset="0"/>
            <a:ea typeface="Segoe UI Black" panose="020B0A02040204020203" pitchFamily="34" charset="0"/>
          </a:endParaRPr>
        </a:p>
      </xdr:txBody>
    </xdr:sp>
    <xdr:clientData/>
  </xdr:twoCellAnchor>
  <xdr:twoCellAnchor>
    <xdr:from>
      <xdr:col>10</xdr:col>
      <xdr:colOff>610449</xdr:colOff>
      <xdr:row>10</xdr:row>
      <xdr:rowOff>160596</xdr:rowOff>
    </xdr:from>
    <xdr:to>
      <xdr:col>13</xdr:col>
      <xdr:colOff>181824</xdr:colOff>
      <xdr:row>14</xdr:row>
      <xdr:rowOff>112971</xdr:rowOff>
    </xdr:to>
    <xdr:sp macro="" textlink="Sheetdesign!$D$9">
      <xdr:nvSpPr>
        <xdr:cNvPr id="20" name="TextBox 19">
          <a:extLst>
            <a:ext uri="{FF2B5EF4-FFF2-40B4-BE49-F238E27FC236}">
              <a16:creationId xmlns:a16="http://schemas.microsoft.com/office/drawing/2014/main" id="{3E0BBF64-7CBD-46AB-9C2C-8290EC5A2388}"/>
            </a:ext>
          </a:extLst>
        </xdr:cNvPr>
        <xdr:cNvSpPr txBox="1"/>
      </xdr:nvSpPr>
      <xdr:spPr>
        <a:xfrm>
          <a:off x="7277949" y="2065596"/>
          <a:ext cx="15716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606DED-6116-4076-AF13-041D4262B01E}" type="TxLink">
            <a:rPr lang="en-US" sz="3200" kern="1200">
              <a:latin typeface="Segoe UI Black" panose="020B0A02040204020203" pitchFamily="34" charset="0"/>
              <a:ea typeface="Segoe UI Black" panose="020B0A02040204020203" pitchFamily="34" charset="0"/>
            </a:rPr>
            <a:pPr algn="ctr"/>
            <a:t>4.0</a:t>
          </a:fld>
          <a:endParaRPr lang="en-US" sz="3200" kern="1200">
            <a:latin typeface="Segoe UI Black" panose="020B0A02040204020203" pitchFamily="34" charset="0"/>
            <a:ea typeface="Segoe UI Black" panose="020B0A02040204020203" pitchFamily="34" charset="0"/>
          </a:endParaRPr>
        </a:p>
      </xdr:txBody>
    </xdr:sp>
    <xdr:clientData/>
  </xdr:twoCellAnchor>
  <xdr:twoCellAnchor>
    <xdr:from>
      <xdr:col>10</xdr:col>
      <xdr:colOff>515199</xdr:colOff>
      <xdr:row>13</xdr:row>
      <xdr:rowOff>17721</xdr:rowOff>
    </xdr:from>
    <xdr:to>
      <xdr:col>13</xdr:col>
      <xdr:colOff>86574</xdr:colOff>
      <xdr:row>16</xdr:row>
      <xdr:rowOff>160596</xdr:rowOff>
    </xdr:to>
    <xdr:sp macro="" textlink="Sheetdesign!M26">
      <xdr:nvSpPr>
        <xdr:cNvPr id="21" name="TextBox 20">
          <a:extLst>
            <a:ext uri="{FF2B5EF4-FFF2-40B4-BE49-F238E27FC236}">
              <a16:creationId xmlns:a16="http://schemas.microsoft.com/office/drawing/2014/main" id="{2733004C-69A1-4BCF-AC6C-ACE379A511D6}"/>
            </a:ext>
          </a:extLst>
        </xdr:cNvPr>
        <xdr:cNvSpPr txBox="1"/>
      </xdr:nvSpPr>
      <xdr:spPr>
        <a:xfrm>
          <a:off x="7182699" y="2494221"/>
          <a:ext cx="1571625" cy="714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Variable Small Semibol" pitchFamily="2" charset="0"/>
              <a:ea typeface="Segoe UI Black" panose="020B0A02040204020203" pitchFamily="34" charset="0"/>
            </a:rPr>
            <a:t>AVG RATINGS</a:t>
          </a:r>
        </a:p>
      </xdr:txBody>
    </xdr:sp>
    <xdr:clientData/>
  </xdr:twoCellAnchor>
  <xdr:twoCellAnchor editAs="oneCell">
    <xdr:from>
      <xdr:col>13</xdr:col>
      <xdr:colOff>390294</xdr:colOff>
      <xdr:row>4</xdr:row>
      <xdr:rowOff>167268</xdr:rowOff>
    </xdr:from>
    <xdr:to>
      <xdr:col>14</xdr:col>
      <xdr:colOff>464635</xdr:colOff>
      <xdr:row>8</xdr:row>
      <xdr:rowOff>117684</xdr:rowOff>
    </xdr:to>
    <xdr:pic>
      <xdr:nvPicPr>
        <xdr:cNvPr id="22" name="Picture 21">
          <a:extLst>
            <a:ext uri="{FF2B5EF4-FFF2-40B4-BE49-F238E27FC236}">
              <a16:creationId xmlns:a16="http://schemas.microsoft.com/office/drawing/2014/main" id="{FB084620-2404-FFDC-73F4-6BBB604D7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88245" y="985024"/>
          <a:ext cx="743414" cy="768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260196</xdr:colOff>
      <xdr:row>11</xdr:row>
      <xdr:rowOff>92929</xdr:rowOff>
    </xdr:from>
    <xdr:to>
      <xdr:col>14</xdr:col>
      <xdr:colOff>400508</xdr:colOff>
      <xdr:row>15</xdr:row>
      <xdr:rowOff>111513</xdr:rowOff>
    </xdr:to>
    <xdr:pic>
      <xdr:nvPicPr>
        <xdr:cNvPr id="24" name="Picture 23">
          <a:extLst>
            <a:ext uri="{FF2B5EF4-FFF2-40B4-BE49-F238E27FC236}">
              <a16:creationId xmlns:a16="http://schemas.microsoft.com/office/drawing/2014/main" id="{C123DC77-C1BE-97B1-4A88-75B1CA3B658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958147" y="2341758"/>
          <a:ext cx="809385" cy="836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650489</xdr:colOff>
      <xdr:row>5</xdr:row>
      <xdr:rowOff>18586</xdr:rowOff>
    </xdr:from>
    <xdr:to>
      <xdr:col>9</xdr:col>
      <xdr:colOff>631903</xdr:colOff>
      <xdr:row>8</xdr:row>
      <xdr:rowOff>77420</xdr:rowOff>
    </xdr:to>
    <xdr:pic>
      <xdr:nvPicPr>
        <xdr:cNvPr id="25" name="Picture 24">
          <a:extLst>
            <a:ext uri="{FF2B5EF4-FFF2-40B4-BE49-F238E27FC236}">
              <a16:creationId xmlns:a16="http://schemas.microsoft.com/office/drawing/2014/main" id="{CD9241BA-67B1-F598-3643-4027B297C06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03074" y="1040781"/>
          <a:ext cx="650488" cy="672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631903</xdr:colOff>
      <xdr:row>11</xdr:row>
      <xdr:rowOff>130097</xdr:rowOff>
    </xdr:from>
    <xdr:to>
      <xdr:col>10</xdr:col>
      <xdr:colOff>74341</xdr:colOff>
      <xdr:row>15</xdr:row>
      <xdr:rowOff>118922</xdr:rowOff>
    </xdr:to>
    <xdr:pic>
      <xdr:nvPicPr>
        <xdr:cNvPr id="26" name="Picture 25">
          <a:extLst>
            <a:ext uri="{FF2B5EF4-FFF2-40B4-BE49-F238E27FC236}">
              <a16:creationId xmlns:a16="http://schemas.microsoft.com/office/drawing/2014/main" id="{A219F202-7A41-3CE1-ABCD-5AEC9619434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84488" y="2378926"/>
          <a:ext cx="780585" cy="806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140663</xdr:colOff>
      <xdr:row>16</xdr:row>
      <xdr:rowOff>164158</xdr:rowOff>
    </xdr:from>
    <xdr:to>
      <xdr:col>14</xdr:col>
      <xdr:colOff>512371</xdr:colOff>
      <xdr:row>42</xdr:row>
      <xdr:rowOff>108402</xdr:rowOff>
    </xdr:to>
    <xdr:sp macro="" textlink="">
      <xdr:nvSpPr>
        <xdr:cNvPr id="27" name="Rectangle: Rounded Corners 26">
          <a:extLst>
            <a:ext uri="{FF2B5EF4-FFF2-40B4-BE49-F238E27FC236}">
              <a16:creationId xmlns:a16="http://schemas.microsoft.com/office/drawing/2014/main" id="{732ABFA5-ABE8-4953-BD3D-0E6E686F1B05}"/>
            </a:ext>
          </a:extLst>
        </xdr:cNvPr>
        <xdr:cNvSpPr/>
      </xdr:nvSpPr>
      <xdr:spPr>
        <a:xfrm>
          <a:off x="4141163" y="3212158"/>
          <a:ext cx="5705708" cy="4897244"/>
        </a:xfrm>
        <a:prstGeom prst="roundRect">
          <a:avLst>
            <a:gd name="adj" fmla="val 743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488967</xdr:colOff>
      <xdr:row>19</xdr:row>
      <xdr:rowOff>148682</xdr:rowOff>
    </xdr:from>
    <xdr:to>
      <xdr:col>10</xdr:col>
      <xdr:colOff>123138</xdr:colOff>
      <xdr:row>29</xdr:row>
      <xdr:rowOff>77091</xdr:rowOff>
    </xdr:to>
    <xdr:graphicFrame macro="">
      <xdr:nvGraphicFramePr>
        <xdr:cNvPr id="28" name="Chart 27">
          <a:extLst>
            <a:ext uri="{FF2B5EF4-FFF2-40B4-BE49-F238E27FC236}">
              <a16:creationId xmlns:a16="http://schemas.microsoft.com/office/drawing/2014/main" id="{BA0BC6E2-B7B3-489F-9AA7-5A2E97FD3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148683</xdr:colOff>
      <xdr:row>16</xdr:row>
      <xdr:rowOff>160601</xdr:rowOff>
    </xdr:from>
    <xdr:to>
      <xdr:col>10</xdr:col>
      <xdr:colOff>0</xdr:colOff>
      <xdr:row>20</xdr:row>
      <xdr:rowOff>99037</xdr:rowOff>
    </xdr:to>
    <xdr:sp macro="" textlink="Sheetdesign!A9">
      <xdr:nvSpPr>
        <xdr:cNvPr id="29" name="TextBox 28">
          <a:extLst>
            <a:ext uri="{FF2B5EF4-FFF2-40B4-BE49-F238E27FC236}">
              <a16:creationId xmlns:a16="http://schemas.microsoft.com/office/drawing/2014/main" id="{27AAF027-C43A-4204-BEE5-C7E050365DE6}"/>
            </a:ext>
          </a:extLst>
        </xdr:cNvPr>
        <xdr:cNvSpPr txBox="1"/>
      </xdr:nvSpPr>
      <xdr:spPr>
        <a:xfrm>
          <a:off x="4124335" y="3341123"/>
          <a:ext cx="2501752" cy="733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Variable Small Semibol" pitchFamily="2" charset="0"/>
              <a:ea typeface="Segoe UI Black" panose="020B0A02040204020203" pitchFamily="34" charset="0"/>
            </a:rPr>
            <a:t>FAT</a:t>
          </a:r>
          <a:r>
            <a:rPr lang="en-US" sz="1600" kern="1200" baseline="0">
              <a:latin typeface="Segoe UI Variable Small Semibol" pitchFamily="2" charset="0"/>
              <a:ea typeface="Segoe UI Black" panose="020B0A02040204020203" pitchFamily="34" charset="0"/>
            </a:rPr>
            <a:t> CONTENT</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10</xdr:col>
      <xdr:colOff>326517</xdr:colOff>
      <xdr:row>16</xdr:row>
      <xdr:rowOff>164158</xdr:rowOff>
    </xdr:from>
    <xdr:to>
      <xdr:col>10</xdr:col>
      <xdr:colOff>326517</xdr:colOff>
      <xdr:row>42</xdr:row>
      <xdr:rowOff>108402</xdr:rowOff>
    </xdr:to>
    <xdr:cxnSp macro="">
      <xdr:nvCxnSpPr>
        <xdr:cNvPr id="31" name="Straight Connector 30">
          <a:extLst>
            <a:ext uri="{FF2B5EF4-FFF2-40B4-BE49-F238E27FC236}">
              <a16:creationId xmlns:a16="http://schemas.microsoft.com/office/drawing/2014/main" id="{214AD9A5-DF1E-F711-D5D9-5FE87FACBCBD}"/>
            </a:ext>
          </a:extLst>
        </xdr:cNvPr>
        <xdr:cNvCxnSpPr>
          <a:stCxn id="27" idx="0"/>
          <a:endCxn id="27" idx="2"/>
        </xdr:cNvCxnSpPr>
      </xdr:nvCxnSpPr>
      <xdr:spPr>
        <a:xfrm>
          <a:off x="6994017" y="3212158"/>
          <a:ext cx="0" cy="4897244"/>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30</xdr:row>
      <xdr:rowOff>99391</xdr:rowOff>
    </xdr:from>
    <xdr:to>
      <xdr:col>10</xdr:col>
      <xdr:colOff>314739</xdr:colOff>
      <xdr:row>30</xdr:row>
      <xdr:rowOff>114300</xdr:rowOff>
    </xdr:to>
    <xdr:cxnSp macro="">
      <xdr:nvCxnSpPr>
        <xdr:cNvPr id="35" name="Straight Connector 34">
          <a:extLst>
            <a:ext uri="{FF2B5EF4-FFF2-40B4-BE49-F238E27FC236}">
              <a16:creationId xmlns:a16="http://schemas.microsoft.com/office/drawing/2014/main" id="{7D05CBF4-D37A-4304-A38C-507E72B25E32}"/>
            </a:ext>
          </a:extLst>
        </xdr:cNvPr>
        <xdr:cNvCxnSpPr/>
      </xdr:nvCxnSpPr>
      <xdr:spPr>
        <a:xfrm flipV="1">
          <a:off x="4095750" y="5814391"/>
          <a:ext cx="2886489" cy="1490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339183</xdr:colOff>
      <xdr:row>32</xdr:row>
      <xdr:rowOff>66261</xdr:rowOff>
    </xdr:from>
    <xdr:to>
      <xdr:col>10</xdr:col>
      <xdr:colOff>272922</xdr:colOff>
      <xdr:row>42</xdr:row>
      <xdr:rowOff>99391</xdr:rowOff>
    </xdr:to>
    <xdr:graphicFrame macro="">
      <xdr:nvGraphicFramePr>
        <xdr:cNvPr id="40" name="Chart 39">
          <a:extLst>
            <a:ext uri="{FF2B5EF4-FFF2-40B4-BE49-F238E27FC236}">
              <a16:creationId xmlns:a16="http://schemas.microsoft.com/office/drawing/2014/main" id="{247A4F81-FDCB-4392-B057-D3B9AAC6DE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571500</xdr:colOff>
      <xdr:row>30</xdr:row>
      <xdr:rowOff>133349</xdr:rowOff>
    </xdr:from>
    <xdr:to>
      <xdr:col>9</xdr:col>
      <xdr:colOff>571500</xdr:colOff>
      <xdr:row>33</xdr:row>
      <xdr:rowOff>49664</xdr:rowOff>
    </xdr:to>
    <xdr:sp macro="" textlink="Sheetdesign!A9">
      <xdr:nvSpPr>
        <xdr:cNvPr id="41" name="TextBox 40">
          <a:extLst>
            <a:ext uri="{FF2B5EF4-FFF2-40B4-BE49-F238E27FC236}">
              <a16:creationId xmlns:a16="http://schemas.microsoft.com/office/drawing/2014/main" id="{FEAA8CC3-37FE-48A9-B396-BA098063BFB4}"/>
            </a:ext>
          </a:extLst>
        </xdr:cNvPr>
        <xdr:cNvSpPr txBox="1"/>
      </xdr:nvSpPr>
      <xdr:spPr>
        <a:xfrm>
          <a:off x="4572000" y="5848349"/>
          <a:ext cx="2000250" cy="487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Variable Small Semibol" pitchFamily="2" charset="0"/>
              <a:ea typeface="Segoe UI Black" panose="020B0A02040204020203" pitchFamily="34" charset="0"/>
            </a:rPr>
            <a:t>FAT</a:t>
          </a:r>
          <a:r>
            <a:rPr lang="en-US" sz="1600" kern="1200" baseline="0">
              <a:latin typeface="Segoe UI Variable Small Semibol" pitchFamily="2" charset="0"/>
              <a:ea typeface="Segoe UI Black" panose="020B0A02040204020203" pitchFamily="34" charset="0"/>
            </a:rPr>
            <a:t> BY OUTLET</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10</xdr:col>
      <xdr:colOff>508270</xdr:colOff>
      <xdr:row>16</xdr:row>
      <xdr:rowOff>160601</xdr:rowOff>
    </xdr:from>
    <xdr:to>
      <xdr:col>14</xdr:col>
      <xdr:colOff>359587</xdr:colOff>
      <xdr:row>20</xdr:row>
      <xdr:rowOff>99037</xdr:rowOff>
    </xdr:to>
    <xdr:sp macro="" textlink="Sheetdesign!A9">
      <xdr:nvSpPr>
        <xdr:cNvPr id="42" name="TextBox 41">
          <a:extLst>
            <a:ext uri="{FF2B5EF4-FFF2-40B4-BE49-F238E27FC236}">
              <a16:creationId xmlns:a16="http://schemas.microsoft.com/office/drawing/2014/main" id="{9EB7EDF8-E453-4CE0-BC97-ABB2A759CDC8}"/>
            </a:ext>
          </a:extLst>
        </xdr:cNvPr>
        <xdr:cNvSpPr txBox="1"/>
      </xdr:nvSpPr>
      <xdr:spPr>
        <a:xfrm>
          <a:off x="7134357" y="3341123"/>
          <a:ext cx="2501752" cy="733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Variable Small Semibol" pitchFamily="2" charset="0"/>
              <a:ea typeface="Segoe UI Black" panose="020B0A02040204020203" pitchFamily="34" charset="0"/>
            </a:rPr>
            <a:t>ITEM</a:t>
          </a:r>
          <a:r>
            <a:rPr lang="en-US" sz="1600" kern="1200" baseline="0">
              <a:latin typeface="Segoe UI Variable Small Semibol" pitchFamily="2" charset="0"/>
              <a:ea typeface="Segoe UI Black" panose="020B0A02040204020203" pitchFamily="34" charset="0"/>
            </a:rPr>
            <a:t> TYPE</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10</xdr:col>
      <xdr:colOff>314739</xdr:colOff>
      <xdr:row>19</xdr:row>
      <xdr:rowOff>115956</xdr:rowOff>
    </xdr:from>
    <xdr:to>
      <xdr:col>14</xdr:col>
      <xdr:colOff>496955</xdr:colOff>
      <xdr:row>42</xdr:row>
      <xdr:rowOff>82826</xdr:rowOff>
    </xdr:to>
    <xdr:graphicFrame macro="">
      <xdr:nvGraphicFramePr>
        <xdr:cNvPr id="44" name="Chart 43">
          <a:extLst>
            <a:ext uri="{FF2B5EF4-FFF2-40B4-BE49-F238E27FC236}">
              <a16:creationId xmlns:a16="http://schemas.microsoft.com/office/drawing/2014/main" id="{ADF6817E-4621-4181-BD6A-457CA0AEFB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99392</xdr:colOff>
      <xdr:row>3</xdr:row>
      <xdr:rowOff>168965</xdr:rowOff>
    </xdr:from>
    <xdr:to>
      <xdr:col>22</xdr:col>
      <xdr:colOff>646044</xdr:colOff>
      <xdr:row>42</xdr:row>
      <xdr:rowOff>185531</xdr:rowOff>
    </xdr:to>
    <xdr:sp macro="" textlink="">
      <xdr:nvSpPr>
        <xdr:cNvPr id="48" name="Rectangle: Rounded Corners 47">
          <a:extLst>
            <a:ext uri="{FF2B5EF4-FFF2-40B4-BE49-F238E27FC236}">
              <a16:creationId xmlns:a16="http://schemas.microsoft.com/office/drawing/2014/main" id="{49A5BD63-DE07-409E-9455-53CEB8CC124B}"/>
            </a:ext>
          </a:extLst>
        </xdr:cNvPr>
        <xdr:cNvSpPr/>
      </xdr:nvSpPr>
      <xdr:spPr>
        <a:xfrm>
          <a:off x="10100642" y="740465"/>
          <a:ext cx="5213902" cy="7446066"/>
        </a:xfrm>
        <a:prstGeom prst="roundRect">
          <a:avLst>
            <a:gd name="adj" fmla="val 392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V</a:t>
          </a:r>
        </a:p>
      </xdr:txBody>
    </xdr:sp>
    <xdr:clientData/>
  </xdr:twoCellAnchor>
  <xdr:twoCellAnchor>
    <xdr:from>
      <xdr:col>15</xdr:col>
      <xdr:colOff>182218</xdr:colOff>
      <xdr:row>6</xdr:row>
      <xdr:rowOff>132522</xdr:rowOff>
    </xdr:from>
    <xdr:to>
      <xdr:col>22</xdr:col>
      <xdr:colOff>381000</xdr:colOff>
      <xdr:row>16</xdr:row>
      <xdr:rowOff>21464</xdr:rowOff>
    </xdr:to>
    <xdr:graphicFrame macro="">
      <xdr:nvGraphicFramePr>
        <xdr:cNvPr id="47" name="Chart 46">
          <a:extLst>
            <a:ext uri="{FF2B5EF4-FFF2-40B4-BE49-F238E27FC236}">
              <a16:creationId xmlns:a16="http://schemas.microsoft.com/office/drawing/2014/main" id="{EF9623D2-98BD-4E47-A569-FC1DFA410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425443</xdr:colOff>
      <xdr:row>3</xdr:row>
      <xdr:rowOff>182217</xdr:rowOff>
    </xdr:from>
    <xdr:to>
      <xdr:col>19</xdr:col>
      <xdr:colOff>530087</xdr:colOff>
      <xdr:row>7</xdr:row>
      <xdr:rowOff>120653</xdr:rowOff>
    </xdr:to>
    <xdr:sp macro="" textlink="Sheetdesign!A9">
      <xdr:nvSpPr>
        <xdr:cNvPr id="49" name="TextBox 48">
          <a:extLst>
            <a:ext uri="{FF2B5EF4-FFF2-40B4-BE49-F238E27FC236}">
              <a16:creationId xmlns:a16="http://schemas.microsoft.com/office/drawing/2014/main" id="{6DA03759-DE6D-4616-AFB8-90B1CAECEB2D}"/>
            </a:ext>
          </a:extLst>
        </xdr:cNvPr>
        <xdr:cNvSpPr txBox="1"/>
      </xdr:nvSpPr>
      <xdr:spPr>
        <a:xfrm>
          <a:off x="9759943" y="753717"/>
          <a:ext cx="3438394" cy="700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a:latin typeface="Segoe UI Variable Small Semibol" pitchFamily="2" charset="0"/>
              <a:ea typeface="Segoe UI Black" panose="020B0A02040204020203" pitchFamily="34" charset="0"/>
            </a:rPr>
            <a:t>OUTLET</a:t>
          </a:r>
          <a:r>
            <a:rPr lang="en-US" sz="1600" kern="1200" baseline="0">
              <a:latin typeface="Segoe UI Variable Small Semibol" pitchFamily="2" charset="0"/>
              <a:ea typeface="Segoe UI Black" panose="020B0A02040204020203" pitchFamily="34" charset="0"/>
            </a:rPr>
            <a:t> </a:t>
          </a:r>
          <a:r>
            <a:rPr lang="en-IN" sz="1600" kern="1200" baseline="0">
              <a:latin typeface="Segoe UI Variable Small Semibol" pitchFamily="2" charset="0"/>
              <a:ea typeface="Segoe UI Black" panose="020B0A02040204020203" pitchFamily="34" charset="0"/>
            </a:rPr>
            <a:t>ESTABLISHMENT </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15</xdr:col>
      <xdr:colOff>37272</xdr:colOff>
      <xdr:row>4</xdr:row>
      <xdr:rowOff>49695</xdr:rowOff>
    </xdr:from>
    <xdr:to>
      <xdr:col>19</xdr:col>
      <xdr:colOff>256761</xdr:colOff>
      <xdr:row>4</xdr:row>
      <xdr:rowOff>64604</xdr:rowOff>
    </xdr:to>
    <xdr:cxnSp macro="">
      <xdr:nvCxnSpPr>
        <xdr:cNvPr id="55" name="Straight Connector 54">
          <a:extLst>
            <a:ext uri="{FF2B5EF4-FFF2-40B4-BE49-F238E27FC236}">
              <a16:creationId xmlns:a16="http://schemas.microsoft.com/office/drawing/2014/main" id="{F5147D90-C494-45EA-AA1C-395D277669DA}"/>
            </a:ext>
          </a:extLst>
        </xdr:cNvPr>
        <xdr:cNvCxnSpPr/>
      </xdr:nvCxnSpPr>
      <xdr:spPr>
        <a:xfrm flipV="1">
          <a:off x="10038522" y="811695"/>
          <a:ext cx="2886489" cy="1490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95250</xdr:colOff>
      <xdr:row>17</xdr:row>
      <xdr:rowOff>95250</xdr:rowOff>
    </xdr:from>
    <xdr:to>
      <xdr:col>22</xdr:col>
      <xdr:colOff>628650</xdr:colOff>
      <xdr:row>17</xdr:row>
      <xdr:rowOff>129209</xdr:rowOff>
    </xdr:to>
    <xdr:cxnSp macro="">
      <xdr:nvCxnSpPr>
        <xdr:cNvPr id="56" name="Straight Connector 55">
          <a:extLst>
            <a:ext uri="{FF2B5EF4-FFF2-40B4-BE49-F238E27FC236}">
              <a16:creationId xmlns:a16="http://schemas.microsoft.com/office/drawing/2014/main" id="{21C8C178-953D-4402-9EEE-005193D776D4}"/>
            </a:ext>
          </a:extLst>
        </xdr:cNvPr>
        <xdr:cNvCxnSpPr/>
      </xdr:nvCxnSpPr>
      <xdr:spPr>
        <a:xfrm flipV="1">
          <a:off x="10096500" y="3333750"/>
          <a:ext cx="5200650" cy="3395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532572</xdr:colOff>
      <xdr:row>17</xdr:row>
      <xdr:rowOff>68745</xdr:rowOff>
    </xdr:from>
    <xdr:to>
      <xdr:col>17</xdr:col>
      <xdr:colOff>532572</xdr:colOff>
      <xdr:row>19</xdr:row>
      <xdr:rowOff>175560</xdr:rowOff>
    </xdr:to>
    <xdr:sp macro="" textlink="Sheetdesign!A9">
      <xdr:nvSpPr>
        <xdr:cNvPr id="58" name="TextBox 57">
          <a:extLst>
            <a:ext uri="{FF2B5EF4-FFF2-40B4-BE49-F238E27FC236}">
              <a16:creationId xmlns:a16="http://schemas.microsoft.com/office/drawing/2014/main" id="{AC80553D-5EEE-4417-8D04-C9E7F7D0E22B}"/>
            </a:ext>
          </a:extLst>
        </xdr:cNvPr>
        <xdr:cNvSpPr txBox="1"/>
      </xdr:nvSpPr>
      <xdr:spPr>
        <a:xfrm>
          <a:off x="9867072" y="3307245"/>
          <a:ext cx="2000250" cy="487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baseline="0">
              <a:latin typeface="Segoe UI Variable Small Semibol" pitchFamily="2" charset="0"/>
              <a:ea typeface="Segoe UI Black" panose="020B0A02040204020203" pitchFamily="34" charset="0"/>
            </a:rPr>
            <a:t>OUTLET SIZE</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15</xdr:col>
      <xdr:colOff>113472</xdr:colOff>
      <xdr:row>19</xdr:row>
      <xdr:rowOff>106845</xdr:rowOff>
    </xdr:from>
    <xdr:to>
      <xdr:col>18</xdr:col>
      <xdr:colOff>609600</xdr:colOff>
      <xdr:row>31</xdr:row>
      <xdr:rowOff>70845</xdr:rowOff>
    </xdr:to>
    <xdr:graphicFrame macro="">
      <xdr:nvGraphicFramePr>
        <xdr:cNvPr id="59" name="Chart 58">
          <a:extLst>
            <a:ext uri="{FF2B5EF4-FFF2-40B4-BE49-F238E27FC236}">
              <a16:creationId xmlns:a16="http://schemas.microsoft.com/office/drawing/2014/main" id="{80CD44A2-0776-4FA5-90AB-02785154B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95250</xdr:colOff>
      <xdr:row>31</xdr:row>
      <xdr:rowOff>133350</xdr:rowOff>
    </xdr:from>
    <xdr:to>
      <xdr:col>22</xdr:col>
      <xdr:colOff>628650</xdr:colOff>
      <xdr:row>31</xdr:row>
      <xdr:rowOff>167309</xdr:rowOff>
    </xdr:to>
    <xdr:cxnSp macro="">
      <xdr:nvCxnSpPr>
        <xdr:cNvPr id="60" name="Straight Connector 59">
          <a:extLst>
            <a:ext uri="{FF2B5EF4-FFF2-40B4-BE49-F238E27FC236}">
              <a16:creationId xmlns:a16="http://schemas.microsoft.com/office/drawing/2014/main" id="{D7D76D2B-2074-42CC-A5A5-D046F5E21684}"/>
            </a:ext>
          </a:extLst>
        </xdr:cNvPr>
        <xdr:cNvCxnSpPr/>
      </xdr:nvCxnSpPr>
      <xdr:spPr>
        <a:xfrm flipV="1">
          <a:off x="10096500" y="6038850"/>
          <a:ext cx="5200650" cy="3395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4142</xdr:colOff>
      <xdr:row>17</xdr:row>
      <xdr:rowOff>73715</xdr:rowOff>
    </xdr:from>
    <xdr:to>
      <xdr:col>19</xdr:col>
      <xdr:colOff>19050</xdr:colOff>
      <xdr:row>31</xdr:row>
      <xdr:rowOff>133350</xdr:rowOff>
    </xdr:to>
    <xdr:cxnSp macro="">
      <xdr:nvCxnSpPr>
        <xdr:cNvPr id="61" name="Straight Connector 60">
          <a:extLst>
            <a:ext uri="{FF2B5EF4-FFF2-40B4-BE49-F238E27FC236}">
              <a16:creationId xmlns:a16="http://schemas.microsoft.com/office/drawing/2014/main" id="{AD761536-C397-490D-97A3-A3DCBA6E9856}"/>
            </a:ext>
          </a:extLst>
        </xdr:cNvPr>
        <xdr:cNvCxnSpPr/>
      </xdr:nvCxnSpPr>
      <xdr:spPr>
        <a:xfrm>
          <a:off x="12672392" y="3312215"/>
          <a:ext cx="14908" cy="2726635"/>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175592</xdr:colOff>
      <xdr:row>20</xdr:row>
      <xdr:rowOff>19050</xdr:rowOff>
    </xdr:from>
    <xdr:to>
      <xdr:col>22</xdr:col>
      <xdr:colOff>476250</xdr:colOff>
      <xdr:row>30</xdr:row>
      <xdr:rowOff>152399</xdr:rowOff>
    </xdr:to>
    <mc:AlternateContent xmlns:mc="http://schemas.openxmlformats.org/markup-compatibility/2006">
      <mc:Choice xmlns:cx2="http://schemas.microsoft.com/office/drawing/2015/10/21/chartex" Requires="cx2">
        <xdr:graphicFrame macro="">
          <xdr:nvGraphicFramePr>
            <xdr:cNvPr id="63" name="Chart 62">
              <a:extLst>
                <a:ext uri="{FF2B5EF4-FFF2-40B4-BE49-F238E27FC236}">
                  <a16:creationId xmlns:a16="http://schemas.microsoft.com/office/drawing/2014/main" id="{EDB23424-D143-41C3-AA0E-9A05EAC69B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16232" y="3981450"/>
              <a:ext cx="2312338" cy="21145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609600</xdr:colOff>
      <xdr:row>17</xdr:row>
      <xdr:rowOff>76200</xdr:rowOff>
    </xdr:from>
    <xdr:to>
      <xdr:col>21</xdr:col>
      <xdr:colOff>609600</xdr:colOff>
      <xdr:row>19</xdr:row>
      <xdr:rowOff>183015</xdr:rowOff>
    </xdr:to>
    <xdr:sp macro="" textlink="Sheetdesign!A9">
      <xdr:nvSpPr>
        <xdr:cNvPr id="64" name="TextBox 63">
          <a:extLst>
            <a:ext uri="{FF2B5EF4-FFF2-40B4-BE49-F238E27FC236}">
              <a16:creationId xmlns:a16="http://schemas.microsoft.com/office/drawing/2014/main" id="{C3C3760E-73BC-4DEE-ABD1-400941EF4737}"/>
            </a:ext>
          </a:extLst>
        </xdr:cNvPr>
        <xdr:cNvSpPr txBox="1"/>
      </xdr:nvSpPr>
      <xdr:spPr>
        <a:xfrm>
          <a:off x="12611100" y="3314700"/>
          <a:ext cx="2000250" cy="487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baseline="0">
              <a:latin typeface="Segoe UI Variable Small Semibol" pitchFamily="2" charset="0"/>
              <a:ea typeface="Segoe UI Black" panose="020B0A02040204020203" pitchFamily="34" charset="0"/>
            </a:rPr>
            <a:t>OUTLET LOCATION</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15</xdr:col>
      <xdr:colOff>156442</xdr:colOff>
      <xdr:row>32</xdr:row>
      <xdr:rowOff>21936</xdr:rowOff>
    </xdr:from>
    <xdr:to>
      <xdr:col>18</xdr:col>
      <xdr:colOff>127532</xdr:colOff>
      <xdr:row>42</xdr:row>
      <xdr:rowOff>115454</xdr:rowOff>
    </xdr:to>
    <xdr:graphicFrame macro="">
      <xdr:nvGraphicFramePr>
        <xdr:cNvPr id="65" name="Chart 64">
          <a:extLst>
            <a:ext uri="{FF2B5EF4-FFF2-40B4-BE49-F238E27FC236}">
              <a16:creationId xmlns:a16="http://schemas.microsoft.com/office/drawing/2014/main" id="{30558616-A3C0-4C48-A358-E5DA3B831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514350</xdr:colOff>
      <xdr:row>31</xdr:row>
      <xdr:rowOff>57150</xdr:rowOff>
    </xdr:from>
    <xdr:to>
      <xdr:col>17</xdr:col>
      <xdr:colOff>514350</xdr:colOff>
      <xdr:row>33</xdr:row>
      <xdr:rowOff>163965</xdr:rowOff>
    </xdr:to>
    <xdr:sp macro="" textlink="Sheetdesign!A9">
      <xdr:nvSpPr>
        <xdr:cNvPr id="67" name="TextBox 66">
          <a:extLst>
            <a:ext uri="{FF2B5EF4-FFF2-40B4-BE49-F238E27FC236}">
              <a16:creationId xmlns:a16="http://schemas.microsoft.com/office/drawing/2014/main" id="{E1542166-4BCA-44AF-AE45-D101E2CCB9B4}"/>
            </a:ext>
          </a:extLst>
        </xdr:cNvPr>
        <xdr:cNvSpPr txBox="1"/>
      </xdr:nvSpPr>
      <xdr:spPr>
        <a:xfrm>
          <a:off x="9848850" y="5962650"/>
          <a:ext cx="2000250" cy="487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kern="1200" baseline="0">
              <a:latin typeface="Segoe UI Variable Small Semibol" pitchFamily="2" charset="0"/>
              <a:ea typeface="Segoe UI Black" panose="020B0A02040204020203" pitchFamily="34" charset="0"/>
            </a:rPr>
            <a:t>OUTLET TYPE</a:t>
          </a:r>
          <a:endParaRPr lang="en-US" sz="1600" kern="1200">
            <a:latin typeface="Segoe UI Variable Small Semibol" pitchFamily="2" charset="0"/>
            <a:ea typeface="Segoe UI Black" panose="020B0A02040204020203" pitchFamily="34" charset="0"/>
          </a:endParaRPr>
        </a:p>
      </xdr:txBody>
    </xdr:sp>
    <xdr:clientData/>
  </xdr:twoCellAnchor>
  <xdr:twoCellAnchor>
    <xdr:from>
      <xdr:col>17</xdr:col>
      <xdr:colOff>654037</xdr:colOff>
      <xdr:row>32</xdr:row>
      <xdr:rowOff>127000</xdr:rowOff>
    </xdr:from>
    <xdr:to>
      <xdr:col>20</xdr:col>
      <xdr:colOff>230909</xdr:colOff>
      <xdr:row>42</xdr:row>
      <xdr:rowOff>22512</xdr:rowOff>
    </xdr:to>
    <xdr:graphicFrame macro="">
      <xdr:nvGraphicFramePr>
        <xdr:cNvPr id="68" name="Chart 67">
          <a:extLst>
            <a:ext uri="{FF2B5EF4-FFF2-40B4-BE49-F238E27FC236}">
              <a16:creationId xmlns:a16="http://schemas.microsoft.com/office/drawing/2014/main" id="{7A68AF69-C7DA-4407-8BA5-F8603B6CE8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519547</xdr:colOff>
      <xdr:row>40</xdr:row>
      <xdr:rowOff>150091</xdr:rowOff>
    </xdr:from>
    <xdr:to>
      <xdr:col>19</xdr:col>
      <xdr:colOff>600364</xdr:colOff>
      <xdr:row>42</xdr:row>
      <xdr:rowOff>92363</xdr:rowOff>
    </xdr:to>
    <xdr:sp macro="" textlink="Sheetdesign!A9">
      <xdr:nvSpPr>
        <xdr:cNvPr id="70" name="TextBox 69">
          <a:extLst>
            <a:ext uri="{FF2B5EF4-FFF2-40B4-BE49-F238E27FC236}">
              <a16:creationId xmlns:a16="http://schemas.microsoft.com/office/drawing/2014/main" id="{70EE1D1B-51B5-488A-83EC-17B584CFBEF3}"/>
            </a:ext>
          </a:extLst>
        </xdr:cNvPr>
        <xdr:cNvSpPr txBox="1"/>
      </xdr:nvSpPr>
      <xdr:spPr>
        <a:xfrm>
          <a:off x="11903365" y="8001000"/>
          <a:ext cx="1420090" cy="33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kern="1200" baseline="0">
              <a:latin typeface="Segoe UI Variable Small Semibol" pitchFamily="2" charset="0"/>
              <a:ea typeface="Segoe UI Black" panose="020B0A02040204020203" pitchFamily="34" charset="0"/>
            </a:rPr>
            <a:t>AVG SALES</a:t>
          </a:r>
          <a:endParaRPr lang="en-US" sz="1050" kern="1200">
            <a:latin typeface="Segoe UI Variable Small Semibol" pitchFamily="2" charset="0"/>
            <a:ea typeface="Segoe UI Black" panose="020B0A02040204020203" pitchFamily="34" charset="0"/>
          </a:endParaRPr>
        </a:p>
      </xdr:txBody>
    </xdr:sp>
    <xdr:clientData/>
  </xdr:twoCellAnchor>
  <xdr:twoCellAnchor>
    <xdr:from>
      <xdr:col>20</xdr:col>
      <xdr:colOff>254001</xdr:colOff>
      <xdr:row>32</xdr:row>
      <xdr:rowOff>184726</xdr:rowOff>
    </xdr:from>
    <xdr:to>
      <xdr:col>22</xdr:col>
      <xdr:colOff>473364</xdr:colOff>
      <xdr:row>42</xdr:row>
      <xdr:rowOff>46181</xdr:rowOff>
    </xdr:to>
    <xdr:graphicFrame macro="">
      <xdr:nvGraphicFramePr>
        <xdr:cNvPr id="71" name="Chart 70">
          <a:extLst>
            <a:ext uri="{FF2B5EF4-FFF2-40B4-BE49-F238E27FC236}">
              <a16:creationId xmlns:a16="http://schemas.microsoft.com/office/drawing/2014/main" id="{D0ED64DE-443E-4B9A-9F92-719B7C1F0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138546</xdr:colOff>
      <xdr:row>40</xdr:row>
      <xdr:rowOff>150091</xdr:rowOff>
    </xdr:from>
    <xdr:to>
      <xdr:col>22</xdr:col>
      <xdr:colOff>219363</xdr:colOff>
      <xdr:row>42</xdr:row>
      <xdr:rowOff>92363</xdr:rowOff>
    </xdr:to>
    <xdr:sp macro="" textlink="Sheetdesign!A9">
      <xdr:nvSpPr>
        <xdr:cNvPr id="72" name="TextBox 71">
          <a:extLst>
            <a:ext uri="{FF2B5EF4-FFF2-40B4-BE49-F238E27FC236}">
              <a16:creationId xmlns:a16="http://schemas.microsoft.com/office/drawing/2014/main" id="{47365BD8-10B6-4C66-B110-E5853A4406D9}"/>
            </a:ext>
          </a:extLst>
        </xdr:cNvPr>
        <xdr:cNvSpPr txBox="1"/>
      </xdr:nvSpPr>
      <xdr:spPr>
        <a:xfrm>
          <a:off x="13531273" y="8001000"/>
          <a:ext cx="1420090" cy="33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kern="1200" baseline="0">
              <a:latin typeface="Segoe UI Variable Small Semibol" pitchFamily="2" charset="0"/>
              <a:ea typeface="Segoe UI Black" panose="020B0A02040204020203" pitchFamily="34" charset="0"/>
            </a:rPr>
            <a:t>NO. OF ITEMS</a:t>
          </a:r>
          <a:endParaRPr lang="en-US" sz="1050" kern="1200">
            <a:latin typeface="Segoe UI Variable Small Semibol" pitchFamily="2" charset="0"/>
            <a:ea typeface="Segoe UI Black" panose="020B0A02040204020203" pitchFamily="34" charset="0"/>
          </a:endParaRPr>
        </a:p>
      </xdr:txBody>
    </xdr:sp>
    <xdr:clientData/>
  </xdr:twoCellAnchor>
  <xdr:twoCellAnchor editAs="oneCell">
    <xdr:from>
      <xdr:col>1</xdr:col>
      <xdr:colOff>467590</xdr:colOff>
      <xdr:row>23</xdr:row>
      <xdr:rowOff>121225</xdr:rowOff>
    </xdr:from>
    <xdr:to>
      <xdr:col>5</xdr:col>
      <xdr:colOff>346363</xdr:colOff>
      <xdr:row>38</xdr:row>
      <xdr:rowOff>51954</xdr:rowOff>
    </xdr:to>
    <mc:AlternateContent xmlns:mc="http://schemas.openxmlformats.org/markup-compatibility/2006" xmlns:a14="http://schemas.microsoft.com/office/drawing/2010/main">
      <mc:Choice Requires="a14">
        <xdr:graphicFrame macro="">
          <xdr:nvGraphicFramePr>
            <xdr:cNvPr id="79" name="Item Type 1">
              <a:extLst>
                <a:ext uri="{FF2B5EF4-FFF2-40B4-BE49-F238E27FC236}">
                  <a16:creationId xmlns:a16="http://schemas.microsoft.com/office/drawing/2014/main" id="{D5F60F62-B32F-41A2-A463-45A6014D364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141667" y="4839763"/>
              <a:ext cx="2575081" cy="30080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467590</xdr:colOff>
      <xdr:row>17</xdr:row>
      <xdr:rowOff>17322</xdr:rowOff>
    </xdr:from>
    <xdr:to>
      <xdr:col>5</xdr:col>
      <xdr:colOff>346364</xdr:colOff>
      <xdr:row>23</xdr:row>
      <xdr:rowOff>103913</xdr:rowOff>
    </xdr:to>
    <mc:AlternateContent xmlns:mc="http://schemas.openxmlformats.org/markup-compatibility/2006" xmlns:a14="http://schemas.microsoft.com/office/drawing/2010/main">
      <mc:Choice Requires="a14">
        <xdr:graphicFrame macro="">
          <xdr:nvGraphicFramePr>
            <xdr:cNvPr id="80" name="Outlet Location ">
              <a:extLst>
                <a:ext uri="{FF2B5EF4-FFF2-40B4-BE49-F238E27FC236}">
                  <a16:creationId xmlns:a16="http://schemas.microsoft.com/office/drawing/2014/main" id="{B8CC6D54-D55B-4568-BDBA-BCE14D02CDCA}"/>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141667" y="3504937"/>
              <a:ext cx="2575082" cy="1317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630381</xdr:colOff>
      <xdr:row>37</xdr:row>
      <xdr:rowOff>110834</xdr:rowOff>
    </xdr:from>
    <xdr:to>
      <xdr:col>3</xdr:col>
      <xdr:colOff>301337</xdr:colOff>
      <xdr:row>42</xdr:row>
      <xdr:rowOff>183571</xdr:rowOff>
    </xdr:to>
    <xdr:pic>
      <xdr:nvPicPr>
        <xdr:cNvPr id="81" name="Picture 80">
          <a:hlinkClick xmlns:r="http://schemas.openxmlformats.org/officeDocument/2006/relationships" r:id="rId14"/>
          <a:extLst>
            <a:ext uri="{FF2B5EF4-FFF2-40B4-BE49-F238E27FC236}">
              <a16:creationId xmlns:a16="http://schemas.microsoft.com/office/drawing/2014/main" id="{D08244CD-0688-4FC4-1343-1D65DE8D07D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10000" b="90000" l="10000" r="90000"/>
                  </a14:imgEffect>
                </a14:imgLayer>
              </a14:imgProps>
            </a:ext>
          </a:extLst>
        </a:blip>
        <a:stretch>
          <a:fillRect/>
        </a:stretch>
      </xdr:blipFill>
      <xdr:spPr>
        <a:xfrm>
          <a:off x="1295399" y="7287489"/>
          <a:ext cx="1000993" cy="1042555"/>
        </a:xfrm>
        <a:prstGeom prst="rect">
          <a:avLst/>
        </a:prstGeom>
        <a:ln>
          <a:noFill/>
        </a:ln>
      </xdr:spPr>
    </xdr:pic>
    <xdr:clientData/>
  </xdr:twoCellAnchor>
  <xdr:twoCellAnchor editAs="oneCell">
    <xdr:from>
      <xdr:col>3</xdr:col>
      <xdr:colOff>419100</xdr:colOff>
      <xdr:row>39</xdr:row>
      <xdr:rowOff>10389</xdr:rowOff>
    </xdr:from>
    <xdr:to>
      <xdr:col>4</xdr:col>
      <xdr:colOff>429491</xdr:colOff>
      <xdr:row>42</xdr:row>
      <xdr:rowOff>103907</xdr:rowOff>
    </xdr:to>
    <xdr:pic>
      <xdr:nvPicPr>
        <xdr:cNvPr id="82" name="Picture 81">
          <a:hlinkClick xmlns:r="http://schemas.openxmlformats.org/officeDocument/2006/relationships" r:id="rId17"/>
          <a:extLst>
            <a:ext uri="{FF2B5EF4-FFF2-40B4-BE49-F238E27FC236}">
              <a16:creationId xmlns:a16="http://schemas.microsoft.com/office/drawing/2014/main" id="{AFD07EB6-D0E6-07FA-62AA-FDDE2A1D98C2}"/>
            </a:ext>
          </a:extLst>
        </xdr:cNvPr>
        <xdr:cNvPicPr>
          <a:picLocks noChangeAspect="1"/>
        </xdr:cNvPicPr>
      </xdr:nvPicPr>
      <xdr:blipFill>
        <a:blip xmlns:r="http://schemas.openxmlformats.org/officeDocument/2006/relationships" r:embed="rId18">
          <a:duotone>
            <a:prstClr val="black"/>
            <a:schemeClr val="accent4">
              <a:tint val="45000"/>
              <a:satMod val="400000"/>
            </a:schemeClr>
          </a:duotone>
          <a:extLst>
            <a:ext uri="{BEBA8EAE-BF5A-486C-A8C5-ECC9F3942E4B}">
              <a14:imgProps xmlns:a14="http://schemas.microsoft.com/office/drawing/2010/main">
                <a14:imgLayer r:embed="rId19">
                  <a14:imgEffect>
                    <a14:sharpenSoften amount="25000"/>
                  </a14:imgEffect>
                </a14:imgLayer>
              </a14:imgProps>
            </a:ext>
          </a:extLst>
        </a:blip>
        <a:stretch>
          <a:fillRect/>
        </a:stretch>
      </xdr:blipFill>
      <xdr:spPr>
        <a:xfrm>
          <a:off x="2414155" y="7574971"/>
          <a:ext cx="675409" cy="675409"/>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cdr:x>
      <cdr:y>0.75715</cdr:y>
    </cdr:from>
    <cdr:to>
      <cdr:x>1</cdr:x>
      <cdr:y>1</cdr:y>
    </cdr:to>
    <cdr:sp macro="" textlink="">
      <cdr:nvSpPr>
        <cdr:cNvPr id="2" name="TextBox 66">
          <a:extLst xmlns:a="http://schemas.openxmlformats.org/drawingml/2006/main">
            <a:ext uri="{FF2B5EF4-FFF2-40B4-BE49-F238E27FC236}">
              <a16:creationId xmlns:a16="http://schemas.microsoft.com/office/drawing/2014/main" id="{E1542166-4BCA-44AF-AE45-D101E2CCB9B4}"/>
            </a:ext>
          </a:extLst>
        </cdr:cNvPr>
        <cdr:cNvSpPr txBox="1"/>
      </cdr:nvSpPr>
      <cdr:spPr>
        <a:xfrm xmlns:a="http://schemas.openxmlformats.org/drawingml/2006/main">
          <a:off x="0" y="1556886"/>
          <a:ext cx="1980000" cy="49936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050" kern="1200">
              <a:latin typeface="Segoe UI Variable Small Semibol" pitchFamily="2" charset="0"/>
              <a:ea typeface="Segoe UI Black" panose="020B0A02040204020203" pitchFamily="34" charset="0"/>
            </a:rPr>
            <a:t>TOTAL</a:t>
          </a:r>
          <a:r>
            <a:rPr lang="en-US" sz="1050" kern="1200" baseline="0">
              <a:latin typeface="Segoe UI Variable Small Semibol" pitchFamily="2" charset="0"/>
              <a:ea typeface="Segoe UI Black" panose="020B0A02040204020203" pitchFamily="34" charset="0"/>
            </a:rPr>
            <a:t> SALES</a:t>
          </a:r>
          <a:endParaRPr lang="en-US" sz="1050" kern="1200">
            <a:latin typeface="Segoe UI Variable Small Semibol" pitchFamily="2" charset="0"/>
            <a:ea typeface="Segoe UI Black" panose="020B0A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wan" refreshedDate="45662.002897569444" createdVersion="8" refreshedVersion="8" minRefreshableVersion="3" recordCount="8523" xr:uid="{99F06621-BD08-4B8B-A4A5-C0180B156BD0}">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878086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2DF7C9-0C87-4D37-8B38-0808E3F8241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75:B7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9">
    <format dxfId="8">
      <pivotArea type="all" dataOnly="0" outline="0" fieldPosition="0"/>
    </format>
    <format dxfId="7">
      <pivotArea outline="0" collapsedLevelsAreSubtotals="1" fieldPosition="0"/>
    </format>
    <format dxfId="6">
      <pivotArea dataOnly="0" labelOnly="1" grandRow="1" outline="0"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outline="0" axis="axisValues" fieldPosition="0"/>
    </format>
  </formats>
  <chartFormats count="2">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FFDCE8-E006-438F-BBE3-86BDCA71EA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D5"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No. of items" fld="1" subtotal="count" baseField="0" baseItem="1"/>
    <dataField name="Average of Rating" fld="12" subtotal="average" baseField="0" baseItem="1"/>
  </dataFields>
  <formats count="3">
    <format dxfId="11">
      <pivotArea type="all" dataOnly="0" outline="0" fieldPosition="0"/>
    </format>
    <format dxfId="10">
      <pivotArea outline="0" collapsedLevelsAreSubtotals="1" fieldPosition="0"/>
    </format>
    <format dxfId="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FCEA93-A045-4741-8296-F54F72C8C6D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66:B6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20">
      <pivotArea type="all" dataOnly="0" outline="0" fieldPosition="0"/>
    </format>
    <format dxfId="19">
      <pivotArea outline="0" collapsedLevelsAreSubtotals="1" fieldPosition="0"/>
    </format>
    <format dxfId="18">
      <pivotArea dataOnly="0" labelOnly="1" grandRow="1" outline="0"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field="7" type="button" dataOnly="0" labelOnly="1" outline="0" axis="axisRow" fieldPosition="0"/>
    </format>
    <format dxfId="13">
      <pivotArea dataOnly="0" labelOnly="1" fieldPosition="0">
        <references count="1">
          <reference field="7" count="0"/>
        </references>
      </pivotArea>
    </format>
    <format dxfId="12">
      <pivotArea dataOnly="0" labelOnly="1" outline="0" axis="axisValues" fieldPosition="0"/>
    </format>
  </formats>
  <chartFormats count="8">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98C6ED-551A-4AD0-8CFB-C61EC0950E6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3:B6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9">
    <format dxfId="29">
      <pivotArea type="all" dataOnly="0" outline="0" fieldPosition="0"/>
    </format>
    <format dxfId="28">
      <pivotArea outline="0" collapsedLevelsAreSubtotals="1" fieldPosition="0"/>
    </format>
    <format dxfId="27">
      <pivotArea dataOnly="0" labelOnly="1" grandRow="1" outline="0" fieldPosition="0"/>
    </format>
    <format dxfId="26">
      <pivotArea outline="0" collapsedLevelsAreSubtotals="1" fieldPosition="0"/>
    </format>
    <format dxfId="25">
      <pivotArea type="all" dataOnly="0" outline="0" fieldPosition="0"/>
    </format>
    <format dxfId="24">
      <pivotArea outline="0" collapsedLevelsAreSubtotals="1" fieldPosition="0"/>
    </format>
    <format dxfId="23">
      <pivotArea field="4" type="button" dataOnly="0" labelOnly="1" outline="0" axis="axisRow" fieldPosition="0"/>
    </format>
    <format dxfId="22">
      <pivotArea dataOnly="0" labelOnly="1" fieldPosition="0">
        <references count="1">
          <reference field="4" count="0"/>
        </references>
      </pivotArea>
    </format>
    <format dxfId="21">
      <pivotArea dataOnly="0" labelOnly="1" outline="0" axis="axisValues" fieldPosition="0"/>
    </format>
  </formats>
  <chartFormats count="5">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C55E38-1488-4973-AE42-96EDE3F5028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100:B104"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dataFields>
  <formats count="15">
    <format dxfId="44">
      <pivotArea type="all" dataOnly="0" outline="0" fieldPosition="0"/>
    </format>
    <format dxfId="43">
      <pivotArea outline="0" collapsedLevelsAreSubtotals="1" fieldPosition="0"/>
    </format>
    <format dxfId="42">
      <pivotArea dataOnly="0" labelOnly="1" grandRow="1" outline="0" fieldPosition="0"/>
    </format>
    <format dxfId="41">
      <pivotArea outline="0" collapsedLevelsAreSubtotals="1" fieldPosition="0"/>
    </format>
    <format dxfId="40">
      <pivotArea type="all" dataOnly="0" outline="0" fieldPosition="0"/>
    </format>
    <format dxfId="39">
      <pivotArea outline="0" collapsedLevelsAreSubtotals="1" fieldPosition="0"/>
    </format>
    <format dxfId="38">
      <pivotArea field="6" type="button" dataOnly="0" labelOnly="1" outline="0"/>
    </format>
    <format dxfId="37">
      <pivotArea dataOnly="0" labelOnly="1" outline="0" axis="axisValues" fieldPosition="0"/>
    </format>
    <format dxfId="36">
      <pivotArea outline="0" collapsedLevelsAreSubtotals="1" fieldPosition="0"/>
    </format>
    <format dxfId="35">
      <pivotArea collapsedLevelsAreSubtotals="1" fieldPosition="0">
        <references count="1">
          <reference field="8" count="1">
            <x v="0"/>
          </reference>
        </references>
      </pivotArea>
    </format>
    <format dxfId="34">
      <pivotArea type="all" dataOnly="0" outline="0" fieldPosition="0"/>
    </format>
    <format dxfId="33">
      <pivotArea outline="0" collapsedLevelsAreSubtotals="1" fieldPosition="0"/>
    </format>
    <format dxfId="32">
      <pivotArea field="8" type="button" dataOnly="0" labelOnly="1" outline="0" axis="axisRow" fieldPosition="0"/>
    </format>
    <format dxfId="31">
      <pivotArea dataOnly="0" labelOnly="1" fieldPosition="0">
        <references count="1">
          <reference field="8" count="0"/>
        </references>
      </pivotArea>
    </format>
    <format dxfId="30">
      <pivotArea dataOnly="0" labelOnly="1" outline="0" axis="axisValues" fieldPosition="0"/>
    </format>
  </formats>
  <chartFormats count="2">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D413D1-CABF-43A0-88A8-1297AA0BD5EA}"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92:B9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14">
    <format dxfId="58">
      <pivotArea type="all" dataOnly="0" outline="0" fieldPosition="0"/>
    </format>
    <format dxfId="57">
      <pivotArea outline="0" collapsedLevelsAreSubtotals="1" fieldPosition="0"/>
    </format>
    <format dxfId="56">
      <pivotArea dataOnly="0" labelOnly="1" grandRow="1" outline="0" fieldPosition="0"/>
    </format>
    <format dxfId="55">
      <pivotArea outline="0" collapsedLevelsAreSubtotals="1" fieldPosition="0"/>
    </format>
    <format dxfId="54">
      <pivotArea type="all" dataOnly="0" outline="0" fieldPosition="0"/>
    </format>
    <format dxfId="53">
      <pivotArea outline="0" collapsedLevelsAreSubtotals="1" fieldPosition="0"/>
    </format>
    <format dxfId="52">
      <pivotArea field="6" type="button" dataOnly="0" labelOnly="1" outline="0"/>
    </format>
    <format dxfId="51">
      <pivotArea dataOnly="0" labelOnly="1" outline="0" axis="axisValues"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field="8" type="button" dataOnly="0" labelOnly="1" outline="0" axis="axisRow" fieldPosition="0"/>
    </format>
    <format dxfId="46">
      <pivotArea dataOnly="0" labelOnly="1" fieldPosition="0">
        <references count="1">
          <reference field="8" count="0"/>
        </references>
      </pivotArea>
    </format>
    <format dxfId="45">
      <pivotArea dataOnly="0" labelOnly="1" outline="0" axis="axisValues" fieldPosition="0"/>
    </format>
  </formats>
  <chartFormats count="6">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A5964C-9B40-475C-AA7B-E408AB697511}"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1">
    <format dxfId="79">
      <pivotArea type="all" dataOnly="0" outline="0" fieldPosition="0"/>
    </format>
    <format dxfId="78">
      <pivotArea outline="0" collapsedLevelsAreSubtotals="1" fieldPosition="0"/>
    </format>
    <format dxfId="77">
      <pivotArea dataOnly="0" labelOnly="1" grandRow="1" outline="0" fieldPosition="0"/>
    </format>
    <format dxfId="76">
      <pivotArea dataOnly="0" labelOnly="1" outline="0" axis="axisValues"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type="origin" dataOnly="0" labelOnly="1" outline="0" fieldPosition="0"/>
    </format>
    <format dxfId="71">
      <pivotArea field="0" type="button" dataOnly="0" labelOnly="1" outline="0"/>
    </format>
    <format dxfId="70">
      <pivotArea type="topRight" dataOnly="0" labelOnly="1" outline="0" fieldPosition="0"/>
    </format>
    <format dxfId="69">
      <pivotArea field="6" type="button" dataOnly="0" labelOnly="1" outline="0"/>
    </format>
    <format dxfId="68">
      <pivotArea type="all" dataOnly="0" outline="0" fieldPosition="0"/>
    </format>
    <format dxfId="67">
      <pivotArea outline="0" collapsedLevelsAreSubtotals="1" fieldPosition="0"/>
    </format>
    <format dxfId="66">
      <pivotArea field="3" type="button" dataOnly="0" labelOnly="1" outline="0" axis="axisRow" fieldPosition="0"/>
    </format>
    <format dxfId="65">
      <pivotArea dataOnly="0" labelOnly="1" fieldPosition="0">
        <references count="1">
          <reference field="3" count="0"/>
        </references>
      </pivotArea>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3" type="button" dataOnly="0" labelOnly="1" outline="0" axis="axisRow" fieldPosition="0"/>
    </format>
    <format dxfId="60">
      <pivotArea dataOnly="0" labelOnly="1" fieldPosition="0">
        <references count="1">
          <reference field="3" count="0"/>
        </references>
      </pivotArea>
    </format>
    <format dxfId="59">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11E8C6-ED75-4EF8-9798-7EF62C88430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84:B88"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14">
    <format dxfId="93">
      <pivotArea type="all" dataOnly="0" outline="0" fieldPosition="0"/>
    </format>
    <format dxfId="92">
      <pivotArea outline="0" collapsedLevelsAreSubtotals="1" fieldPosition="0"/>
    </format>
    <format dxfId="91">
      <pivotArea dataOnly="0" labelOnly="1" grandRow="1" outline="0"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field="8" type="button" dataOnly="0" labelOnly="1" outline="0" axis="axisRow" fieldPosition="0"/>
    </format>
    <format dxfId="86">
      <pivotArea dataOnly="0" labelOnly="1" fieldPosition="0">
        <references count="1">
          <reference field="8" count="0"/>
        </references>
      </pivotArea>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8" type="button" dataOnly="0" labelOnly="1" outline="0" axis="axisRow" fieldPosition="0"/>
    </format>
    <format dxfId="81">
      <pivotArea dataOnly="0" labelOnly="1" fieldPosition="0">
        <references count="1">
          <reference field="8" count="0"/>
        </references>
      </pivotArea>
    </format>
    <format dxfId="80">
      <pivotArea dataOnly="0" labelOnly="1" outline="0" axis="axisValues" fieldPosition="0"/>
    </format>
  </formats>
  <chartFormats count="4">
    <chartFormat chart="19"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2D0F24-39A0-432F-9D5D-A7BF7B7346F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106">
      <pivotArea type="all" dataOnly="0" outline="0" fieldPosition="0"/>
    </format>
    <format dxfId="105">
      <pivotArea outline="0" collapsedLevelsAreSubtotals="1" fieldPosition="0"/>
    </format>
    <format dxfId="104">
      <pivotArea dataOnly="0" labelOnly="1" grandRow="1" outline="0" fieldPosition="0"/>
    </format>
    <format dxfId="103">
      <pivotArea dataOnly="0" labelOnly="1" outline="0" axis="axisValues" fieldPosition="0"/>
    </format>
    <format dxfId="102">
      <pivotArea outline="0" collapsedLevelsAreSubtotals="1" fieldPosition="0"/>
    </format>
    <format dxfId="101">
      <pivotArea type="all" dataOnly="0" outline="0" fieldPosition="0"/>
    </format>
    <format dxfId="100">
      <pivotArea outline="0" collapsedLevelsAreSubtotals="1" fieldPosition="0"/>
    </format>
    <format dxfId="99">
      <pivotArea type="origin" dataOnly="0" labelOnly="1" outline="0" fieldPosition="0"/>
    </format>
    <format dxfId="98">
      <pivotArea field="0" type="button" dataOnly="0" labelOnly="1" outline="0" axis="axisCol" fieldPosition="0"/>
    </format>
    <format dxfId="97">
      <pivotArea type="topRight" dataOnly="0" labelOnly="1" outline="0" fieldPosition="0"/>
    </format>
    <format dxfId="96">
      <pivotArea field="6" type="button" dataOnly="0" labelOnly="1" outline="0" axis="axisRow" fieldPosition="0"/>
    </format>
    <format dxfId="95">
      <pivotArea dataOnly="0" labelOnly="1" fieldPosition="0">
        <references count="1">
          <reference field="6" count="0"/>
        </references>
      </pivotArea>
    </format>
    <format dxfId="94">
      <pivotArea dataOnly="0" labelOnly="1" fieldPosition="0">
        <references count="1">
          <reference field="0" count="0"/>
        </references>
      </pivotArea>
    </format>
  </formats>
  <chartFormats count="8">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C635B1-5D91-457F-B4F9-F89952063422}"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113">
      <pivotArea type="all" dataOnly="0" outline="0" fieldPosition="0"/>
    </format>
    <format dxfId="112">
      <pivotArea outline="0" collapsedLevelsAreSubtotals="1" fieldPosition="0"/>
    </format>
    <format dxfId="111">
      <pivotArea field="0" type="button" dataOnly="0" labelOnly="1" outline="0" axis="axisRow" fieldPosition="0"/>
    </format>
    <format dxfId="110">
      <pivotArea dataOnly="0" labelOnly="1" fieldPosition="0">
        <references count="1">
          <reference field="0" count="0"/>
        </references>
      </pivotArea>
    </format>
    <format dxfId="109">
      <pivotArea dataOnly="0" labelOnly="1" grandRow="1" outline="0" fieldPosition="0"/>
    </format>
    <format dxfId="108">
      <pivotArea dataOnly="0" labelOnly="1" outline="0" axis="axisValues" fieldPosition="0"/>
    </format>
    <format dxfId="107">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0AFC11C-8711-438C-B6B7-7C8DC318F32A}"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87808610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D914F2C3-8994-469E-9544-4FCE1DE56945}" sourceName="Item Type">
  <pivotTables>
    <pivotTable tabId="2" name="PivotTable9"/>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s>
  <data>
    <tabular pivotCacheId="87808610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7A2901E-7791-4D00-81B7-3DA0015826CE}" sourceName="Outlet Location Type">
  <pivotTables>
    <pivotTable tabId="2" name="PivotTable8"/>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9"/>
  </pivotTables>
  <data>
    <tabular pivotCacheId="87808610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0AE199A-7460-43AE-92BD-E9FC825CCF84}" cache="Slicer_Outlet_Size" caption="Outlet Size" rowHeight="260350"/>
  <slicer name="Item Type" xr10:uid="{C801F222-9FB7-4888-8CA7-4983DE00FF5E}" cache="Slicer_Item_Type" caption="Item Type" rowHeight="260350"/>
  <slicer name="Outlet Location Type" xr10:uid="{FD70FA9C-940B-4B6A-BA12-17D7D909E7F7}"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26AE3DF-D8E9-4940-ACA8-C36FC12575FF}" cache="Slicer_Outlet_Size" caption="Outlet Size" style="BLINKIT" rowHeight="260350"/>
  <slicer name="Item Type 1" xr10:uid="{E8E80ED2-AD80-4585-8473-70F1772EFEF6}" cache="Slicer_Item_Type" caption="Item Type" style="BLINKIT" rowHeight="260350"/>
  <slicer name="Outlet Location " xr10:uid="{A5F1B88A-6518-482A-A634-65D917C7D396}" cache="Slicer_Outlet_Location_Type" caption="Outlet Location "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76D7A632-0E97-46BD-9894-B0C42C2D0BF6}"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AECF0-8115-4462-B8D4-43F9D37DB257}">
  <dimension ref="A2:G105"/>
  <sheetViews>
    <sheetView zoomScale="65" zoomScaleNormal="100" workbookViewId="0"/>
  </sheetViews>
  <sheetFormatPr defaultRowHeight="15.6" x14ac:dyDescent="0.3"/>
  <cols>
    <col min="1" max="1" width="17.296875" bestFit="1" customWidth="1"/>
    <col min="2" max="2" width="14.59765625" bestFit="1" customWidth="1"/>
    <col min="3" max="3" width="7.3984375" bestFit="1" customWidth="1"/>
    <col min="4" max="4" width="15.69921875" bestFit="1" customWidth="1"/>
  </cols>
  <sheetData>
    <row r="2" spans="1:4" ht="16.2" thickBot="1" x14ac:dyDescent="0.35"/>
    <row r="3" spans="1:4" ht="21.6" thickBot="1" x14ac:dyDescent="0.45">
      <c r="A3" s="40" t="s">
        <v>1620</v>
      </c>
      <c r="B3" s="41"/>
      <c r="C3" s="41"/>
      <c r="D3" s="42"/>
    </row>
    <row r="4" spans="1:4" ht="16.2" thickBot="1" x14ac:dyDescent="0.35">
      <c r="A4" s="10" t="s">
        <v>1611</v>
      </c>
      <c r="B4" s="11" t="s">
        <v>1612</v>
      </c>
      <c r="C4" s="11" t="s">
        <v>1614</v>
      </c>
      <c r="D4" s="12" t="s">
        <v>1615</v>
      </c>
    </row>
    <row r="5" spans="1:4" ht="16.2" thickBot="1" x14ac:dyDescent="0.35">
      <c r="A5" s="10">
        <v>1201681.4928000034</v>
      </c>
      <c r="B5" s="11">
        <v>140.99278338613203</v>
      </c>
      <c r="C5" s="11">
        <v>8523</v>
      </c>
      <c r="D5" s="12">
        <v>3.9658570925731196</v>
      </c>
    </row>
    <row r="6" spans="1:4" x14ac:dyDescent="0.3">
      <c r="A6" s="4"/>
      <c r="D6" s="5"/>
    </row>
    <row r="7" spans="1:4" x14ac:dyDescent="0.3">
      <c r="A7" s="4"/>
      <c r="D7" s="5"/>
    </row>
    <row r="8" spans="1:4" x14ac:dyDescent="0.3">
      <c r="A8" s="4" t="s">
        <v>1616</v>
      </c>
      <c r="B8" t="s">
        <v>1617</v>
      </c>
      <c r="C8" t="s">
        <v>1618</v>
      </c>
      <c r="D8" s="5" t="s">
        <v>1619</v>
      </c>
    </row>
    <row r="9" spans="1:4" ht="16.2" thickBot="1" x14ac:dyDescent="0.35">
      <c r="A9" s="6">
        <f>GETPIVOTDATA("Sum of Sales",$A$4)</f>
        <v>1201681.4928000034</v>
      </c>
      <c r="B9" s="7">
        <f>GETPIVOTDATA("Average of Sales",$A$4)</f>
        <v>140.99278338613203</v>
      </c>
      <c r="C9" s="8">
        <f>GETPIVOTDATA("No. of items",$A$4)</f>
        <v>8523</v>
      </c>
      <c r="D9" s="9">
        <f>GETPIVOTDATA("Average of Rating",$A$4)</f>
        <v>3.9658570925731196</v>
      </c>
    </row>
    <row r="11" spans="1:4" ht="16.2" thickBot="1" x14ac:dyDescent="0.35"/>
    <row r="12" spans="1:4" ht="16.2" thickBot="1" x14ac:dyDescent="0.35">
      <c r="A12" s="36" t="s">
        <v>1622</v>
      </c>
      <c r="B12" s="37"/>
      <c r="C12" s="37"/>
      <c r="D12" s="38"/>
    </row>
    <row r="13" spans="1:4" ht="16.2" thickBot="1" x14ac:dyDescent="0.35">
      <c r="A13" s="18" t="s">
        <v>1621</v>
      </c>
      <c r="B13" s="20" t="s">
        <v>1611</v>
      </c>
      <c r="D13" s="5"/>
    </row>
    <row r="14" spans="1:4" x14ac:dyDescent="0.3">
      <c r="A14" s="19" t="s">
        <v>17</v>
      </c>
      <c r="B14" s="21">
        <v>776319.68840000057</v>
      </c>
      <c r="D14" s="5"/>
    </row>
    <row r="15" spans="1:4" ht="16.2" thickBot="1" x14ac:dyDescent="0.35">
      <c r="A15" s="15" t="s">
        <v>10</v>
      </c>
      <c r="B15" s="22">
        <v>425361.8043999995</v>
      </c>
      <c r="D15" s="5"/>
    </row>
    <row r="16" spans="1:4" x14ac:dyDescent="0.3">
      <c r="D16" s="5"/>
    </row>
    <row r="17" spans="1:6" x14ac:dyDescent="0.3">
      <c r="A17" s="4"/>
      <c r="D17" s="5"/>
    </row>
    <row r="18" spans="1:6" ht="16.2" thickBot="1" x14ac:dyDescent="0.35">
      <c r="A18" s="16"/>
      <c r="B18" s="8"/>
      <c r="C18" s="8"/>
      <c r="D18" s="17"/>
    </row>
    <row r="20" spans="1:6" ht="16.2" thickBot="1" x14ac:dyDescent="0.35"/>
    <row r="21" spans="1:6" ht="16.2" thickBot="1" x14ac:dyDescent="0.35">
      <c r="A21" s="36" t="s">
        <v>1624</v>
      </c>
      <c r="B21" s="37"/>
      <c r="C21" s="37"/>
      <c r="D21" s="37"/>
      <c r="E21" s="37"/>
      <c r="F21" s="38"/>
    </row>
    <row r="22" spans="1:6" ht="16.2" thickBot="1" x14ac:dyDescent="0.35">
      <c r="A22" s="18" t="s">
        <v>1611</v>
      </c>
      <c r="B22" s="18" t="s">
        <v>1623</v>
      </c>
      <c r="C22" s="20"/>
      <c r="F22" s="5"/>
    </row>
    <row r="23" spans="1:6" ht="16.2" thickBot="1" x14ac:dyDescent="0.35">
      <c r="A23" s="18" t="s">
        <v>1621</v>
      </c>
      <c r="B23" s="10" t="s">
        <v>10</v>
      </c>
      <c r="C23" s="12" t="s">
        <v>17</v>
      </c>
      <c r="F23" s="5"/>
    </row>
    <row r="24" spans="1:6" x14ac:dyDescent="0.3">
      <c r="A24" s="19" t="s">
        <v>14</v>
      </c>
      <c r="B24" s="26">
        <v>121349.89940000001</v>
      </c>
      <c r="C24" s="27">
        <v>215047.9126000001</v>
      </c>
      <c r="F24" s="5"/>
    </row>
    <row r="25" spans="1:6" x14ac:dyDescent="0.3">
      <c r="A25" s="14" t="s">
        <v>34</v>
      </c>
      <c r="B25" s="28">
        <v>138685.86819999994</v>
      </c>
      <c r="C25" s="23">
        <v>254464.77940000014</v>
      </c>
      <c r="F25" s="5"/>
    </row>
    <row r="26" spans="1:6" ht="16.2" thickBot="1" x14ac:dyDescent="0.35">
      <c r="A26" s="15" t="s">
        <v>21</v>
      </c>
      <c r="B26" s="29">
        <v>165326.0368</v>
      </c>
      <c r="C26" s="24">
        <v>306806.99640000012</v>
      </c>
      <c r="F26" s="5"/>
    </row>
    <row r="27" spans="1:6" x14ac:dyDescent="0.3">
      <c r="A27" s="4"/>
      <c r="F27" s="5"/>
    </row>
    <row r="28" spans="1:6" x14ac:dyDescent="0.3">
      <c r="A28" s="4"/>
      <c r="F28" s="5"/>
    </row>
    <row r="29" spans="1:6" ht="16.2" thickBot="1" x14ac:dyDescent="0.35">
      <c r="A29" s="16"/>
      <c r="B29" s="8"/>
      <c r="C29" s="8"/>
      <c r="D29" s="8"/>
      <c r="E29" s="8"/>
      <c r="F29" s="17"/>
    </row>
    <row r="31" spans="1:6" ht="16.2" thickBot="1" x14ac:dyDescent="0.35"/>
    <row r="32" spans="1:6" ht="18.600000000000001" thickBot="1" x14ac:dyDescent="0.4">
      <c r="A32" s="43" t="s">
        <v>1625</v>
      </c>
      <c r="B32" s="44"/>
      <c r="C32" s="44"/>
      <c r="D32" s="44"/>
      <c r="E32" s="44"/>
      <c r="F32" s="45"/>
    </row>
    <row r="33" spans="1:6" ht="16.2" thickBot="1" x14ac:dyDescent="0.35">
      <c r="A33" s="18" t="s">
        <v>1621</v>
      </c>
      <c r="B33" s="20" t="s">
        <v>1611</v>
      </c>
      <c r="C33" s="2"/>
      <c r="D33" s="2"/>
      <c r="E33" s="2"/>
      <c r="F33" s="3"/>
    </row>
    <row r="34" spans="1:6" x14ac:dyDescent="0.3">
      <c r="A34" s="19" t="s">
        <v>153</v>
      </c>
      <c r="B34" s="21">
        <v>9077.869999999999</v>
      </c>
      <c r="F34" s="5"/>
    </row>
    <row r="35" spans="1:6" x14ac:dyDescent="0.3">
      <c r="A35" s="14" t="s">
        <v>74</v>
      </c>
      <c r="B35" s="25">
        <v>15596.696600000001</v>
      </c>
      <c r="F35" s="5"/>
    </row>
    <row r="36" spans="1:6" x14ac:dyDescent="0.3">
      <c r="A36" s="14" t="s">
        <v>159</v>
      </c>
      <c r="B36" s="25">
        <v>21880.027399999992</v>
      </c>
      <c r="F36" s="5"/>
    </row>
    <row r="37" spans="1:6" x14ac:dyDescent="0.3">
      <c r="A37" s="14" t="s">
        <v>64</v>
      </c>
      <c r="B37" s="25">
        <v>22451.891599999999</v>
      </c>
      <c r="F37" s="5"/>
    </row>
    <row r="38" spans="1:6" x14ac:dyDescent="0.3">
      <c r="A38" s="14" t="s">
        <v>61</v>
      </c>
      <c r="B38" s="25">
        <v>29334.680599999996</v>
      </c>
      <c r="F38" s="5"/>
    </row>
    <row r="39" spans="1:6" x14ac:dyDescent="0.3">
      <c r="A39" s="14" t="s">
        <v>57</v>
      </c>
      <c r="B39" s="25">
        <v>35379.119800000015</v>
      </c>
      <c r="F39" s="5"/>
    </row>
    <row r="40" spans="1:6" x14ac:dyDescent="0.3">
      <c r="A40" s="14" t="s">
        <v>32</v>
      </c>
      <c r="B40" s="25">
        <v>58514.166999999987</v>
      </c>
      <c r="F40" s="5"/>
    </row>
    <row r="41" spans="1:6" x14ac:dyDescent="0.3">
      <c r="A41" s="14" t="s">
        <v>54</v>
      </c>
      <c r="B41" s="25">
        <v>59449.863799999992</v>
      </c>
      <c r="F41" s="5"/>
    </row>
    <row r="42" spans="1:6" x14ac:dyDescent="0.3">
      <c r="A42" s="14" t="s">
        <v>19</v>
      </c>
      <c r="B42" s="25">
        <v>68025.838800000012</v>
      </c>
      <c r="F42" s="5"/>
    </row>
    <row r="43" spans="1:6" x14ac:dyDescent="0.3">
      <c r="A43" s="14" t="s">
        <v>95</v>
      </c>
      <c r="B43" s="25">
        <v>81894.736400000009</v>
      </c>
      <c r="F43" s="5"/>
    </row>
    <row r="44" spans="1:6" x14ac:dyDescent="0.3">
      <c r="A44" s="14" t="s">
        <v>28</v>
      </c>
      <c r="B44" s="25">
        <v>90706.728999999992</v>
      </c>
      <c r="F44" s="5"/>
    </row>
    <row r="45" spans="1:6" x14ac:dyDescent="0.3">
      <c r="A45" s="14" t="s">
        <v>67</v>
      </c>
      <c r="B45" s="25">
        <v>101276.46159999995</v>
      </c>
      <c r="F45" s="5"/>
    </row>
    <row r="46" spans="1:6" x14ac:dyDescent="0.3">
      <c r="A46" s="14" t="s">
        <v>24</v>
      </c>
      <c r="B46" s="25">
        <v>118558.88140000009</v>
      </c>
      <c r="F46" s="5"/>
    </row>
    <row r="47" spans="1:6" x14ac:dyDescent="0.3">
      <c r="A47" s="14" t="s">
        <v>42</v>
      </c>
      <c r="B47" s="25">
        <v>135976.52539999998</v>
      </c>
      <c r="F47" s="5"/>
    </row>
    <row r="48" spans="1:6" x14ac:dyDescent="0.3">
      <c r="A48" s="14" t="s">
        <v>48</v>
      </c>
      <c r="B48" s="25">
        <v>175433.92240000021</v>
      </c>
      <c r="F48" s="5"/>
    </row>
    <row r="49" spans="1:6" ht="16.2" thickBot="1" x14ac:dyDescent="0.35">
      <c r="A49" s="15" t="s">
        <v>12</v>
      </c>
      <c r="B49" s="22">
        <v>178124.08099999995</v>
      </c>
      <c r="C49" s="8"/>
      <c r="D49" s="8"/>
      <c r="E49" s="8"/>
      <c r="F49" s="17"/>
    </row>
    <row r="51" spans="1:6" ht="16.2" thickBot="1" x14ac:dyDescent="0.35"/>
    <row r="52" spans="1:6" ht="16.2" thickBot="1" x14ac:dyDescent="0.35">
      <c r="A52" s="36" t="s">
        <v>1626</v>
      </c>
      <c r="B52" s="37"/>
      <c r="C52" s="37"/>
      <c r="D52" s="37"/>
      <c r="E52" s="37"/>
      <c r="F52" s="38"/>
    </row>
    <row r="53" spans="1:6" ht="16.2" thickBot="1" x14ac:dyDescent="0.35">
      <c r="A53" s="18" t="s">
        <v>1621</v>
      </c>
      <c r="B53" s="20" t="s">
        <v>1611</v>
      </c>
      <c r="F53" s="5"/>
    </row>
    <row r="54" spans="1:6" x14ac:dyDescent="0.3">
      <c r="A54" s="19">
        <v>2011</v>
      </c>
      <c r="B54" s="21">
        <v>78131.566599999976</v>
      </c>
      <c r="F54" s="5"/>
    </row>
    <row r="55" spans="1:6" x14ac:dyDescent="0.3">
      <c r="A55" s="14">
        <v>2012</v>
      </c>
      <c r="B55" s="25">
        <v>130476.85979999998</v>
      </c>
      <c r="F55" s="5"/>
    </row>
    <row r="56" spans="1:6" x14ac:dyDescent="0.3">
      <c r="A56" s="14">
        <v>2014</v>
      </c>
      <c r="B56" s="25">
        <v>131809.01560000007</v>
      </c>
      <c r="F56" s="5"/>
    </row>
    <row r="57" spans="1:6" x14ac:dyDescent="0.3">
      <c r="A57" s="14">
        <v>2015</v>
      </c>
      <c r="B57" s="25">
        <v>130942.78019999999</v>
      </c>
      <c r="F57" s="5"/>
    </row>
    <row r="58" spans="1:6" x14ac:dyDescent="0.3">
      <c r="A58" s="14">
        <v>2016</v>
      </c>
      <c r="B58" s="25">
        <v>132113.36980000007</v>
      </c>
      <c r="F58" s="5"/>
    </row>
    <row r="59" spans="1:6" x14ac:dyDescent="0.3">
      <c r="A59" s="14">
        <v>2017</v>
      </c>
      <c r="B59" s="25">
        <v>133103.90699999989</v>
      </c>
      <c r="F59" s="5"/>
    </row>
    <row r="60" spans="1:6" x14ac:dyDescent="0.3">
      <c r="A60" s="14">
        <v>2018</v>
      </c>
      <c r="B60" s="25">
        <v>204522.25700000025</v>
      </c>
      <c r="F60" s="5"/>
    </row>
    <row r="61" spans="1:6" x14ac:dyDescent="0.3">
      <c r="A61" s="14">
        <v>2020</v>
      </c>
      <c r="B61" s="25">
        <v>129103.96039999987</v>
      </c>
      <c r="F61" s="5"/>
    </row>
    <row r="62" spans="1:6" ht="16.2" thickBot="1" x14ac:dyDescent="0.35">
      <c r="A62" s="15">
        <v>2022</v>
      </c>
      <c r="B62" s="22">
        <v>131477.77639999994</v>
      </c>
      <c r="C62" s="8"/>
      <c r="D62" s="8"/>
      <c r="E62" s="8"/>
      <c r="F62" s="17"/>
    </row>
    <row r="64" spans="1:6" ht="16.2" thickBot="1" x14ac:dyDescent="0.35"/>
    <row r="65" spans="1:7" ht="16.2" thickBot="1" x14ac:dyDescent="0.35">
      <c r="A65" s="36" t="s">
        <v>1627</v>
      </c>
      <c r="B65" s="37"/>
      <c r="C65" s="37"/>
      <c r="D65" s="38"/>
    </row>
    <row r="66" spans="1:7" ht="16.2" thickBot="1" x14ac:dyDescent="0.35">
      <c r="A66" s="18" t="s">
        <v>1621</v>
      </c>
      <c r="B66" s="20" t="s">
        <v>1611</v>
      </c>
      <c r="D66" s="5"/>
    </row>
    <row r="67" spans="1:7" x14ac:dyDescent="0.3">
      <c r="A67" s="19" t="s">
        <v>30</v>
      </c>
      <c r="B67" s="21">
        <v>248991.58600000024</v>
      </c>
      <c r="D67" s="5"/>
    </row>
    <row r="68" spans="1:7" x14ac:dyDescent="0.3">
      <c r="A68" s="14" t="s">
        <v>15</v>
      </c>
      <c r="B68" s="25">
        <v>507895.7363999993</v>
      </c>
      <c r="D68" s="5"/>
    </row>
    <row r="69" spans="1:7" ht="16.2" thickBot="1" x14ac:dyDescent="0.35">
      <c r="A69" s="15" t="s">
        <v>26</v>
      </c>
      <c r="B69" s="22">
        <v>444794.17039999936</v>
      </c>
      <c r="D69" s="5"/>
    </row>
    <row r="70" spans="1:7" x14ac:dyDescent="0.3">
      <c r="A70" s="4"/>
      <c r="D70" s="5"/>
    </row>
    <row r="71" spans="1:7" ht="16.2" thickBot="1" x14ac:dyDescent="0.35">
      <c r="A71" s="16"/>
      <c r="B71" s="8"/>
      <c r="C71" s="8"/>
      <c r="D71" s="17"/>
    </row>
    <row r="74" spans="1:7" ht="16.2" thickBot="1" x14ac:dyDescent="0.35">
      <c r="A74" s="39" t="s">
        <v>1630</v>
      </c>
      <c r="B74" s="39"/>
      <c r="C74" s="39"/>
      <c r="D74" s="39"/>
      <c r="E74" s="39"/>
      <c r="F74" s="39"/>
      <c r="G74" s="39"/>
    </row>
    <row r="75" spans="1:7" ht="16.2" thickBot="1" x14ac:dyDescent="0.35">
      <c r="A75" s="18" t="s">
        <v>1621</v>
      </c>
      <c r="B75" s="20" t="s">
        <v>1611</v>
      </c>
      <c r="C75" s="31" t="s">
        <v>1628</v>
      </c>
      <c r="D75" s="31" t="s">
        <v>1629</v>
      </c>
      <c r="E75" s="2"/>
      <c r="F75" s="2"/>
      <c r="G75" s="3"/>
    </row>
    <row r="76" spans="1:7" x14ac:dyDescent="0.3">
      <c r="A76" s="19" t="s">
        <v>21</v>
      </c>
      <c r="B76" s="21">
        <v>472133.03319999954</v>
      </c>
      <c r="C76" s="1" t="str">
        <f>A76</f>
        <v>Tier 3</v>
      </c>
      <c r="D76" s="30">
        <f>GETPIVOTDATA("Sales",$A$75,"Outlet Location Type","Tier 3")</f>
        <v>472133.03319999954</v>
      </c>
      <c r="G76" s="5"/>
    </row>
    <row r="77" spans="1:7" x14ac:dyDescent="0.3">
      <c r="A77" s="14" t="s">
        <v>34</v>
      </c>
      <c r="B77" s="25">
        <v>393150.64759999956</v>
      </c>
      <c r="C77" s="1" t="str">
        <f>A77</f>
        <v>Tier 2</v>
      </c>
      <c r="D77" s="30">
        <f>GETPIVOTDATA("Sales",$A$75,"Outlet Location Type","Tier 2")</f>
        <v>393150.64759999956</v>
      </c>
      <c r="G77" s="5"/>
    </row>
    <row r="78" spans="1:7" ht="16.2" thickBot="1" x14ac:dyDescent="0.35">
      <c r="A78" s="15" t="s">
        <v>14</v>
      </c>
      <c r="B78" s="22">
        <v>336397.81199999945</v>
      </c>
      <c r="C78" s="1" t="str">
        <f>A78</f>
        <v>Tier 1</v>
      </c>
      <c r="D78" s="30">
        <f>GETPIVOTDATA("Sales",$A$75,"Outlet Location Type","Tier 1")</f>
        <v>336397.81199999945</v>
      </c>
      <c r="G78" s="5"/>
    </row>
    <row r="79" spans="1:7" x14ac:dyDescent="0.3">
      <c r="A79" s="4"/>
      <c r="G79" s="5"/>
    </row>
    <row r="80" spans="1:7" ht="16.2" thickBot="1" x14ac:dyDescent="0.35">
      <c r="A80" s="16"/>
      <c r="B80" s="8"/>
      <c r="C80" s="8"/>
      <c r="D80" s="8"/>
      <c r="E80" s="8"/>
      <c r="F80" s="8"/>
      <c r="G80" s="17"/>
    </row>
    <row r="82" spans="1:5" ht="16.2" thickBot="1" x14ac:dyDescent="0.35"/>
    <row r="83" spans="1:5" ht="16.2" thickBot="1" x14ac:dyDescent="0.35">
      <c r="A83" s="36" t="s">
        <v>1632</v>
      </c>
      <c r="B83" s="37"/>
      <c r="C83" s="37"/>
      <c r="D83" s="37"/>
      <c r="E83" s="38"/>
    </row>
    <row r="84" spans="1:5" ht="16.2" thickBot="1" x14ac:dyDescent="0.35">
      <c r="A84" s="18" t="s">
        <v>1621</v>
      </c>
      <c r="B84" s="20" t="s">
        <v>1611</v>
      </c>
      <c r="E84" s="5"/>
    </row>
    <row r="85" spans="1:5" x14ac:dyDescent="0.3">
      <c r="A85" s="19" t="s">
        <v>40</v>
      </c>
      <c r="B85" s="21">
        <v>151939.149</v>
      </c>
      <c r="E85" s="5"/>
    </row>
    <row r="86" spans="1:5" x14ac:dyDescent="0.3">
      <c r="A86" s="14" t="s">
        <v>46</v>
      </c>
      <c r="B86" s="25">
        <v>130714.67460000006</v>
      </c>
      <c r="E86" s="5"/>
    </row>
    <row r="87" spans="1:5" x14ac:dyDescent="0.3">
      <c r="A87" s="14" t="s">
        <v>22</v>
      </c>
      <c r="B87" s="25">
        <v>131477.77639999994</v>
      </c>
      <c r="E87" s="5"/>
    </row>
    <row r="88" spans="1:5" ht="16.2" thickBot="1" x14ac:dyDescent="0.35">
      <c r="A88" s="15" t="s">
        <v>16</v>
      </c>
      <c r="B88" s="22">
        <v>787549.89280000131</v>
      </c>
      <c r="E88" s="5"/>
    </row>
    <row r="89" spans="1:5" ht="16.2" thickBot="1" x14ac:dyDescent="0.35">
      <c r="A89" s="16"/>
      <c r="B89" s="8"/>
      <c r="C89" s="8"/>
      <c r="D89" s="8"/>
      <c r="E89" s="17"/>
    </row>
    <row r="90" spans="1:5" x14ac:dyDescent="0.3">
      <c r="A90" s="4"/>
      <c r="E90" s="5"/>
    </row>
    <row r="91" spans="1:5" ht="16.2" thickBot="1" x14ac:dyDescent="0.35">
      <c r="A91" s="4"/>
      <c r="E91" s="5"/>
    </row>
    <row r="92" spans="1:5" ht="16.2" thickBot="1" x14ac:dyDescent="0.35">
      <c r="A92" s="18" t="s">
        <v>1621</v>
      </c>
      <c r="B92" s="20" t="s">
        <v>1612</v>
      </c>
      <c r="E92" s="5"/>
    </row>
    <row r="93" spans="1:5" x14ac:dyDescent="0.3">
      <c r="A93" s="14" t="s">
        <v>40</v>
      </c>
      <c r="B93" s="32">
        <v>140.29468975069253</v>
      </c>
      <c r="E93" s="5"/>
    </row>
    <row r="94" spans="1:5" x14ac:dyDescent="0.3">
      <c r="A94" s="14" t="s">
        <v>46</v>
      </c>
      <c r="B94" s="33">
        <v>139.80179101604284</v>
      </c>
      <c r="E94" s="5"/>
    </row>
    <row r="95" spans="1:5" x14ac:dyDescent="0.3">
      <c r="A95" s="14" t="s">
        <v>22</v>
      </c>
      <c r="B95" s="33">
        <v>141.67863836206891</v>
      </c>
      <c r="E95" s="5"/>
    </row>
    <row r="96" spans="1:5" ht="16.2" thickBot="1" x14ac:dyDescent="0.35">
      <c r="A96" s="15" t="s">
        <v>16</v>
      </c>
      <c r="B96" s="34">
        <v>141.21389506903375</v>
      </c>
      <c r="E96" s="5"/>
    </row>
    <row r="97" spans="1:5" x14ac:dyDescent="0.3">
      <c r="A97" s="4"/>
      <c r="E97" s="5"/>
    </row>
    <row r="98" spans="1:5" x14ac:dyDescent="0.3">
      <c r="A98" s="4"/>
      <c r="E98" s="5"/>
    </row>
    <row r="99" spans="1:5" ht="16.2" thickBot="1" x14ac:dyDescent="0.35">
      <c r="A99" s="4"/>
      <c r="E99" s="5"/>
    </row>
    <row r="100" spans="1:5" ht="16.2" thickBot="1" x14ac:dyDescent="0.35">
      <c r="A100" s="18" t="s">
        <v>1621</v>
      </c>
      <c r="B100" s="20" t="s">
        <v>1631</v>
      </c>
      <c r="E100" s="5"/>
    </row>
    <row r="101" spans="1:5" x14ac:dyDescent="0.3">
      <c r="A101" s="14" t="s">
        <v>40</v>
      </c>
      <c r="B101" s="35">
        <v>1083</v>
      </c>
      <c r="E101" s="5"/>
    </row>
    <row r="102" spans="1:5" x14ac:dyDescent="0.3">
      <c r="A102" s="14" t="s">
        <v>46</v>
      </c>
      <c r="B102" s="33">
        <v>935</v>
      </c>
      <c r="E102" s="5"/>
    </row>
    <row r="103" spans="1:5" x14ac:dyDescent="0.3">
      <c r="A103" s="14" t="s">
        <v>22</v>
      </c>
      <c r="B103" s="33">
        <v>928</v>
      </c>
      <c r="E103" s="5"/>
    </row>
    <row r="104" spans="1:5" ht="16.2" thickBot="1" x14ac:dyDescent="0.35">
      <c r="A104" s="15" t="s">
        <v>16</v>
      </c>
      <c r="B104" s="34">
        <v>5577</v>
      </c>
      <c r="E104" s="5"/>
    </row>
    <row r="105" spans="1:5" ht="16.2" thickBot="1" x14ac:dyDescent="0.35">
      <c r="A105" s="16"/>
      <c r="B105" s="8"/>
      <c r="C105" s="8"/>
      <c r="D105" s="8"/>
      <c r="E105" s="17"/>
    </row>
  </sheetData>
  <mergeCells count="8">
    <mergeCell ref="A65:D65"/>
    <mergeCell ref="A74:G74"/>
    <mergeCell ref="A83:E83"/>
    <mergeCell ref="A3:D3"/>
    <mergeCell ref="A12:D12"/>
    <mergeCell ref="A32:F32"/>
    <mergeCell ref="A21:F21"/>
    <mergeCell ref="A52:F52"/>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C9319-9AC0-41EC-88DA-0D8A56E77CAE}">
  <dimension ref="S59"/>
  <sheetViews>
    <sheetView showGridLines="0" topLeftCell="A2" zoomScale="52" zoomScaleNormal="40" workbookViewId="0">
      <selection activeCell="Z10" sqref="Z10"/>
    </sheetView>
  </sheetViews>
  <sheetFormatPr defaultRowHeight="15.6" x14ac:dyDescent="0.3"/>
  <sheetData>
    <row r="59" spans="19:19" x14ac:dyDescent="0.3">
      <c r="S59"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zoomScale="70"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1610</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1610</v>
      </c>
      <c r="B49">
        <v>48</v>
      </c>
      <c r="C49" t="s">
        <v>92</v>
      </c>
      <c r="D49" t="s">
        <v>24</v>
      </c>
      <c r="E49">
        <v>2012</v>
      </c>
      <c r="F49" t="s">
        <v>13</v>
      </c>
      <c r="G49" t="s">
        <v>14</v>
      </c>
      <c r="H49" t="s">
        <v>15</v>
      </c>
      <c r="I49" t="s">
        <v>16</v>
      </c>
      <c r="J49">
        <v>1.3658248E-2</v>
      </c>
      <c r="K49">
        <v>17.5</v>
      </c>
      <c r="L49">
        <v>256.3304</v>
      </c>
      <c r="M49">
        <v>5</v>
      </c>
    </row>
    <row r="50" spans="1:13" x14ac:dyDescent="0.3">
      <c r="A50" t="s">
        <v>1610</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1610</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1610</v>
      </c>
      <c r="B152">
        <v>151</v>
      </c>
      <c r="C152" t="s">
        <v>66</v>
      </c>
      <c r="D152" t="s">
        <v>67</v>
      </c>
      <c r="E152">
        <v>2015</v>
      </c>
      <c r="F152" t="s">
        <v>33</v>
      </c>
      <c r="G152" t="s">
        <v>34</v>
      </c>
      <c r="H152" t="s">
        <v>15</v>
      </c>
      <c r="I152" t="s">
        <v>16</v>
      </c>
      <c r="J152">
        <v>0</v>
      </c>
      <c r="K152">
        <v>17.25</v>
      </c>
      <c r="L152">
        <v>171.57640000000001</v>
      </c>
      <c r="M152">
        <v>5</v>
      </c>
    </row>
    <row r="153" spans="1:13" x14ac:dyDescent="0.3">
      <c r="A153" t="s">
        <v>1610</v>
      </c>
      <c r="B153">
        <v>152</v>
      </c>
      <c r="C153" t="s">
        <v>196</v>
      </c>
      <c r="D153" t="s">
        <v>19</v>
      </c>
      <c r="E153">
        <v>2020</v>
      </c>
      <c r="F153" t="s">
        <v>37</v>
      </c>
      <c r="G153" t="s">
        <v>34</v>
      </c>
      <c r="H153" t="s">
        <v>15</v>
      </c>
      <c r="I153" t="s">
        <v>16</v>
      </c>
      <c r="J153">
        <v>0</v>
      </c>
      <c r="K153">
        <v>12.15</v>
      </c>
      <c r="L153">
        <v>39.150599999999997</v>
      </c>
      <c r="M153">
        <v>5</v>
      </c>
    </row>
    <row r="154" spans="1:13" x14ac:dyDescent="0.3">
      <c r="A154" t="s">
        <v>1610</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1610</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1610</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1610</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1610</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1610</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1610</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1610</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1610</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1610</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1610</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1610</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1610</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1610</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1610</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1610</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1610</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1610</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1610</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1610</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1610</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1610</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1610</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1610</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1610</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1610</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1610</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1610</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1610</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1610</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1610</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1610</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1610</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1610</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1610</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1610</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1610</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1610</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1610</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1610</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1610</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1610</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1610</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1610</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1610</v>
      </c>
      <c r="B1913">
        <v>1912</v>
      </c>
      <c r="C1913" t="s">
        <v>1184</v>
      </c>
      <c r="D1913" t="s">
        <v>12</v>
      </c>
      <c r="E1913">
        <v>2018</v>
      </c>
      <c r="F1913" t="s">
        <v>45</v>
      </c>
      <c r="G1913" t="s">
        <v>21</v>
      </c>
      <c r="H1913" t="s">
        <v>15</v>
      </c>
      <c r="I1913" t="s">
        <v>46</v>
      </c>
      <c r="J1913">
        <v>0</v>
      </c>
      <c r="L1913">
        <v>245.01439999999999</v>
      </c>
      <c r="M1913">
        <v>4.3</v>
      </c>
    </row>
    <row r="1914" spans="1:13" x14ac:dyDescent="0.3">
      <c r="A1914" t="s">
        <v>1610</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1610</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1610</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1610</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1610</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1610</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1610</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1610</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1610</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1610</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1610</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1610</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1610</v>
      </c>
      <c r="B2220">
        <v>2219</v>
      </c>
      <c r="C2220" t="s">
        <v>592</v>
      </c>
      <c r="D2220" t="s">
        <v>64</v>
      </c>
      <c r="E2220">
        <v>2015</v>
      </c>
      <c r="F2220" t="s">
        <v>33</v>
      </c>
      <c r="G2220" t="s">
        <v>34</v>
      </c>
      <c r="H2220" t="s">
        <v>15</v>
      </c>
      <c r="I2220" t="s">
        <v>16</v>
      </c>
      <c r="J2220">
        <v>0</v>
      </c>
      <c r="K2220">
        <v>5.5</v>
      </c>
      <c r="L2220">
        <v>103.1016</v>
      </c>
      <c r="M2220">
        <v>4.2</v>
      </c>
    </row>
    <row r="2221" spans="1:13" x14ac:dyDescent="0.3">
      <c r="A2221" t="s">
        <v>1610</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1610</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1610</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1610</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1610</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1610</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1610</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1610</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1610</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1610</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1610</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1610</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1610</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1610</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1610</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1610</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1610</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1610</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1610</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1610</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1610</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1610</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1610</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1610</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1610</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1610</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1610</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1610</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1610</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1610</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1610</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1610</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1610</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1610</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1610</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1610</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1610</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1610</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1610</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1610</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1610</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1610</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1610</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1610</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1610</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1610</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1610</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1610</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1610</v>
      </c>
      <c r="B3640">
        <v>3639</v>
      </c>
      <c r="C3640" t="s">
        <v>1381</v>
      </c>
      <c r="D3640" t="s">
        <v>28</v>
      </c>
      <c r="E3640">
        <v>2014</v>
      </c>
      <c r="F3640" t="s">
        <v>29</v>
      </c>
      <c r="G3640" t="s">
        <v>21</v>
      </c>
      <c r="H3640" t="s">
        <v>30</v>
      </c>
      <c r="I3640" t="s">
        <v>16</v>
      </c>
      <c r="J3640">
        <v>0</v>
      </c>
      <c r="K3640">
        <v>14.5</v>
      </c>
      <c r="L3640">
        <v>154.4682</v>
      </c>
      <c r="M3640">
        <v>4</v>
      </c>
    </row>
    <row r="3641" spans="1:13" x14ac:dyDescent="0.3">
      <c r="A3641" t="s">
        <v>1610</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1610</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1610</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1610</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1610</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1610</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1610</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1610</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1610</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1610</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1610</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1610</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1610</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1610</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1610</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1610</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1610</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1610</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1610</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1610</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1610</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1610</v>
      </c>
      <c r="B4179">
        <v>4178</v>
      </c>
      <c r="C4179" t="s">
        <v>1541</v>
      </c>
      <c r="D4179" t="s">
        <v>48</v>
      </c>
      <c r="E4179">
        <v>2018</v>
      </c>
      <c r="F4179" t="s">
        <v>138</v>
      </c>
      <c r="G4179" t="s">
        <v>14</v>
      </c>
      <c r="H4179" t="s">
        <v>26</v>
      </c>
      <c r="I4179" t="s">
        <v>40</v>
      </c>
      <c r="J4179">
        <v>0.30374337000000001</v>
      </c>
      <c r="L4179">
        <v>196.011</v>
      </c>
      <c r="M4179">
        <v>3.8</v>
      </c>
    </row>
    <row r="4180" spans="1:13" x14ac:dyDescent="0.3">
      <c r="A4180" t="s">
        <v>1610</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1610</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1610</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1610</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1610</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1610</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1610</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1610</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1610</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1610</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1610</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1610</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1610</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1610</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1610</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1610</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1610</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1610</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1610</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1610</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1610</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1610</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1610</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1610</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1610</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1610</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1610</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1610</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1610</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1610</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1610</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1610</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1610</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1610</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1610</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1610</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1610</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1610</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1610</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1610</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1610</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1610</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1610</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1610</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1610</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1610</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1610</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1610</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1610</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1610</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1610</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1610</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1610</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1610</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1610</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1610</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1610</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1610</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1610</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1610</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1610</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1610</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1610</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1610</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1610</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1610</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1610</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1610</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1610</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1610</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1610</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1610</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1610</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1610</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1610</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1610</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1610</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1610</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1610</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1610</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1610</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1610</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1610</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1610</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1610</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1610</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1610</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1610</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1610</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1610</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1610</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1610</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1610</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1610</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1610</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1610</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1610</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1610</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1610</v>
      </c>
      <c r="B6425">
        <v>6424</v>
      </c>
      <c r="C6425" t="s">
        <v>793</v>
      </c>
      <c r="D6425" t="s">
        <v>12</v>
      </c>
      <c r="E6425">
        <v>2018</v>
      </c>
      <c r="F6425" t="s">
        <v>138</v>
      </c>
      <c r="G6425" t="s">
        <v>14</v>
      </c>
      <c r="H6425" t="s">
        <v>26</v>
      </c>
      <c r="I6425" t="s">
        <v>40</v>
      </c>
      <c r="J6425">
        <v>5.4363970999999997E-2</v>
      </c>
      <c r="L6425">
        <v>105.099</v>
      </c>
      <c r="M6425">
        <v>4</v>
      </c>
    </row>
    <row r="6426" spans="1:13" x14ac:dyDescent="0.3">
      <c r="A6426" t="s">
        <v>1610</v>
      </c>
      <c r="B6426">
        <v>6425</v>
      </c>
      <c r="C6426" t="s">
        <v>668</v>
      </c>
      <c r="D6426" t="s">
        <v>12</v>
      </c>
      <c r="E6426">
        <v>2018</v>
      </c>
      <c r="F6426" t="s">
        <v>138</v>
      </c>
      <c r="G6426" t="s">
        <v>14</v>
      </c>
      <c r="H6426" t="s">
        <v>26</v>
      </c>
      <c r="I6426" t="s">
        <v>40</v>
      </c>
      <c r="J6426">
        <v>0</v>
      </c>
      <c r="L6426">
        <v>258.39879999999999</v>
      </c>
      <c r="M6426">
        <v>4</v>
      </c>
    </row>
    <row r="6427" spans="1:13" x14ac:dyDescent="0.3">
      <c r="A6427" t="s">
        <v>1610</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1610</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1610</v>
      </c>
      <c r="B6429">
        <v>6428</v>
      </c>
      <c r="C6429" t="s">
        <v>1072</v>
      </c>
      <c r="D6429" t="s">
        <v>48</v>
      </c>
      <c r="E6429">
        <v>2018</v>
      </c>
      <c r="F6429" t="s">
        <v>138</v>
      </c>
      <c r="G6429" t="s">
        <v>14</v>
      </c>
      <c r="H6429" t="s">
        <v>26</v>
      </c>
      <c r="I6429" t="s">
        <v>40</v>
      </c>
      <c r="J6429">
        <v>0.28406587900000002</v>
      </c>
      <c r="L6429">
        <v>105.5622</v>
      </c>
      <c r="M6429">
        <v>4</v>
      </c>
    </row>
    <row r="6430" spans="1:13" x14ac:dyDescent="0.3">
      <c r="A6430" t="s">
        <v>1610</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1610</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1610</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1610</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1610</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1610</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1610</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1610</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1610</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1610</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1610</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1610</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1610</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1610</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1610</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1610</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1610</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1610</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1610</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1610</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1610</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1610</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1610</v>
      </c>
      <c r="B6842">
        <v>6841</v>
      </c>
      <c r="C6842" t="s">
        <v>1353</v>
      </c>
      <c r="D6842" t="s">
        <v>48</v>
      </c>
      <c r="E6842">
        <v>2020</v>
      </c>
      <c r="F6842" t="s">
        <v>37</v>
      </c>
      <c r="G6842" t="s">
        <v>34</v>
      </c>
      <c r="H6842" t="s">
        <v>15</v>
      </c>
      <c r="I6842" t="s">
        <v>16</v>
      </c>
      <c r="J6842">
        <v>0</v>
      </c>
      <c r="K6842">
        <v>18.5</v>
      </c>
      <c r="L6842">
        <v>119.8124</v>
      </c>
      <c r="M6842">
        <v>4</v>
      </c>
    </row>
    <row r="6843" spans="1:13" x14ac:dyDescent="0.3">
      <c r="A6843" t="s">
        <v>1610</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1610</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1610</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1610</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1610</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1610</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1610</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1610</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1610</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1610</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1610</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1610</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1610</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1610</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1610</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1610</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1610</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1610</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1610</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1610</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1610</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1610</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1610</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1610</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1610</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1610</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1610</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1610</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1610</v>
      </c>
      <c r="B7976">
        <v>7975</v>
      </c>
      <c r="C7976" t="s">
        <v>1261</v>
      </c>
      <c r="D7976" t="s">
        <v>28</v>
      </c>
      <c r="E7976">
        <v>2022</v>
      </c>
      <c r="F7976" t="s">
        <v>20</v>
      </c>
      <c r="G7976" t="s">
        <v>21</v>
      </c>
      <c r="H7976" t="s">
        <v>15</v>
      </c>
      <c r="I7976" t="s">
        <v>22</v>
      </c>
      <c r="J7976">
        <v>0</v>
      </c>
      <c r="K7976">
        <v>16.25</v>
      </c>
      <c r="L7976">
        <v>90.2804</v>
      </c>
      <c r="M7976">
        <v>4</v>
      </c>
    </row>
    <row r="7977" spans="1:13" x14ac:dyDescent="0.3">
      <c r="A7977" t="s">
        <v>1610</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1610</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1610</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1610</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1610</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1610</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1610</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1610</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1610</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1610</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1610</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1610</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1610</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1610</v>
      </c>
      <c r="B8249">
        <v>8248</v>
      </c>
      <c r="C8249" t="s">
        <v>662</v>
      </c>
      <c r="D8249" t="s">
        <v>57</v>
      </c>
      <c r="E8249">
        <v>2018</v>
      </c>
      <c r="F8249" t="s">
        <v>45</v>
      </c>
      <c r="G8249" t="s">
        <v>21</v>
      </c>
      <c r="H8249" t="s">
        <v>15</v>
      </c>
      <c r="I8249" t="s">
        <v>46</v>
      </c>
      <c r="J8249">
        <v>0</v>
      </c>
      <c r="L8249">
        <v>87.685599999999994</v>
      </c>
      <c r="M8249">
        <v>4</v>
      </c>
    </row>
    <row r="8250" spans="1:13" x14ac:dyDescent="0.3">
      <c r="A8250" t="s">
        <v>1610</v>
      </c>
      <c r="B8250">
        <v>8249</v>
      </c>
      <c r="C8250" t="s">
        <v>1441</v>
      </c>
      <c r="D8250" t="s">
        <v>12</v>
      </c>
      <c r="E8250">
        <v>2018</v>
      </c>
      <c r="F8250" t="s">
        <v>45</v>
      </c>
      <c r="G8250" t="s">
        <v>21</v>
      </c>
      <c r="H8250" t="s">
        <v>15</v>
      </c>
      <c r="I8250" t="s">
        <v>46</v>
      </c>
      <c r="J8250">
        <v>2.7183141000000001E-2</v>
      </c>
      <c r="L8250">
        <v>99.7042</v>
      </c>
      <c r="M8250">
        <v>4</v>
      </c>
    </row>
    <row r="8251" spans="1:13" x14ac:dyDescent="0.3">
      <c r="A8251" t="s">
        <v>1610</v>
      </c>
      <c r="B8251">
        <v>8250</v>
      </c>
      <c r="C8251" t="s">
        <v>718</v>
      </c>
      <c r="D8251" t="s">
        <v>19</v>
      </c>
      <c r="E8251">
        <v>2018</v>
      </c>
      <c r="F8251" t="s">
        <v>45</v>
      </c>
      <c r="G8251" t="s">
        <v>21</v>
      </c>
      <c r="H8251" t="s">
        <v>15</v>
      </c>
      <c r="I8251" t="s">
        <v>46</v>
      </c>
      <c r="J8251">
        <v>0</v>
      </c>
      <c r="L8251">
        <v>64.216800000000006</v>
      </c>
      <c r="M8251">
        <v>4</v>
      </c>
    </row>
    <row r="8252" spans="1:13" x14ac:dyDescent="0.3">
      <c r="A8252" t="s">
        <v>1610</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1610</v>
      </c>
      <c r="B8253">
        <v>8252</v>
      </c>
      <c r="C8253" t="s">
        <v>1134</v>
      </c>
      <c r="D8253" t="s">
        <v>42</v>
      </c>
      <c r="E8253">
        <v>2018</v>
      </c>
      <c r="F8253" t="s">
        <v>45</v>
      </c>
      <c r="G8253" t="s">
        <v>21</v>
      </c>
      <c r="H8253" t="s">
        <v>15</v>
      </c>
      <c r="I8253" t="s">
        <v>46</v>
      </c>
      <c r="J8253">
        <v>0.102941345</v>
      </c>
      <c r="L8253">
        <v>171.2448</v>
      </c>
      <c r="M8253">
        <v>4</v>
      </c>
    </row>
    <row r="8254" spans="1:13" x14ac:dyDescent="0.3">
      <c r="A8254" t="s">
        <v>1610</v>
      </c>
      <c r="B8254">
        <v>8253</v>
      </c>
      <c r="C8254" t="s">
        <v>75</v>
      </c>
      <c r="D8254" t="s">
        <v>42</v>
      </c>
      <c r="E8254">
        <v>2018</v>
      </c>
      <c r="F8254" t="s">
        <v>45</v>
      </c>
      <c r="G8254" t="s">
        <v>21</v>
      </c>
      <c r="H8254" t="s">
        <v>15</v>
      </c>
      <c r="I8254" t="s">
        <v>46</v>
      </c>
      <c r="J8254">
        <v>8.0249973000000002E-2</v>
      </c>
      <c r="L8254">
        <v>168.679</v>
      </c>
      <c r="M8254">
        <v>4</v>
      </c>
    </row>
    <row r="8255" spans="1:13" x14ac:dyDescent="0.3">
      <c r="A8255" t="s">
        <v>1610</v>
      </c>
      <c r="B8255">
        <v>8254</v>
      </c>
      <c r="C8255" t="s">
        <v>1070</v>
      </c>
      <c r="D8255" t="s">
        <v>42</v>
      </c>
      <c r="E8255">
        <v>2018</v>
      </c>
      <c r="F8255" t="s">
        <v>45</v>
      </c>
      <c r="G8255" t="s">
        <v>21</v>
      </c>
      <c r="H8255" t="s">
        <v>15</v>
      </c>
      <c r="I8255" t="s">
        <v>46</v>
      </c>
      <c r="J8255">
        <v>6.0888513999999998E-2</v>
      </c>
      <c r="L8255">
        <v>130.1968</v>
      </c>
      <c r="M8255">
        <v>4</v>
      </c>
    </row>
    <row r="8256" spans="1:13" x14ac:dyDescent="0.3">
      <c r="A8256" t="s">
        <v>1610</v>
      </c>
      <c r="B8256">
        <v>8255</v>
      </c>
      <c r="C8256" t="s">
        <v>1526</v>
      </c>
      <c r="D8256" t="s">
        <v>54</v>
      </c>
      <c r="E8256">
        <v>2018</v>
      </c>
      <c r="F8256" t="s">
        <v>45</v>
      </c>
      <c r="G8256" t="s">
        <v>21</v>
      </c>
      <c r="H8256" t="s">
        <v>15</v>
      </c>
      <c r="I8256" t="s">
        <v>46</v>
      </c>
      <c r="J8256">
        <v>3.2024658999999997E-2</v>
      </c>
      <c r="L8256">
        <v>62.7194</v>
      </c>
      <c r="M8256">
        <v>4</v>
      </c>
    </row>
    <row r="8257" spans="1:13" x14ac:dyDescent="0.3">
      <c r="A8257" t="s">
        <v>1610</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1610</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1610</v>
      </c>
      <c r="B8259">
        <v>8258</v>
      </c>
      <c r="C8259" t="s">
        <v>1173</v>
      </c>
      <c r="D8259" t="s">
        <v>48</v>
      </c>
      <c r="E8259">
        <v>2018</v>
      </c>
      <c r="F8259" t="s">
        <v>45</v>
      </c>
      <c r="G8259" t="s">
        <v>21</v>
      </c>
      <c r="H8259" t="s">
        <v>15</v>
      </c>
      <c r="I8259" t="s">
        <v>46</v>
      </c>
      <c r="J8259">
        <v>7.4830794000000006E-2</v>
      </c>
      <c r="L8259">
        <v>125.9046</v>
      </c>
      <c r="M8259">
        <v>4</v>
      </c>
    </row>
    <row r="8260" spans="1:13" x14ac:dyDescent="0.3">
      <c r="A8260" t="s">
        <v>1610</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1610</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sawantriya1987@outlook.com</cp:lastModifiedBy>
  <dcterms:created xsi:type="dcterms:W3CDTF">2024-06-23T13:11:17Z</dcterms:created>
  <dcterms:modified xsi:type="dcterms:W3CDTF">2025-01-06T06:59:16Z</dcterms:modified>
</cp:coreProperties>
</file>