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xr:revisionPtr revIDLastSave="0" documentId="13_ncr:1_{2A5B0C8D-9098-465A-9927-F33162CB5FC7}" xr6:coauthVersionLast="47" xr6:coauthVersionMax="47" xr10:uidLastSave="{00000000-0000-0000-0000-000000000000}"/>
  <bookViews>
    <workbookView xWindow="28680" yWindow="1665" windowWidth="29040" windowHeight="16440" xr2:uid="{00000000-000D-0000-FFFF-FFFF00000000}"/>
  </bookViews>
  <sheets>
    <sheet name="申込書" sheetId="1" r:id="rId1"/>
    <sheet name="Sheet1" sheetId="2" state="hidden" r:id="rId2"/>
  </sheets>
  <definedNames>
    <definedName name="_xlnm.Print_Area" localSheetId="0">申込書!$A$1:$Y$47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7" i="1" l="1"/>
  <c r="T36" i="1"/>
  <c r="T35" i="1"/>
  <c r="T34" i="1"/>
  <c r="T33" i="1"/>
  <c r="T32" i="1"/>
  <c r="T31" i="1"/>
  <c r="T30" i="1"/>
  <c r="S39" i="1" l="1"/>
  <c r="S40" i="1" s="1"/>
  <c r="M40" i="1"/>
  <c r="S41" i="1" l="1"/>
  <c r="R4" i="1"/>
  <c r="Y36" i="1"/>
  <c r="Y30" i="1"/>
  <c r="Y33" i="1"/>
  <c r="Y34" i="1"/>
  <c r="Y35" i="1"/>
  <c r="Y37" i="1"/>
</calcChain>
</file>

<file path=xl/sharedStrings.xml><?xml version="1.0" encoding="utf-8"?>
<sst xmlns="http://schemas.openxmlformats.org/spreadsheetml/2006/main" count="77" uniqueCount="75">
  <si>
    <r>
      <rPr>
        <sz val="8"/>
        <rFont val="Meiryo UI"/>
        <family val="3"/>
        <charset val="128"/>
      </rPr>
      <t>フリガナ</t>
    </r>
  </si>
  <si>
    <t>TEL</t>
    <phoneticPr fontId="3"/>
  </si>
  <si>
    <t>Eメール</t>
    <phoneticPr fontId="3"/>
  </si>
  <si>
    <r>
      <rPr>
        <sz val="8"/>
        <color indexed="8"/>
        <rFont val="Meiryo UI"/>
        <family val="3"/>
        <charset val="128"/>
      </rPr>
      <t>都道府県</t>
    </r>
  </si>
  <si>
    <t>年</t>
    <rPh sb="0" eb="1">
      <t>ネン</t>
    </rPh>
    <phoneticPr fontId="2"/>
  </si>
  <si>
    <t>月</t>
    <rPh sb="0" eb="1">
      <t>ガツ</t>
    </rPh>
    <phoneticPr fontId="2"/>
  </si>
  <si>
    <t>日</t>
    <rPh sb="0" eb="1">
      <t>ニチ</t>
    </rPh>
    <phoneticPr fontId="2"/>
  </si>
  <si>
    <t>Eメール</t>
  </si>
  <si>
    <t>*弊社テストセンターの場合のみ記入</t>
    <rPh sb="1" eb="3">
      <t>ヘイシャ</t>
    </rPh>
    <rPh sb="15" eb="17">
      <t>キニュウ</t>
    </rPh>
    <phoneticPr fontId="2"/>
  </si>
  <si>
    <t>数量</t>
    <rPh sb="0" eb="2">
      <t>スウリョウ</t>
    </rPh>
    <phoneticPr fontId="3"/>
  </si>
  <si>
    <t>申込日</t>
    <rPh sb="0" eb="2">
      <t>モウシコミ</t>
    </rPh>
    <rPh sb="2" eb="3">
      <t>ビ</t>
    </rPh>
    <phoneticPr fontId="2"/>
  </si>
  <si>
    <r>
      <rPr>
        <sz val="8"/>
        <rFont val="Meiryo UI"/>
        <family val="3"/>
        <charset val="128"/>
      </rPr>
      <t>企業名</t>
    </r>
    <phoneticPr fontId="2"/>
  </si>
  <si>
    <t>企業名(英語)</t>
    <rPh sb="4" eb="6">
      <t>エイゴ</t>
    </rPh>
    <phoneticPr fontId="2"/>
  </si>
  <si>
    <t>部署名</t>
    <phoneticPr fontId="2"/>
  </si>
  <si>
    <t>氏名</t>
    <phoneticPr fontId="2"/>
  </si>
  <si>
    <t>郵便番号</t>
    <rPh sb="0" eb="2">
      <t>ユウビン</t>
    </rPh>
    <rPh sb="2" eb="4">
      <t>バンゴウ</t>
    </rPh>
    <phoneticPr fontId="2"/>
  </si>
  <si>
    <t>バウチャー納品先  ※請求先と異なる場合のみ記入</t>
    <phoneticPr fontId="2"/>
  </si>
  <si>
    <t>企業名</t>
    <rPh sb="0" eb="2">
      <t>キギョウ</t>
    </rPh>
    <rPh sb="2" eb="3">
      <t>メイ</t>
    </rPh>
    <phoneticPr fontId="2"/>
  </si>
  <si>
    <t>部署名</t>
    <phoneticPr fontId="2"/>
  </si>
  <si>
    <t>氏名</t>
    <rPh sb="0" eb="2">
      <t>シメイ</t>
    </rPh>
    <phoneticPr fontId="2"/>
  </si>
  <si>
    <t>支払方法</t>
    <rPh sb="0" eb="2">
      <t>シハライ</t>
    </rPh>
    <rPh sb="2" eb="4">
      <t>ホウホウ</t>
    </rPh>
    <phoneticPr fontId="2"/>
  </si>
  <si>
    <r>
      <t>サイトID</t>
    </r>
    <r>
      <rPr>
        <b/>
        <vertAlign val="superscript"/>
        <sz val="9"/>
        <color indexed="9"/>
        <rFont val="Meiryo UI"/>
        <family val="3"/>
        <charset val="128"/>
      </rPr>
      <t>*</t>
    </r>
    <phoneticPr fontId="2"/>
  </si>
  <si>
    <t>備考欄</t>
    <rPh sb="0" eb="2">
      <t>ビコウ</t>
    </rPh>
    <rPh sb="2" eb="3">
      <t>ラン</t>
    </rPh>
    <phoneticPr fontId="2"/>
  </si>
  <si>
    <r>
      <t>■　以下の確認事項をお読みいただき、</t>
    </r>
    <r>
      <rPr>
        <b/>
        <sz val="8"/>
        <color indexed="10"/>
        <rFont val="Meiryo UI"/>
        <family val="3"/>
        <charset val="128"/>
      </rPr>
      <t>太枠内</t>
    </r>
    <r>
      <rPr>
        <sz val="8"/>
        <color indexed="8"/>
        <rFont val="Meiryo UI"/>
        <family val="3"/>
        <charset val="128"/>
      </rPr>
      <t>をご記入後、上記申込みページよりご提出ください。</t>
    </r>
    <rPh sb="2" eb="4">
      <t>イカ</t>
    </rPh>
    <rPh sb="5" eb="7">
      <t>カクニン</t>
    </rPh>
    <rPh sb="7" eb="9">
      <t>ジコウ</t>
    </rPh>
    <rPh sb="11" eb="12">
      <t>ヨ</t>
    </rPh>
    <rPh sb="18" eb="20">
      <t>フトワク</t>
    </rPh>
    <rPh sb="19" eb="20">
      <t>シモフト</t>
    </rPh>
    <rPh sb="20" eb="21">
      <t>ナイ</t>
    </rPh>
    <rPh sb="23" eb="25">
      <t>キニュウ</t>
    </rPh>
    <rPh sb="25" eb="26">
      <t>ゴ</t>
    </rPh>
    <rPh sb="27" eb="29">
      <t>ジョウキ</t>
    </rPh>
    <rPh sb="29" eb="31">
      <t>モウシコ</t>
    </rPh>
    <rPh sb="38" eb="40">
      <t>テイシュツ</t>
    </rPh>
    <phoneticPr fontId="3"/>
  </si>
  <si>
    <t>Pearson VUE Confidential</t>
    <phoneticPr fontId="2"/>
  </si>
  <si>
    <t>弊社記入欄</t>
    <rPh sb="0" eb="2">
      <t>ヘイシャ</t>
    </rPh>
    <rPh sb="2" eb="4">
      <t>キニュウ</t>
    </rPh>
    <rPh sb="4" eb="5">
      <t>ラン</t>
    </rPh>
    <phoneticPr fontId="2"/>
  </si>
  <si>
    <t>Finance</t>
    <phoneticPr fontId="2"/>
  </si>
  <si>
    <t>バウチャー価格 (数量を入力してください)</t>
    <rPh sb="5" eb="7">
      <t>カカク</t>
    </rPh>
    <rPh sb="9" eb="11">
      <t>スウリョウ</t>
    </rPh>
    <rPh sb="12" eb="14">
      <t>ニュウリョク</t>
    </rPh>
    <phoneticPr fontId="2"/>
  </si>
  <si>
    <t>英字氏名</t>
    <rPh sb="0" eb="2">
      <t>エイジ</t>
    </rPh>
    <rPh sb="2" eb="4">
      <t>シメイ</t>
    </rPh>
    <phoneticPr fontId="2"/>
  </si>
  <si>
    <t>TEL</t>
    <phoneticPr fontId="2"/>
  </si>
  <si>
    <t>支払い方法</t>
    <rPh sb="0" eb="2">
      <t>シハラ</t>
    </rPh>
    <rPh sb="3" eb="5">
      <t>ホウホウ</t>
    </rPh>
    <phoneticPr fontId="38"/>
  </si>
  <si>
    <r>
      <t xml:space="preserve">ON:
</t>
    </r>
    <r>
      <rPr>
        <sz val="11"/>
        <rFont val="Verdana"/>
        <family val="2"/>
      </rPr>
      <t xml:space="preserve">             </t>
    </r>
    <phoneticPr fontId="2"/>
  </si>
  <si>
    <t>シスコ技術者認定試験用　バウチャー申込書</t>
    <phoneticPr fontId="3"/>
  </si>
  <si>
    <t>セイ</t>
    <phoneticPr fontId="2"/>
  </si>
  <si>
    <t>メイ</t>
    <phoneticPr fontId="2"/>
  </si>
  <si>
    <t>その他住所</t>
    <rPh sb="2" eb="3">
      <t>タ</t>
    </rPh>
    <rPh sb="3" eb="5">
      <t>ジュウショ</t>
    </rPh>
    <phoneticPr fontId="2"/>
  </si>
  <si>
    <t>住所（英語）</t>
    <rPh sb="0" eb="2">
      <t>ジュウショ</t>
    </rPh>
    <rPh sb="3" eb="5">
      <t>エイゴ</t>
    </rPh>
    <phoneticPr fontId="2"/>
  </si>
  <si>
    <t>ORI</t>
    <phoneticPr fontId="2"/>
  </si>
  <si>
    <t>010-151 DCTECH Data Center CCT exam</t>
    <phoneticPr fontId="2"/>
  </si>
  <si>
    <t>820-xxx Business Specialist Written Level 2 exams</t>
    <phoneticPr fontId="2"/>
  </si>
  <si>
    <r>
      <t xml:space="preserve">PD
</t>
    </r>
    <r>
      <rPr>
        <sz val="8"/>
        <rFont val="Verdana"/>
        <family val="2"/>
      </rPr>
      <t xml:space="preserve">               </t>
    </r>
    <r>
      <rPr>
        <sz val="7"/>
        <color theme="0" tint="-0.14999847407452621"/>
        <rFont val="Verdana"/>
        <family val="2"/>
      </rPr>
      <t xml:space="preserve">  </t>
    </r>
    <phoneticPr fontId="2"/>
  </si>
  <si>
    <r>
      <t xml:space="preserve">DD/R </t>
    </r>
    <r>
      <rPr>
        <sz val="8"/>
        <rFont val="Verdana"/>
        <family val="2"/>
      </rPr>
      <t xml:space="preserve">
                    </t>
    </r>
    <phoneticPr fontId="2"/>
  </si>
  <si>
    <t>Updated on</t>
    <phoneticPr fontId="2"/>
  </si>
  <si>
    <r>
      <rPr>
        <b/>
        <sz val="11"/>
        <color indexed="63"/>
        <rFont val="Meiryo UI"/>
        <family val="3"/>
        <charset val="128"/>
      </rPr>
      <t xml:space="preserve">          </t>
    </r>
    <r>
      <rPr>
        <u/>
        <sz val="7"/>
        <color indexed="63"/>
        <rFont val="Meiryo UI"/>
        <family val="3"/>
        <charset val="128"/>
      </rPr>
      <t>www.pearsonvue.co.jp/test-taker/Voucher-store/apply.aspx</t>
    </r>
    <phoneticPr fontId="2"/>
  </si>
  <si>
    <r>
      <rPr>
        <b/>
        <sz val="10"/>
        <color rgb="FF0000FF"/>
        <rFont val="Yu Gothic"/>
        <family val="2"/>
        <charset val="128"/>
      </rPr>
      <t xml:space="preserve">　   </t>
    </r>
    <r>
      <rPr>
        <b/>
        <sz val="10"/>
        <color indexed="12"/>
        <rFont val="Verdana"/>
        <family val="2"/>
      </rPr>
      <t xml:space="preserve">      Pearson VUE </t>
    </r>
    <r>
      <rPr>
        <b/>
        <sz val="10"/>
        <color indexed="12"/>
        <rFont val="Meiryo UI"/>
        <family val="3"/>
        <charset val="128"/>
      </rPr>
      <t>バウチャー申込書</t>
    </r>
    <phoneticPr fontId="2"/>
  </si>
  <si>
    <t>300-xxx Professional Level Concentration exams (300-試験共通)</t>
    <phoneticPr fontId="2"/>
  </si>
  <si>
    <t>350-xxx Professional Level Core exams (350-試験共通)</t>
    <phoneticPr fontId="2"/>
  </si>
  <si>
    <t>500-xxx Specialist Certification exams (500-試験共通)</t>
    <phoneticPr fontId="3"/>
  </si>
  <si>
    <t>100-xxx Cisco Certified Technician exams (100-試験共通)</t>
    <phoneticPr fontId="2"/>
  </si>
  <si>
    <t>200-xxx Associate Level exams (CCNA等 200-試験共通)</t>
    <rPh sb="35" eb="36">
      <t>トウ</t>
    </rPh>
    <rPh sb="41" eb="43">
      <t>シケン</t>
    </rPh>
    <rPh sb="43" eb="45">
      <t>キョウツウ</t>
    </rPh>
    <phoneticPr fontId="2"/>
  </si>
  <si>
    <r>
      <t xml:space="preserve">バウチャー種類 </t>
    </r>
    <r>
      <rPr>
        <b/>
        <sz val="8"/>
        <color rgb="FFFF0000"/>
        <rFont val="Meiryo UI"/>
        <family val="3"/>
        <charset val="128"/>
      </rPr>
      <t>※ Cisco社</t>
    </r>
    <r>
      <rPr>
        <b/>
        <u/>
        <sz val="8"/>
        <color rgb="FFFF0000"/>
        <rFont val="Meiryo UI"/>
        <family val="3"/>
        <charset val="128"/>
      </rPr>
      <t>ウェブサイト</t>
    </r>
    <r>
      <rPr>
        <b/>
        <sz val="8"/>
        <color rgb="FFFF0000"/>
        <rFont val="Meiryo UI"/>
        <family val="3"/>
        <charset val="128"/>
      </rPr>
      <t>より試験番号をご確認ください</t>
    </r>
    <rPh sb="15" eb="16">
      <t>シャ</t>
    </rPh>
    <rPh sb="24" eb="26">
      <t>シケン</t>
    </rPh>
    <rPh sb="26" eb="28">
      <t>バンゴウ</t>
    </rPh>
    <rPh sb="30" eb="32">
      <t>カクニン</t>
    </rPh>
    <phoneticPr fontId="3"/>
  </si>
  <si>
    <t>400-007 CCDE Expert Level Written exam</t>
    <phoneticPr fontId="2"/>
  </si>
  <si>
    <r>
      <t>※　バウチャー申込みの際は、以下確認事項および当社の</t>
    </r>
    <r>
      <rPr>
        <sz val="7"/>
        <color indexed="12"/>
        <rFont val="Meiryo UI"/>
        <family val="3"/>
        <charset val="128"/>
      </rPr>
      <t>個人情報およびクッキーに関するポリシーへの</t>
    </r>
    <r>
      <rPr>
        <sz val="7"/>
        <color indexed="8"/>
        <rFont val="Meiryo UI"/>
        <family val="3"/>
        <charset val="128"/>
      </rPr>
      <t>同意が必要です。</t>
    </r>
    <rPh sb="11" eb="12">
      <t>サイ</t>
    </rPh>
    <rPh sb="14" eb="16">
      <t>イカ</t>
    </rPh>
    <rPh sb="16" eb="18">
      <t>カクニン</t>
    </rPh>
    <rPh sb="18" eb="20">
      <t>ジコウ</t>
    </rPh>
    <rPh sb="50" eb="52">
      <t>ヒツヨウ</t>
    </rPh>
    <phoneticPr fontId="2"/>
  </si>
  <si>
    <t>購入者情報/請求書送付先</t>
    <phoneticPr fontId="2"/>
  </si>
  <si>
    <t>合計（税込）</t>
    <rPh sb="0" eb="2">
      <t>ゴウケイ</t>
    </rPh>
    <rPh sb="3" eb="5">
      <t>ゼイコミ</t>
    </rPh>
    <phoneticPr fontId="2"/>
  </si>
  <si>
    <t>金額(税抜)</t>
    <rPh sb="0" eb="2">
      <t>キンガク</t>
    </rPh>
    <rPh sb="4" eb="5">
      <t>ヌ</t>
    </rPh>
    <phoneticPr fontId="2"/>
  </si>
  <si>
    <t>単価（税抜）</t>
    <rPh sb="0" eb="2">
      <t>タンカ</t>
    </rPh>
    <rPh sb="3" eb="5">
      <t>ゼイヌ</t>
    </rPh>
    <phoneticPr fontId="2"/>
  </si>
  <si>
    <t>合計数</t>
  </si>
  <si>
    <t>小計（税抜）</t>
    <rPh sb="0" eb="2">
      <t>ショウケイ</t>
    </rPh>
    <rPh sb="3" eb="5">
      <t>ゼイヌ</t>
    </rPh>
    <phoneticPr fontId="2"/>
  </si>
  <si>
    <r>
      <t xml:space="preserve">ピアソンVUE | ナショナル・コンピュータ・システムズ・ジャパン株式会社　 www.pearsonvue.co.jp
</t>
    </r>
    <r>
      <rPr>
        <b/>
        <sz val="7"/>
        <color rgb="FF000000"/>
        <rFont val="Meiryo UI"/>
        <family val="3"/>
        <charset val="128"/>
      </rPr>
      <t xml:space="preserve">&lt;バウチャー購入のお問合せ&gt; </t>
    </r>
    <r>
      <rPr>
        <sz val="7"/>
        <color rgb="FF000000"/>
        <rFont val="Meiryo UI"/>
        <family val="3"/>
        <charset val="128"/>
      </rPr>
      <t>バウチャー担当: 電話番号・受付時間、休暇等の最新情報は</t>
    </r>
    <r>
      <rPr>
        <sz val="7"/>
        <color rgb="FF0000FF"/>
        <rFont val="Meiryo UI"/>
        <family val="3"/>
        <charset val="128"/>
      </rPr>
      <t>バウチャーストアのウェブサイト</t>
    </r>
    <r>
      <rPr>
        <sz val="7"/>
        <rFont val="Meiryo UI"/>
        <family val="3"/>
        <charset val="128"/>
      </rPr>
      <t>で</t>
    </r>
    <r>
      <rPr>
        <sz val="7"/>
        <color rgb="FF000000"/>
        <rFont val="Meiryo UI"/>
        <family val="3"/>
        <charset val="128"/>
      </rPr>
      <t xml:space="preserve">ご確認ください。Email: pvjpvoucher@pearson.com　　
</t>
    </r>
    <r>
      <rPr>
        <b/>
        <sz val="7"/>
        <color rgb="FF000000"/>
        <rFont val="Meiryo UI"/>
        <family val="3"/>
        <charset val="128"/>
      </rPr>
      <t>&lt;その他のお問合せ&gt;</t>
    </r>
    <r>
      <rPr>
        <sz val="7"/>
        <color rgb="FF000000"/>
        <rFont val="Meiryo UI"/>
        <family val="3"/>
        <charset val="128"/>
      </rPr>
      <t xml:space="preserve"> カスタマーサービス TEL: 0120-355-173 *9:00～18:00 (土・日・祝、年末年始を除く) Email: pvjpreg@pearson.com</t>
    </r>
    <rPh sb="66" eb="68">
      <t>コウニュウ</t>
    </rPh>
    <rPh sb="80" eb="82">
      <t>タントウ</t>
    </rPh>
    <rPh sb="84" eb="88">
      <t>デンワバンゴウ</t>
    </rPh>
    <rPh sb="89" eb="91">
      <t>ウケツケ</t>
    </rPh>
    <rPh sb="91" eb="93">
      <t>ジカン</t>
    </rPh>
    <rPh sb="94" eb="96">
      <t>キュウカ</t>
    </rPh>
    <rPh sb="96" eb="97">
      <t>トウ</t>
    </rPh>
    <rPh sb="98" eb="100">
      <t>サイシン</t>
    </rPh>
    <rPh sb="100" eb="102">
      <t>ジョウホウ</t>
    </rPh>
    <rPh sb="120" eb="122">
      <t>カクニン</t>
    </rPh>
    <rPh sb="163" eb="164">
      <t>タ</t>
    </rPh>
    <rPh sb="166" eb="168">
      <t>トイアワ</t>
    </rPh>
    <phoneticPr fontId="2"/>
  </si>
  <si>
    <t>消費税（10%）</t>
    <phoneticPr fontId="2"/>
  </si>
  <si>
    <t>エイトビットカブシキガイシャ</t>
    <phoneticPr fontId="2"/>
  </si>
  <si>
    <t>エイトビット株式会社</t>
    <phoneticPr fontId="2"/>
  </si>
  <si>
    <t>EIGHTBITCo.,Ltd.</t>
    <phoneticPr fontId="2"/>
  </si>
  <si>
    <t>教育事業部</t>
    <phoneticPr fontId="2"/>
  </si>
  <si>
    <t>ヤノ</t>
    <phoneticPr fontId="2"/>
  </si>
  <si>
    <t>タツヤ</t>
    <phoneticPr fontId="2"/>
  </si>
  <si>
    <t>Tatsuya Yano</t>
    <phoneticPr fontId="2"/>
  </si>
  <si>
    <t>矢野 達也</t>
    <phoneticPr fontId="2"/>
  </si>
  <si>
    <t>08094125899</t>
    <phoneticPr fontId="2"/>
  </si>
  <si>
    <t>t_yano@eightbit.co.jp</t>
    <phoneticPr fontId="2"/>
  </si>
  <si>
    <t>170-0013</t>
    <phoneticPr fontId="2"/>
  </si>
  <si>
    <t>東京都</t>
  </si>
  <si>
    <t>豊島区東池袋1-7-12　日産ビルディング3F</t>
    <phoneticPr fontId="2"/>
  </si>
  <si>
    <t>3F, Nissan Building, 1-7-12, Higashiikebukuro , Toshima Ku, Tokyo To, 170-0013, Japan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</si>
</sst>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quot;¥&quot;\-#,##0"/>
    <numFmt numFmtId="6" formatCode="&quot;¥&quot;#,##0;[Red]&quot;¥&quot;\-#,##0"/>
    <numFmt numFmtId="176" formatCode="&quot;¥&quot;#,##0_);[Red]\(&quot;¥&quot;#,##0\)"/>
    <numFmt numFmtId="177" formatCode="0_);[Red]\(0\)"/>
    <numFmt numFmtId="178" formatCode="&quot;(￥&quot;#,##0&quot;)&quot;"/>
    <numFmt numFmtId="179" formatCode="&quot;￥ &quot;#,##0&quot; &quot;"/>
    <numFmt numFmtId="180" formatCode="0_ "/>
    <numFmt numFmtId="181" formatCode="[&lt;=999]000;[&lt;=9999]000\-00;000\-0000"/>
  </numFmts>
  <fonts count="62">
    <font>
      <sz val="11"/>
      <color theme="1"/>
      <name val="ＭＳ Ｐゴシック"/>
      <family val="3"/>
      <charset val="128"/>
      <scheme val="minor"/>
    </font>
    <font>
      <b/>
      <sz val="11"/>
      <color indexed="12"/>
      <name val="Verdana"/>
      <family val="2"/>
    </font>
    <font>
      <sz val="6"/>
      <name val="ＭＳ Ｐゴシック"/>
      <family val="3"/>
      <charset val="128"/>
    </font>
    <font>
      <sz val="6"/>
      <name val="ＭＳ Ｐゴシック"/>
      <family val="3"/>
      <charset val="128"/>
    </font>
    <font>
      <b/>
      <sz val="16"/>
      <name val="Meiryo UI"/>
      <family val="3"/>
      <charset val="128"/>
    </font>
    <font>
      <sz val="8"/>
      <name val="Verdana"/>
      <family val="2"/>
    </font>
    <font>
      <sz val="8"/>
      <name val="Meiryo UI"/>
      <family val="3"/>
      <charset val="128"/>
    </font>
    <font>
      <sz val="8"/>
      <color indexed="8"/>
      <name val="Meiryo UI"/>
      <family val="3"/>
      <charset val="128"/>
    </font>
    <font>
      <b/>
      <sz val="8"/>
      <color indexed="9"/>
      <name val="Meiryo UI"/>
      <family val="3"/>
      <charset val="128"/>
    </font>
    <font>
      <b/>
      <sz val="9"/>
      <name val="Meiryo UI"/>
      <family val="3"/>
      <charset val="128"/>
    </font>
    <font>
      <b/>
      <sz val="8"/>
      <color indexed="10"/>
      <name val="Meiryo UI"/>
      <family val="3"/>
      <charset val="128"/>
    </font>
    <font>
      <sz val="8"/>
      <color indexed="8"/>
      <name val="Verdana"/>
      <family val="2"/>
    </font>
    <font>
      <b/>
      <vertAlign val="superscript"/>
      <sz val="9"/>
      <color indexed="9"/>
      <name val="Meiryo UI"/>
      <family val="3"/>
      <charset val="128"/>
    </font>
    <font>
      <sz val="7"/>
      <name val="Verdana"/>
      <family val="2"/>
    </font>
    <font>
      <sz val="7"/>
      <color indexed="8"/>
      <name val="Meiryo UI"/>
      <family val="3"/>
      <charset val="128"/>
    </font>
    <font>
      <sz val="7"/>
      <color indexed="12"/>
      <name val="Meiryo UI"/>
      <family val="3"/>
      <charset val="128"/>
    </font>
    <font>
      <sz val="11"/>
      <color theme="1"/>
      <name val="ＭＳ Ｐゴシック"/>
      <family val="3"/>
      <charset val="128"/>
      <scheme val="minor"/>
    </font>
    <font>
      <sz val="10"/>
      <color theme="1"/>
      <name val="ＭＳ Ｐゴシック"/>
      <family val="3"/>
      <charset val="128"/>
      <scheme val="minor"/>
    </font>
    <font>
      <sz val="10"/>
      <color theme="1"/>
      <name val="Meiryo UI"/>
      <family val="3"/>
      <charset val="128"/>
    </font>
    <font>
      <sz val="11"/>
      <color theme="1"/>
      <name val="Verdana"/>
      <family val="2"/>
    </font>
    <font>
      <sz val="9"/>
      <color theme="1"/>
      <name val="Meiryo UI"/>
      <family val="3"/>
      <charset val="128"/>
    </font>
    <font>
      <sz val="10.5"/>
      <color theme="1"/>
      <name val="Meiryo UI"/>
      <family val="3"/>
      <charset val="128"/>
    </font>
    <font>
      <sz val="8"/>
      <color theme="1"/>
      <name val="Meiryo UI"/>
      <family val="3"/>
      <charset val="128"/>
    </font>
    <font>
      <sz val="8"/>
      <color theme="1"/>
      <name val="Verdana"/>
      <family val="2"/>
    </font>
    <font>
      <sz val="7"/>
      <color theme="1"/>
      <name val="Meiryo UI"/>
      <family val="3"/>
      <charset val="128"/>
    </font>
    <font>
      <sz val="7"/>
      <color theme="1"/>
      <name val="Verdana"/>
      <family val="2"/>
    </font>
    <font>
      <b/>
      <sz val="11"/>
      <color rgb="FF0000FF"/>
      <name val="Verdana"/>
      <family val="2"/>
    </font>
    <font>
      <sz val="8"/>
      <color theme="1"/>
      <name val="ＭＳ Ｐゴシック"/>
      <family val="3"/>
      <charset val="128"/>
      <scheme val="minor"/>
    </font>
    <font>
      <sz val="8"/>
      <color rgb="FF000000"/>
      <name val="Verdana"/>
      <family val="2"/>
    </font>
    <font>
      <sz val="7"/>
      <color theme="1" tint="0.499984740745262"/>
      <name val="Verdana"/>
      <family val="2"/>
    </font>
    <font>
      <sz val="7"/>
      <color theme="0" tint="-0.14999847407452621"/>
      <name val="Verdana"/>
      <family val="2"/>
    </font>
    <font>
      <sz val="11"/>
      <color theme="0" tint="-0.34998626667073579"/>
      <name val="ＭＳ Ｐゴシック"/>
      <family val="3"/>
      <charset val="128"/>
      <scheme val="minor"/>
    </font>
    <font>
      <sz val="9"/>
      <color rgb="FF000000"/>
      <name val="Verdana"/>
      <family val="2"/>
    </font>
    <font>
      <sz val="7"/>
      <color theme="0" tint="-0.14999847407452621"/>
      <name val="ＭＳ Ｐゴシック"/>
      <family val="3"/>
      <charset val="128"/>
    </font>
    <font>
      <sz val="9"/>
      <color theme="1"/>
      <name val="Verdana"/>
      <family val="2"/>
    </font>
    <font>
      <b/>
      <sz val="9"/>
      <color theme="0"/>
      <name val="Meiryo UI"/>
      <family val="3"/>
      <charset val="128"/>
    </font>
    <font>
      <b/>
      <sz val="8"/>
      <color theme="0"/>
      <name val="Meiryo UI"/>
      <family val="3"/>
      <charset val="128"/>
    </font>
    <font>
      <b/>
      <i/>
      <sz val="8"/>
      <color theme="0"/>
      <name val="Meiryo UI"/>
      <family val="3"/>
      <charset val="128"/>
    </font>
    <font>
      <sz val="6"/>
      <name val="ＭＳ Ｐゴシック"/>
      <family val="3"/>
      <charset val="128"/>
      <scheme val="minor"/>
    </font>
    <font>
      <b/>
      <sz val="20"/>
      <name val="Meiryo UI"/>
      <family val="3"/>
      <charset val="128"/>
    </font>
    <font>
      <sz val="9"/>
      <color rgb="FF000000"/>
      <name val="MS UI Gothic"/>
      <family val="3"/>
      <charset val="128"/>
    </font>
    <font>
      <sz val="11"/>
      <name val="Verdana"/>
      <family val="2"/>
    </font>
    <font>
      <sz val="7"/>
      <color rgb="FF0000FF"/>
      <name val="Verdana"/>
      <family val="2"/>
    </font>
    <font>
      <b/>
      <u/>
      <sz val="11"/>
      <color indexed="63"/>
      <name val="Meiryo UI"/>
      <family val="3"/>
      <charset val="128"/>
    </font>
    <font>
      <b/>
      <sz val="11"/>
      <color indexed="63"/>
      <name val="Meiryo UI"/>
      <family val="3"/>
      <charset val="128"/>
    </font>
    <font>
      <u/>
      <sz val="7"/>
      <color indexed="63"/>
      <name val="Meiryo UI"/>
      <family val="3"/>
      <charset val="128"/>
    </font>
    <font>
      <sz val="8"/>
      <color theme="1"/>
      <name val="Meiryo UI"/>
      <family val="2"/>
      <charset val="128"/>
    </font>
    <font>
      <b/>
      <sz val="10"/>
      <color indexed="12"/>
      <name val="Verdana"/>
      <family val="2"/>
      <charset val="128"/>
    </font>
    <font>
      <b/>
      <sz val="10"/>
      <color rgb="FF0000FF"/>
      <name val="Yu Gothic"/>
      <family val="2"/>
      <charset val="128"/>
    </font>
    <font>
      <b/>
      <sz val="10"/>
      <color indexed="12"/>
      <name val="Verdana"/>
      <family val="2"/>
    </font>
    <font>
      <b/>
      <sz val="10"/>
      <color indexed="12"/>
      <name val="Meiryo UI"/>
      <family val="3"/>
      <charset val="128"/>
    </font>
    <font>
      <sz val="7"/>
      <color rgb="FF000000"/>
      <name val="Meiryo UI"/>
      <family val="3"/>
      <charset val="128"/>
    </font>
    <font>
      <b/>
      <sz val="7"/>
      <color rgb="FF000000"/>
      <name val="Meiryo UI"/>
      <family val="3"/>
      <charset val="128"/>
    </font>
    <font>
      <sz val="9"/>
      <name val="Verdana"/>
      <family val="2"/>
    </font>
    <font>
      <sz val="9"/>
      <name val="Meiryo UI"/>
      <family val="3"/>
      <charset val="128"/>
    </font>
    <font>
      <b/>
      <sz val="14"/>
      <color rgb="FFFF0000"/>
      <name val="Meiryo UI"/>
      <family val="3"/>
      <charset val="128"/>
    </font>
    <font>
      <b/>
      <u/>
      <sz val="8"/>
      <color rgb="FFFF0000"/>
      <name val="Meiryo UI"/>
      <family val="3"/>
      <charset val="128"/>
    </font>
    <font>
      <b/>
      <sz val="8"/>
      <color rgb="FFFF0000"/>
      <name val="Meiryo UI"/>
      <family val="3"/>
      <charset val="128"/>
    </font>
    <font>
      <sz val="12"/>
      <name val="Meiryo UI"/>
      <family val="3"/>
      <charset val="128"/>
    </font>
    <font>
      <sz val="7"/>
      <name val="Meiryo UI"/>
      <family val="3"/>
      <charset val="128"/>
    </font>
    <font>
      <sz val="7"/>
      <color rgb="FF0000FF"/>
      <name val="Meiryo UI"/>
      <family val="3"/>
      <charset val="128"/>
    </font>
    <font>
      <sz val="8"/>
      <color rgb="FF000000"/>
      <name val="Meiryo UI"/>
      <family val="3"/>
      <charset val="128"/>
    </font>
  </fonts>
  <fills count="4">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s>
  <borders count="104">
    <border>
      <left/>
      <right/>
      <top/>
      <bottom/>
      <diagonal/>
    </border>
    <border>
      <left/>
      <right/>
      <top style="hair">
        <color indexed="64"/>
      </top>
      <bottom style="hair">
        <color indexed="64"/>
      </bottom>
      <diagonal/>
    </border>
    <border>
      <left/>
      <right/>
      <top style="hair">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style="hair">
        <color indexed="64"/>
      </right>
      <top style="hair">
        <color indexed="64"/>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1" tint="0.24994659260841701"/>
      </left>
      <right/>
      <top style="hair">
        <color indexed="64"/>
      </top>
      <bottom style="hair">
        <color indexed="64"/>
      </bottom>
      <diagonal/>
    </border>
    <border>
      <left/>
      <right style="thick">
        <color rgb="FFFF0000"/>
      </right>
      <top style="hair">
        <color indexed="64"/>
      </top>
      <bottom style="hair">
        <color indexed="64"/>
      </bottom>
      <diagonal/>
    </border>
    <border>
      <left style="thick">
        <color rgb="FFFF0000"/>
      </left>
      <right/>
      <top style="hair">
        <color indexed="64"/>
      </top>
      <bottom style="hair">
        <color indexed="64"/>
      </bottom>
      <diagonal/>
    </border>
    <border>
      <left style="thin">
        <color theme="1" tint="0.24994659260841701"/>
      </left>
      <right/>
      <top style="dotted">
        <color theme="0" tint="-0.24994659260841701"/>
      </top>
      <bottom/>
      <diagonal/>
    </border>
    <border>
      <left/>
      <right/>
      <top style="dotted">
        <color theme="0" tint="-0.24994659260841701"/>
      </top>
      <bottom/>
      <diagonal/>
    </border>
    <border>
      <left/>
      <right style="thick">
        <color rgb="FFFF0000"/>
      </right>
      <top style="thick">
        <color rgb="FFFF0000"/>
      </top>
      <bottom style="hair">
        <color indexed="64"/>
      </bottom>
      <diagonal/>
    </border>
    <border>
      <left style="hair">
        <color indexed="64"/>
      </left>
      <right/>
      <top style="hair">
        <color indexed="64"/>
      </top>
      <bottom style="thick">
        <color rgb="FFFF0000"/>
      </bottom>
      <diagonal/>
    </border>
    <border>
      <left/>
      <right/>
      <top style="hair">
        <color indexed="64"/>
      </top>
      <bottom style="thick">
        <color rgb="FFFF0000"/>
      </bottom>
      <diagonal/>
    </border>
    <border>
      <left/>
      <right style="thin">
        <color theme="1" tint="0.24994659260841701"/>
      </right>
      <top style="hair">
        <color indexed="64"/>
      </top>
      <bottom style="thick">
        <color rgb="FFFF0000"/>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style="thin">
        <color theme="1" tint="0.24994659260841701"/>
      </left>
      <right/>
      <top/>
      <bottom/>
      <diagonal/>
    </border>
    <border>
      <left/>
      <right style="hair">
        <color indexed="64"/>
      </right>
      <top style="hair">
        <color indexed="64"/>
      </top>
      <bottom style="thick">
        <color rgb="FFFF0000"/>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hair">
        <color indexed="64"/>
      </top>
      <bottom style="dotted">
        <color theme="0" tint="-0.24994659260841701"/>
      </bottom>
      <diagonal/>
    </border>
    <border>
      <left/>
      <right/>
      <top style="hair">
        <color indexed="64"/>
      </top>
      <bottom style="dotted">
        <color theme="0" tint="-0.24994659260841701"/>
      </bottom>
      <diagonal/>
    </border>
    <border>
      <left/>
      <right/>
      <top style="dotted">
        <color theme="0" tint="-0.24994659260841701"/>
      </top>
      <bottom style="thick">
        <color rgb="FFFF0000"/>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ck">
        <color rgb="FFFF0000"/>
      </right>
      <top/>
      <bottom style="thin">
        <color theme="1" tint="0.24994659260841701"/>
      </bottom>
      <diagonal/>
    </border>
    <border>
      <left/>
      <right style="thin">
        <color theme="1" tint="0.24994659260841701"/>
      </right>
      <top style="hair">
        <color indexed="64"/>
      </top>
      <bottom style="hair">
        <color indexed="64"/>
      </bottom>
      <diagonal/>
    </border>
    <border>
      <left/>
      <right style="thin">
        <color theme="1" tint="0.24994659260841701"/>
      </right>
      <top/>
      <bottom/>
      <diagonal/>
    </border>
    <border>
      <left/>
      <right style="hair">
        <color indexed="64"/>
      </right>
      <top style="hair">
        <color indexed="64"/>
      </top>
      <bottom style="dotted">
        <color theme="0" tint="-0.24994659260841701"/>
      </bottom>
      <diagonal/>
    </border>
    <border>
      <left style="thin">
        <color theme="1" tint="0.24994659260841701"/>
      </left>
      <right/>
      <top/>
      <bottom style="hair">
        <color indexed="64"/>
      </bottom>
      <diagonal/>
    </border>
    <border>
      <left/>
      <right style="thin">
        <color theme="1" tint="0.24994659260841701"/>
      </right>
      <top/>
      <bottom style="hair">
        <color indexed="64"/>
      </bottom>
      <diagonal/>
    </border>
    <border>
      <left style="thin">
        <color theme="1" tint="0.24994659260841701"/>
      </left>
      <right/>
      <top style="dotted">
        <color theme="0" tint="-0.24994659260841701"/>
      </top>
      <bottom style="hair">
        <color indexed="64"/>
      </bottom>
      <diagonal/>
    </border>
    <border>
      <left/>
      <right/>
      <top style="dotted">
        <color theme="0" tint="-0.24994659260841701"/>
      </top>
      <bottom style="hair">
        <color indexed="64"/>
      </bottom>
      <diagonal/>
    </border>
    <border>
      <left style="thin">
        <color theme="1" tint="0.24994659260841701"/>
      </left>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style="dotted">
        <color theme="0" tint="-0.24994659260841701"/>
      </bottom>
      <diagonal/>
    </border>
    <border>
      <left/>
      <right/>
      <top/>
      <bottom style="dotted">
        <color theme="0" tint="-0.24994659260841701"/>
      </bottom>
      <diagonal/>
    </border>
    <border>
      <left/>
      <right style="thick">
        <color rgb="FFFF0000"/>
      </right>
      <top/>
      <bottom style="dotted">
        <color theme="0" tint="-0.24994659260841701"/>
      </bottom>
      <diagonal/>
    </border>
    <border>
      <left style="thick">
        <color rgb="FFFF0000"/>
      </left>
      <right/>
      <top style="thick">
        <color rgb="FFFF0000"/>
      </top>
      <bottom style="dotted">
        <color theme="0" tint="-0.24994659260841701"/>
      </bottom>
      <diagonal/>
    </border>
    <border>
      <left/>
      <right/>
      <top style="thick">
        <color rgb="FFFF0000"/>
      </top>
      <bottom style="dotted">
        <color theme="0" tint="-0.24994659260841701"/>
      </bottom>
      <diagonal/>
    </border>
    <border>
      <left/>
      <right style="thick">
        <color rgb="FFFF0000"/>
      </right>
      <top style="thick">
        <color rgb="FFFF0000"/>
      </top>
      <bottom style="dotted">
        <color theme="0" tint="-0.24994659260841701"/>
      </bottom>
      <diagonal/>
    </border>
    <border>
      <left style="thick">
        <color rgb="FFFF0000"/>
      </left>
      <right/>
      <top style="dotted">
        <color theme="0" tint="-0.24994659260841701"/>
      </top>
      <bottom style="hair">
        <color indexed="64"/>
      </bottom>
      <diagonal/>
    </border>
    <border>
      <left/>
      <right style="thick">
        <color rgb="FFFF0000"/>
      </right>
      <top style="dotted">
        <color theme="0" tint="-0.24994659260841701"/>
      </top>
      <bottom style="hair">
        <color indexed="64"/>
      </bottom>
      <diagonal/>
    </border>
    <border>
      <left/>
      <right style="hair">
        <color indexed="64"/>
      </right>
      <top style="dotted">
        <color theme="0" tint="-0.24994659260841701"/>
      </top>
      <bottom style="hair">
        <color indexed="64"/>
      </bottom>
      <diagonal/>
    </border>
    <border>
      <left/>
      <right style="thick">
        <color rgb="FFFF0000"/>
      </right>
      <top/>
      <bottom/>
      <diagonal/>
    </border>
    <border>
      <left style="hair">
        <color indexed="64"/>
      </left>
      <right/>
      <top style="hair">
        <color indexed="64"/>
      </top>
      <bottom style="dotted">
        <color theme="0" tint="-0.24994659260841701"/>
      </bottom>
      <diagonal/>
    </border>
    <border>
      <left style="hair">
        <color indexed="64"/>
      </left>
      <right/>
      <top style="dotted">
        <color theme="0" tint="-0.24994659260841701"/>
      </top>
      <bottom style="thick">
        <color rgb="FFFF0000"/>
      </bottom>
      <diagonal/>
    </border>
    <border>
      <left/>
      <right style="hair">
        <color indexed="64"/>
      </right>
      <top style="dotted">
        <color theme="0" tint="-0.24994659260841701"/>
      </top>
      <bottom style="thick">
        <color rgb="FFFF0000"/>
      </bottom>
      <diagonal/>
    </border>
    <border>
      <left/>
      <right/>
      <top/>
      <bottom style="thin">
        <color theme="0" tint="-0.249977111117893"/>
      </bottom>
      <diagonal/>
    </border>
    <border>
      <left/>
      <right/>
      <top style="thin">
        <color theme="0" tint="-0.249977111117893"/>
      </top>
      <bottom/>
      <diagonal/>
    </border>
    <border>
      <left style="thin">
        <color auto="1"/>
      </left>
      <right style="hair">
        <color indexed="64"/>
      </right>
      <top/>
      <bottom/>
      <diagonal/>
    </border>
    <border>
      <left style="hair">
        <color indexed="64"/>
      </left>
      <right/>
      <top/>
      <bottom/>
      <diagonal/>
    </border>
    <border>
      <left style="hair">
        <color theme="1" tint="0.24994659260841701"/>
      </left>
      <right/>
      <top/>
      <bottom style="hair">
        <color indexed="64"/>
      </bottom>
      <diagonal/>
    </border>
    <border>
      <left style="hair">
        <color indexed="64"/>
      </left>
      <right style="hair">
        <color indexed="64"/>
      </right>
      <top style="hair">
        <color indexed="64"/>
      </top>
      <bottom style="hair">
        <color indexed="64"/>
      </bottom>
      <diagonal/>
    </border>
    <border>
      <left style="thin">
        <color theme="1" tint="0.24994659260841701"/>
      </left>
      <right/>
      <top/>
      <bottom style="thin">
        <color indexed="64"/>
      </bottom>
      <diagonal/>
    </border>
    <border>
      <left/>
      <right style="thick">
        <color rgb="FFFF0000"/>
      </right>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tint="-0.24994659260841701"/>
      </left>
      <right/>
      <top style="thin">
        <color theme="0" tint="-0.24994659260841701"/>
      </top>
      <bottom style="hair">
        <color indexed="64"/>
      </bottom>
      <diagonal/>
    </border>
    <border>
      <left/>
      <right/>
      <top style="thin">
        <color theme="0" tint="-0.24994659260841701"/>
      </top>
      <bottom style="hair">
        <color indexed="64"/>
      </bottom>
      <diagonal/>
    </border>
    <border>
      <left/>
      <right style="thin">
        <color theme="0" tint="-0.249977111117893"/>
      </right>
      <top style="thin">
        <color theme="0" tint="-0.24994659260841701"/>
      </top>
      <bottom style="hair">
        <color indexed="64"/>
      </bottom>
      <diagonal/>
    </border>
    <border>
      <left style="thick">
        <color rgb="FFFF0000"/>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
      <left/>
      <right/>
      <top/>
      <bottom style="hair">
        <color theme="1" tint="0.249977111117893"/>
      </bottom>
      <diagonal/>
    </border>
    <border>
      <left style="thin">
        <color indexed="64"/>
      </left>
      <right/>
      <top style="hair">
        <color indexed="64"/>
      </top>
      <bottom style="hair">
        <color indexed="64"/>
      </bottom>
      <diagonal/>
    </border>
    <border>
      <left/>
      <right style="hair">
        <color theme="1" tint="0.249977111117893"/>
      </right>
      <top/>
      <bottom style="thin">
        <color indexed="64"/>
      </bottom>
      <diagonal/>
    </border>
    <border>
      <left/>
      <right style="hair">
        <color theme="1" tint="0.249977111117893"/>
      </right>
      <top/>
      <bottom style="hair">
        <color theme="1" tint="0.249977111117893"/>
      </bottom>
      <diagonal/>
    </border>
    <border>
      <left/>
      <right/>
      <top style="hair">
        <color indexed="64"/>
      </top>
      <bottom style="hair">
        <color theme="1" tint="0.249977111117893"/>
      </bottom>
      <diagonal/>
    </border>
    <border>
      <left/>
      <right style="hair">
        <color theme="1" tint="0.249977111117893"/>
      </right>
      <top style="hair">
        <color indexed="64"/>
      </top>
      <bottom style="hair">
        <color theme="1" tint="0.249977111117893"/>
      </bottom>
      <diagonal/>
    </border>
    <border>
      <left/>
      <right style="hair">
        <color indexed="64"/>
      </right>
      <top/>
      <bottom style="thin">
        <color indexed="64"/>
      </bottom>
      <diagonal/>
    </border>
    <border>
      <left/>
      <right style="thin">
        <color indexed="64"/>
      </right>
      <top style="hair">
        <color indexed="64"/>
      </top>
      <bottom style="hair">
        <color indexed="64"/>
      </bottom>
      <diagonal/>
    </border>
    <border>
      <left style="hair">
        <color indexed="64"/>
      </left>
      <right/>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ck">
        <color rgb="FFFF0000"/>
      </left>
      <right/>
      <top style="thick">
        <color rgb="FFFF0000"/>
      </top>
      <bottom style="hair">
        <color indexed="64"/>
      </bottom>
      <diagonal/>
    </border>
    <border>
      <left style="thick">
        <color rgb="FFFF0000"/>
      </left>
      <right/>
      <top style="hair">
        <color indexed="64"/>
      </top>
      <bottom style="thick">
        <color rgb="FFFF0000"/>
      </bottom>
      <diagonal/>
    </border>
    <border>
      <left/>
      <right style="thick">
        <color rgb="FFFF0000"/>
      </right>
      <top style="hair">
        <color indexed="64"/>
      </top>
      <bottom style="thick">
        <color rgb="FFFF0000"/>
      </bottom>
      <diagonal/>
    </border>
  </borders>
  <cellStyleXfs count="5">
    <xf numFmtId="0" fontId="0" fillId="0" borderId="0"/>
    <xf numFmtId="38" fontId="16" fillId="0" borderId="0" applyFont="0" applyFill="0" applyBorder="0" applyAlignment="0" applyProtection="0">
      <alignment vertical="center"/>
    </xf>
    <xf numFmtId="6" fontId="17" fillId="0" borderId="0" applyFont="0" applyFill="0" applyBorder="0" applyAlignment="0" applyProtection="0">
      <alignment vertical="center"/>
    </xf>
    <xf numFmtId="0" fontId="16" fillId="0" borderId="0">
      <alignment vertical="center"/>
    </xf>
    <xf numFmtId="0" fontId="18" fillId="0" borderId="0">
      <alignment vertical="center"/>
    </xf>
  </cellStyleXfs>
  <cellXfs count="246">
    <xf numFmtId="0" fontId="0" fillId="0" borderId="0" xfId="0"/>
    <xf numFmtId="0" fontId="19" fillId="0" borderId="0" xfId="0" applyFont="1"/>
    <xf numFmtId="0" fontId="20" fillId="0" borderId="0" xfId="0" applyFont="1" applyAlignment="1">
      <alignment vertical="center"/>
    </xf>
    <xf numFmtId="0" fontId="6" fillId="0" borderId="0" xfId="0" applyFont="1" applyAlignment="1">
      <alignment vertical="center" wrapText="1"/>
    </xf>
    <xf numFmtId="0" fontId="21" fillId="0" borderId="0" xfId="0" applyFont="1" applyAlignment="1">
      <alignment horizontal="center" vertical="center" wrapText="1"/>
    </xf>
    <xf numFmtId="0" fontId="22" fillId="0" borderId="0" xfId="0" applyFont="1" applyAlignment="1">
      <alignment vertical="center" wrapText="1"/>
    </xf>
    <xf numFmtId="0" fontId="0" fillId="0" borderId="0" xfId="0" applyAlignment="1">
      <alignment horizontal="center"/>
    </xf>
    <xf numFmtId="0" fontId="23" fillId="0" borderId="0" xfId="0" applyFont="1" applyAlignment="1">
      <alignment vertical="center" wrapText="1"/>
    </xf>
    <xf numFmtId="14" fontId="20" fillId="0" borderId="0" xfId="0" applyNumberFormat="1" applyFont="1" applyAlignment="1">
      <alignment horizontal="center" vertical="center"/>
    </xf>
    <xf numFmtId="0" fontId="24" fillId="0" borderId="0" xfId="0" applyFont="1" applyAlignment="1">
      <alignment vertical="center"/>
    </xf>
    <xf numFmtId="177" fontId="22" fillId="0" borderId="0" xfId="0" applyNumberFormat="1" applyFont="1" applyAlignment="1">
      <alignment horizontal="left" vertical="center"/>
    </xf>
    <xf numFmtId="0" fontId="25" fillId="0" borderId="0" xfId="0" applyFont="1" applyAlignment="1">
      <alignment vertical="center" wrapText="1"/>
    </xf>
    <xf numFmtId="0" fontId="19" fillId="0" borderId="0" xfId="0" applyFont="1" applyAlignment="1">
      <alignment vertical="center"/>
    </xf>
    <xf numFmtId="0" fontId="26" fillId="0" borderId="0" xfId="0" applyFont="1"/>
    <xf numFmtId="0" fontId="1" fillId="0" borderId="0" xfId="0" applyFont="1"/>
    <xf numFmtId="0" fontId="22" fillId="0" borderId="0" xfId="0" applyFont="1"/>
    <xf numFmtId="0" fontId="27" fillId="0" borderId="16" xfId="0" applyFont="1" applyBorder="1" applyAlignment="1">
      <alignment vertical="center"/>
    </xf>
    <xf numFmtId="0" fontId="27" fillId="0" borderId="17" xfId="0" applyFont="1" applyBorder="1" applyAlignment="1">
      <alignment vertical="center"/>
    </xf>
    <xf numFmtId="38" fontId="28" fillId="0" borderId="17" xfId="1" applyFont="1" applyFill="1" applyBorder="1" applyAlignment="1" applyProtection="1">
      <alignment vertical="center" wrapText="1"/>
    </xf>
    <xf numFmtId="176" fontId="28" fillId="0" borderId="17" xfId="1" applyNumberFormat="1" applyFont="1" applyFill="1" applyBorder="1" applyAlignment="1" applyProtection="1">
      <alignment vertical="center" wrapText="1"/>
    </xf>
    <xf numFmtId="178" fontId="28" fillId="0" borderId="17" xfId="1" applyNumberFormat="1" applyFont="1" applyFill="1" applyBorder="1" applyAlignment="1" applyProtection="1">
      <alignment vertical="center" wrapText="1"/>
    </xf>
    <xf numFmtId="176" fontId="23" fillId="0" borderId="17" xfId="2" applyNumberFormat="1" applyFont="1" applyFill="1" applyBorder="1" applyAlignment="1" applyProtection="1">
      <alignment vertical="center" shrinkToFit="1"/>
    </xf>
    <xf numFmtId="0" fontId="22" fillId="0" borderId="17" xfId="0" applyFont="1" applyBorder="1" applyAlignment="1">
      <alignment vertical="center"/>
    </xf>
    <xf numFmtId="0" fontId="22" fillId="0" borderId="18" xfId="0" applyFont="1" applyBorder="1" applyAlignment="1">
      <alignment vertical="center"/>
    </xf>
    <xf numFmtId="0" fontId="4" fillId="0" borderId="0" xfId="0" applyFont="1" applyAlignment="1">
      <alignment horizontal="center" wrapText="1"/>
    </xf>
    <xf numFmtId="0" fontId="30" fillId="0" borderId="19" xfId="0" applyFont="1" applyBorder="1" applyAlignment="1">
      <alignment vertical="top"/>
    </xf>
    <xf numFmtId="0" fontId="30" fillId="0" borderId="20" xfId="0" applyFont="1" applyBorder="1" applyAlignment="1">
      <alignment vertical="center"/>
    </xf>
    <xf numFmtId="0" fontId="30" fillId="0" borderId="21" xfId="0" applyFont="1" applyBorder="1" applyAlignment="1">
      <alignment vertical="top"/>
    </xf>
    <xf numFmtId="0" fontId="30" fillId="0" borderId="21" xfId="0" applyFont="1" applyBorder="1" applyAlignment="1">
      <alignment vertical="center"/>
    </xf>
    <xf numFmtId="180" fontId="31" fillId="0" borderId="0" xfId="0" applyNumberFormat="1" applyFont="1"/>
    <xf numFmtId="0" fontId="22" fillId="0" borderId="0" xfId="0" applyFont="1" applyAlignment="1">
      <alignment wrapText="1"/>
    </xf>
    <xf numFmtId="14" fontId="42" fillId="0" borderId="0" xfId="0" applyNumberFormat="1" applyFont="1" applyAlignment="1">
      <alignment vertical="top"/>
    </xf>
    <xf numFmtId="0" fontId="11" fillId="0" borderId="0" xfId="0" applyFont="1" applyAlignment="1">
      <alignment vertical="center" wrapText="1"/>
    </xf>
    <xf numFmtId="0" fontId="0" fillId="0" borderId="0" xfId="0" applyAlignment="1">
      <alignment vertical="center"/>
    </xf>
    <xf numFmtId="0" fontId="30" fillId="0" borderId="19" xfId="0" applyFont="1" applyBorder="1" applyAlignment="1">
      <alignment vertical="top" wrapText="1"/>
    </xf>
    <xf numFmtId="179" fontId="28" fillId="0" borderId="0" xfId="1" applyNumberFormat="1" applyFont="1" applyFill="1" applyBorder="1" applyAlignment="1" applyProtection="1">
      <alignment horizontal="right" vertical="center"/>
    </xf>
    <xf numFmtId="6" fontId="13" fillId="0" borderId="0" xfId="1" applyNumberFormat="1" applyFont="1" applyFill="1" applyBorder="1" applyAlignment="1" applyProtection="1">
      <alignment horizontal="right" vertical="center" wrapText="1"/>
    </xf>
    <xf numFmtId="38" fontId="32" fillId="0" borderId="0" xfId="1" applyFont="1" applyFill="1" applyBorder="1" applyAlignment="1" applyProtection="1">
      <alignment horizontal="right" vertical="center" indent="1"/>
    </xf>
    <xf numFmtId="0" fontId="22" fillId="0" borderId="0" xfId="4" applyFont="1">
      <alignment vertical="center"/>
    </xf>
    <xf numFmtId="0" fontId="6" fillId="0" borderId="0" xfId="0" applyFont="1" applyAlignment="1">
      <alignment horizontal="left" vertical="top" wrapText="1"/>
    </xf>
    <xf numFmtId="0" fontId="43" fillId="0" borderId="8" xfId="0" applyFont="1" applyBorder="1" applyAlignment="1">
      <alignment wrapText="1"/>
    </xf>
    <xf numFmtId="14" fontId="42" fillId="0" borderId="0" xfId="0" applyNumberFormat="1" applyFont="1" applyAlignment="1">
      <alignment horizontal="right" vertical="top"/>
    </xf>
    <xf numFmtId="0" fontId="54" fillId="0" borderId="0" xfId="0" applyFont="1" applyAlignment="1" applyProtection="1">
      <alignment vertical="top"/>
      <protection locked="0"/>
    </xf>
    <xf numFmtId="0" fontId="35" fillId="0" borderId="0" xfId="0" applyFont="1" applyAlignment="1">
      <alignment vertical="center" wrapText="1"/>
    </xf>
    <xf numFmtId="179" fontId="32" fillId="0" borderId="90" xfId="1" applyNumberFormat="1" applyFont="1" applyFill="1" applyBorder="1" applyAlignment="1" applyProtection="1">
      <alignment horizontal="center" vertical="center" shrinkToFit="1"/>
    </xf>
    <xf numFmtId="179" fontId="32" fillId="0" borderId="93" xfId="1" applyNumberFormat="1" applyFont="1" applyFill="1" applyBorder="1" applyAlignment="1" applyProtection="1">
      <alignment horizontal="center" vertical="center" shrinkToFit="1"/>
    </xf>
    <xf numFmtId="179" fontId="32" fillId="3" borderId="94" xfId="1" applyNumberFormat="1" applyFont="1" applyFill="1" applyBorder="1" applyAlignment="1" applyProtection="1">
      <alignment horizontal="center" vertical="center" shrinkToFit="1"/>
    </xf>
    <xf numFmtId="179" fontId="32" fillId="3" borderId="95" xfId="1" applyNumberFormat="1" applyFont="1" applyFill="1" applyBorder="1" applyAlignment="1" applyProtection="1">
      <alignment horizontal="center" vertical="center" shrinkToFit="1"/>
    </xf>
    <xf numFmtId="38" fontId="32" fillId="3" borderId="24" xfId="1" applyFont="1" applyFill="1" applyBorder="1" applyAlignment="1" applyProtection="1">
      <alignment horizontal="center" vertical="center"/>
      <protection locked="0"/>
    </xf>
    <xf numFmtId="38" fontId="32" fillId="3" borderId="23" xfId="1" applyFont="1" applyFill="1" applyBorder="1" applyAlignment="1" applyProtection="1">
      <alignment horizontal="center" vertical="center"/>
      <protection locked="0"/>
    </xf>
    <xf numFmtId="0" fontId="20" fillId="0" borderId="24" xfId="4" applyFont="1" applyBorder="1" applyAlignment="1">
      <alignment horizontal="left" vertical="center"/>
    </xf>
    <xf numFmtId="0" fontId="20" fillId="0" borderId="1" xfId="4" applyFont="1" applyBorder="1" applyAlignment="1">
      <alignment horizontal="left" vertical="center"/>
    </xf>
    <xf numFmtId="0" fontId="20" fillId="0" borderId="7" xfId="4" applyFont="1" applyBorder="1" applyAlignment="1">
      <alignment horizontal="left" vertical="center"/>
    </xf>
    <xf numFmtId="0" fontId="20" fillId="3" borderId="24" xfId="4" applyFont="1" applyFill="1" applyBorder="1" applyAlignment="1">
      <alignment horizontal="left" vertical="center"/>
    </xf>
    <xf numFmtId="0" fontId="20" fillId="3" borderId="1" xfId="4" applyFont="1" applyFill="1" applyBorder="1" applyAlignment="1">
      <alignment horizontal="left" vertical="center"/>
    </xf>
    <xf numFmtId="0" fontId="20" fillId="3" borderId="7" xfId="4" applyFont="1" applyFill="1" applyBorder="1" applyAlignment="1">
      <alignment horizontal="left" vertical="center"/>
    </xf>
    <xf numFmtId="9" fontId="20" fillId="3" borderId="91" xfId="0" applyNumberFormat="1" applyFont="1" applyFill="1" applyBorder="1" applyAlignment="1">
      <alignment horizontal="center" vertical="center" wrapText="1"/>
    </xf>
    <xf numFmtId="9" fontId="20" fillId="3" borderId="1" xfId="0" applyNumberFormat="1" applyFont="1" applyFill="1" applyBorder="1" applyAlignment="1">
      <alignment horizontal="center" vertical="center" wrapText="1"/>
    </xf>
    <xf numFmtId="9" fontId="20" fillId="3" borderId="7" xfId="0" applyNumberFormat="1" applyFont="1" applyFill="1" applyBorder="1" applyAlignment="1">
      <alignment horizontal="center" vertical="center" wrapText="1"/>
    </xf>
    <xf numFmtId="5" fontId="6" fillId="0" borderId="6" xfId="0" applyNumberFormat="1" applyFont="1" applyBorder="1" applyAlignment="1">
      <alignment horizontal="center" vertical="center"/>
    </xf>
    <xf numFmtId="5" fontId="6" fillId="0" borderId="1" xfId="0" applyNumberFormat="1" applyFont="1" applyBorder="1" applyAlignment="1">
      <alignment horizontal="center" vertical="center"/>
    </xf>
    <xf numFmtId="5" fontId="6" fillId="0" borderId="97" xfId="0" applyNumberFormat="1" applyFont="1" applyBorder="1" applyAlignment="1">
      <alignment horizontal="center" vertical="center"/>
    </xf>
    <xf numFmtId="6" fontId="53" fillId="3" borderId="99" xfId="1" applyNumberFormat="1" applyFont="1" applyFill="1" applyBorder="1" applyAlignment="1" applyProtection="1">
      <alignment horizontal="center" vertical="center" shrinkToFit="1"/>
    </xf>
    <xf numFmtId="6" fontId="53" fillId="3" borderId="76" xfId="1" applyNumberFormat="1" applyFont="1" applyFill="1" applyBorder="1" applyAlignment="1" applyProtection="1">
      <alignment horizontal="center" vertical="center" shrinkToFit="1"/>
    </xf>
    <xf numFmtId="6" fontId="53" fillId="3" borderId="100" xfId="1" applyNumberFormat="1" applyFont="1" applyFill="1" applyBorder="1" applyAlignment="1" applyProtection="1">
      <alignment horizontal="center" vertical="center" shrinkToFit="1"/>
    </xf>
    <xf numFmtId="6" fontId="53" fillId="0" borderId="6" xfId="1" applyNumberFormat="1" applyFont="1" applyFill="1" applyBorder="1" applyAlignment="1" applyProtection="1">
      <alignment horizontal="center" vertical="center" shrinkToFit="1"/>
    </xf>
    <xf numFmtId="6" fontId="53" fillId="0" borderId="1" xfId="1" applyNumberFormat="1" applyFont="1" applyFill="1" applyBorder="1" applyAlignment="1" applyProtection="1">
      <alignment horizontal="center" vertical="center" shrinkToFit="1"/>
    </xf>
    <xf numFmtId="6" fontId="53" fillId="0" borderId="97" xfId="1" applyNumberFormat="1" applyFont="1" applyFill="1" applyBorder="1" applyAlignment="1" applyProtection="1">
      <alignment horizontal="center" vertical="center" shrinkToFit="1"/>
    </xf>
    <xf numFmtId="6" fontId="53" fillId="3" borderId="6" xfId="1" applyNumberFormat="1" applyFont="1" applyFill="1" applyBorder="1" applyAlignment="1" applyProtection="1">
      <alignment horizontal="center" vertical="center" shrinkToFit="1"/>
    </xf>
    <xf numFmtId="6" fontId="53" fillId="3" borderId="1" xfId="1" applyNumberFormat="1" applyFont="1" applyFill="1" applyBorder="1" applyAlignment="1" applyProtection="1">
      <alignment horizontal="center" vertical="center" shrinkToFit="1"/>
    </xf>
    <xf numFmtId="6" fontId="53" fillId="3" borderId="97" xfId="1" applyNumberFormat="1" applyFont="1" applyFill="1" applyBorder="1" applyAlignment="1" applyProtection="1">
      <alignment horizontal="center" vertical="center" shrinkToFit="1"/>
    </xf>
    <xf numFmtId="179" fontId="32" fillId="3" borderId="5" xfId="1" applyNumberFormat="1" applyFont="1" applyFill="1" applyBorder="1" applyAlignment="1" applyProtection="1">
      <alignment horizontal="center" vertical="center" shrinkToFit="1"/>
    </xf>
    <xf numFmtId="179" fontId="32" fillId="3" borderId="92" xfId="1" applyNumberFormat="1" applyFont="1" applyFill="1" applyBorder="1" applyAlignment="1" applyProtection="1">
      <alignment horizontal="center" vertical="center" shrinkToFit="1"/>
    </xf>
    <xf numFmtId="179" fontId="32" fillId="3" borderId="90" xfId="1" applyNumberFormat="1" applyFont="1" applyFill="1" applyBorder="1" applyAlignment="1" applyProtection="1">
      <alignment horizontal="center" vertical="center" shrinkToFit="1"/>
    </xf>
    <xf numFmtId="179" fontId="32" fillId="3" borderId="93" xfId="1" applyNumberFormat="1" applyFont="1" applyFill="1" applyBorder="1" applyAlignment="1" applyProtection="1">
      <alignment horizontal="center" vertical="center" shrinkToFit="1"/>
    </xf>
    <xf numFmtId="0" fontId="20" fillId="3" borderId="85" xfId="4" applyFont="1" applyFill="1" applyBorder="1" applyAlignment="1">
      <alignment horizontal="left" vertical="center"/>
    </xf>
    <xf numFmtId="0" fontId="20" fillId="3" borderId="76" xfId="4" applyFont="1" applyFill="1" applyBorder="1" applyAlignment="1">
      <alignment horizontal="left" vertical="center"/>
    </xf>
    <xf numFmtId="0" fontId="20" fillId="3" borderId="86" xfId="4" applyFont="1" applyFill="1" applyBorder="1" applyAlignment="1">
      <alignment horizontal="left" vertical="center"/>
    </xf>
    <xf numFmtId="9" fontId="22" fillId="3" borderId="6" xfId="0" applyNumberFormat="1" applyFont="1" applyFill="1" applyBorder="1" applyAlignment="1">
      <alignment horizontal="center" vertical="center"/>
    </xf>
    <xf numFmtId="9" fontId="22" fillId="3" borderId="1" xfId="0" applyNumberFormat="1" applyFont="1" applyFill="1" applyBorder="1" applyAlignment="1">
      <alignment horizontal="center" vertical="center"/>
    </xf>
    <xf numFmtId="9" fontId="22" fillId="3" borderId="97" xfId="0" applyNumberFormat="1" applyFont="1" applyFill="1" applyBorder="1" applyAlignment="1">
      <alignment horizontal="center" vertical="center"/>
    </xf>
    <xf numFmtId="179" fontId="32" fillId="0" borderId="1" xfId="1" applyNumberFormat="1" applyFont="1" applyFill="1" applyBorder="1" applyAlignment="1" applyProtection="1">
      <alignment horizontal="center" vertical="center" shrinkToFit="1"/>
    </xf>
    <xf numFmtId="179" fontId="32" fillId="0" borderId="7" xfId="1" applyNumberFormat="1" applyFont="1" applyFill="1" applyBorder="1" applyAlignment="1" applyProtection="1">
      <alignment horizontal="center" vertical="center" shrinkToFit="1"/>
    </xf>
    <xf numFmtId="9" fontId="22" fillId="3" borderId="8" xfId="0" applyNumberFormat="1" applyFont="1" applyFill="1" applyBorder="1" applyAlignment="1">
      <alignment horizontal="center" vertical="center" shrinkToFit="1"/>
    </xf>
    <xf numFmtId="9" fontId="22" fillId="3" borderId="9" xfId="0" applyNumberFormat="1" applyFont="1" applyFill="1" applyBorder="1" applyAlignment="1">
      <alignment horizontal="center" vertical="center" shrinkToFit="1"/>
    </xf>
    <xf numFmtId="0" fontId="29" fillId="0" borderId="66" xfId="0" applyFont="1" applyBorder="1" applyAlignment="1">
      <alignment horizontal="center"/>
    </xf>
    <xf numFmtId="38" fontId="32" fillId="0" borderId="24" xfId="1" applyFont="1" applyFill="1" applyBorder="1" applyAlignment="1" applyProtection="1">
      <alignment horizontal="center" vertical="center"/>
      <protection locked="0"/>
    </xf>
    <xf numFmtId="38" fontId="32" fillId="0" borderId="23" xfId="1" applyFont="1" applyFill="1" applyBorder="1" applyAlignment="1" applyProtection="1">
      <alignment horizontal="center" vertical="center"/>
      <protection locked="0"/>
    </xf>
    <xf numFmtId="0" fontId="51" fillId="0" borderId="65" xfId="0" applyFont="1" applyBorder="1" applyAlignment="1">
      <alignment horizontal="center" vertical="center" wrapText="1"/>
    </xf>
    <xf numFmtId="0" fontId="33" fillId="0" borderId="19" xfId="0" applyFont="1" applyBorder="1" applyAlignment="1">
      <alignment horizontal="center" vertical="center"/>
    </xf>
    <xf numFmtId="0" fontId="33" fillId="0" borderId="21" xfId="0" applyFont="1" applyBorder="1" applyAlignment="1">
      <alignment horizontal="center" vertical="center"/>
    </xf>
    <xf numFmtId="0" fontId="41" fillId="0" borderId="20" xfId="0" applyFont="1" applyBorder="1" applyAlignment="1" applyProtection="1">
      <alignment horizontal="left" vertical="center"/>
      <protection locked="0"/>
    </xf>
    <xf numFmtId="0" fontId="41" fillId="0" borderId="21" xfId="0" applyFont="1" applyBorder="1" applyAlignment="1" applyProtection="1">
      <alignment horizontal="left" vertical="center"/>
      <protection locked="0"/>
    </xf>
    <xf numFmtId="0" fontId="41" fillId="0" borderId="20" xfId="0" applyFont="1" applyBorder="1" applyAlignment="1" applyProtection="1">
      <alignment horizontal="left" vertical="center" wrapText="1"/>
      <protection locked="0"/>
    </xf>
    <xf numFmtId="0" fontId="41" fillId="0" borderId="21" xfId="0" applyFont="1" applyBorder="1" applyAlignment="1" applyProtection="1">
      <alignment horizontal="left" vertical="center" wrapText="1"/>
      <protection locked="0"/>
    </xf>
    <xf numFmtId="38" fontId="32" fillId="3" borderId="102" xfId="1" applyFont="1" applyFill="1" applyBorder="1" applyAlignment="1" applyProtection="1">
      <alignment horizontal="center" vertical="center"/>
      <protection locked="0"/>
    </xf>
    <xf numFmtId="38" fontId="32" fillId="3" borderId="103" xfId="1" applyFont="1" applyFill="1" applyBorder="1" applyAlignment="1" applyProtection="1">
      <alignment horizontal="center" vertical="center"/>
      <protection locked="0"/>
    </xf>
    <xf numFmtId="5" fontId="61" fillId="0" borderId="80" xfId="1" applyNumberFormat="1" applyFont="1" applyFill="1" applyBorder="1" applyAlignment="1" applyProtection="1">
      <alignment horizontal="center" vertical="center"/>
    </xf>
    <xf numFmtId="5" fontId="61" fillId="0" borderId="81" xfId="1" applyNumberFormat="1" applyFont="1" applyFill="1" applyBorder="1" applyAlignment="1" applyProtection="1">
      <alignment horizontal="center" vertical="center"/>
    </xf>
    <xf numFmtId="0" fontId="20" fillId="3" borderId="79" xfId="0" applyFont="1" applyFill="1" applyBorder="1" applyAlignment="1">
      <alignment horizontal="center" vertical="center" wrapText="1"/>
    </xf>
    <xf numFmtId="0" fontId="20" fillId="3" borderId="80" xfId="0" applyFont="1" applyFill="1" applyBorder="1" applyAlignment="1">
      <alignment horizontal="center" vertical="center" wrapText="1"/>
    </xf>
    <xf numFmtId="0" fontId="35" fillId="2" borderId="88" xfId="0" applyFont="1" applyFill="1" applyBorder="1" applyAlignment="1">
      <alignment horizontal="center" vertical="center" wrapText="1"/>
    </xf>
    <xf numFmtId="0" fontId="54" fillId="0" borderId="88" xfId="0" applyFont="1" applyBorder="1" applyAlignment="1" applyProtection="1">
      <alignment horizontal="center" vertical="top" wrapText="1"/>
      <protection locked="0"/>
    </xf>
    <xf numFmtId="0" fontId="20" fillId="3" borderId="3" xfId="0" applyFont="1" applyFill="1" applyBorder="1" applyAlignment="1">
      <alignment horizontal="center" vertical="center" wrapText="1"/>
    </xf>
    <xf numFmtId="0" fontId="20" fillId="3" borderId="0" xfId="0" applyFont="1" applyFill="1" applyAlignment="1">
      <alignment horizontal="center" vertical="center" wrapText="1"/>
    </xf>
    <xf numFmtId="0" fontId="20" fillId="3" borderId="87" xfId="0" applyFont="1" applyFill="1" applyBorder="1" applyAlignment="1">
      <alignment horizontal="center" vertical="center" wrapText="1"/>
    </xf>
    <xf numFmtId="0" fontId="20" fillId="3" borderId="77"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3" borderId="96" xfId="0" applyFont="1" applyFill="1" applyBorder="1" applyAlignment="1">
      <alignment horizontal="center" vertical="center" wrapText="1"/>
    </xf>
    <xf numFmtId="179" fontId="55" fillId="0" borderId="14" xfId="1" applyNumberFormat="1" applyFont="1" applyFill="1" applyBorder="1" applyAlignment="1" applyProtection="1">
      <alignment horizontal="center" vertical="center"/>
    </xf>
    <xf numFmtId="179" fontId="55" fillId="0" borderId="2" xfId="1" applyNumberFormat="1" applyFont="1" applyFill="1" applyBorder="1" applyAlignment="1" applyProtection="1">
      <alignment horizontal="center" vertical="center"/>
    </xf>
    <xf numFmtId="179" fontId="55" fillId="0" borderId="89" xfId="1" applyNumberFormat="1" applyFont="1" applyFill="1" applyBorder="1" applyAlignment="1" applyProtection="1">
      <alignment horizontal="center" vertical="center"/>
    </xf>
    <xf numFmtId="179" fontId="55" fillId="0" borderId="68" xfId="1" applyNumberFormat="1" applyFont="1" applyFill="1" applyBorder="1" applyAlignment="1" applyProtection="1">
      <alignment horizontal="center" vertical="center"/>
    </xf>
    <xf numFmtId="179" fontId="55" fillId="0" borderId="0" xfId="1" applyNumberFormat="1" applyFont="1" applyFill="1" applyBorder="1" applyAlignment="1" applyProtection="1">
      <alignment horizontal="center" vertical="center"/>
    </xf>
    <xf numFmtId="179" fontId="55" fillId="0" borderId="4" xfId="1" applyNumberFormat="1" applyFont="1" applyFill="1" applyBorder="1" applyAlignment="1" applyProtection="1">
      <alignment horizontal="center" vertical="center"/>
    </xf>
    <xf numFmtId="179" fontId="55" fillId="0" borderId="98" xfId="1" applyNumberFormat="1" applyFont="1" applyFill="1" applyBorder="1" applyAlignment="1" applyProtection="1">
      <alignment horizontal="center" vertical="center"/>
    </xf>
    <xf numFmtId="179" fontId="55" fillId="0" borderId="5" xfId="1" applyNumberFormat="1" applyFont="1" applyFill="1" applyBorder="1" applyAlignment="1" applyProtection="1">
      <alignment horizontal="center" vertical="center"/>
    </xf>
    <xf numFmtId="179" fontId="55" fillId="0" borderId="78" xfId="1" applyNumberFormat="1" applyFont="1" applyFill="1" applyBorder="1" applyAlignment="1" applyProtection="1">
      <alignment horizontal="center" vertical="center"/>
    </xf>
    <xf numFmtId="0" fontId="20" fillId="3" borderId="88" xfId="0" applyFont="1" applyFill="1" applyBorder="1" applyAlignment="1">
      <alignment horizontal="center" vertical="center" wrapText="1"/>
    </xf>
    <xf numFmtId="38" fontId="58" fillId="0" borderId="88" xfId="0" applyNumberFormat="1" applyFont="1" applyBorder="1" applyAlignment="1">
      <alignment horizontal="center" vertical="center"/>
    </xf>
    <xf numFmtId="0" fontId="58" fillId="0" borderId="88" xfId="0" applyFont="1" applyBorder="1" applyAlignment="1">
      <alignment horizontal="center" vertical="center"/>
    </xf>
    <xf numFmtId="0" fontId="22" fillId="3" borderId="67" xfId="0" applyFont="1" applyFill="1" applyBorder="1" applyAlignment="1">
      <alignment horizontal="center" vertical="center" wrapText="1"/>
    </xf>
    <xf numFmtId="0" fontId="22" fillId="3" borderId="68" xfId="0" applyFont="1" applyFill="1" applyBorder="1" applyAlignment="1">
      <alignment horizontal="center" vertical="center" wrapText="1"/>
    </xf>
    <xf numFmtId="0" fontId="20" fillId="0" borderId="63" xfId="0" applyFont="1" applyBorder="1" applyAlignment="1" applyProtection="1">
      <alignment horizontal="left" vertical="center" wrapText="1"/>
      <protection locked="0"/>
    </xf>
    <xf numFmtId="0" fontId="20" fillId="0" borderId="38" xfId="0" applyFont="1" applyBorder="1" applyAlignment="1" applyProtection="1">
      <alignment horizontal="left" vertical="center" wrapText="1"/>
      <protection locked="0"/>
    </xf>
    <xf numFmtId="0" fontId="20" fillId="0" borderId="64" xfId="0" applyFont="1" applyBorder="1" applyAlignment="1" applyProtection="1">
      <alignment horizontal="left" vertical="center" wrapText="1"/>
      <protection locked="0"/>
    </xf>
    <xf numFmtId="0" fontId="22" fillId="3" borderId="28" xfId="0" applyFont="1" applyFill="1" applyBorder="1" applyAlignment="1">
      <alignment horizontal="center" vertical="center" wrapText="1"/>
    </xf>
    <xf numFmtId="0" fontId="22" fillId="3" borderId="34" xfId="0" applyFont="1" applyFill="1" applyBorder="1" applyAlignment="1">
      <alignment horizontal="center" vertical="center" wrapText="1"/>
    </xf>
    <xf numFmtId="0" fontId="36" fillId="2" borderId="39" xfId="4" applyFont="1" applyFill="1" applyBorder="1">
      <alignment vertical="center"/>
    </xf>
    <xf numFmtId="0" fontId="36" fillId="2" borderId="40" xfId="4" applyFont="1" applyFill="1" applyBorder="1">
      <alignment vertical="center"/>
    </xf>
    <xf numFmtId="0" fontId="36" fillId="2" borderId="41" xfId="4" applyFont="1" applyFill="1" applyBorder="1">
      <alignment vertical="center"/>
    </xf>
    <xf numFmtId="38" fontId="32" fillId="0" borderId="101" xfId="1" applyFont="1" applyFill="1" applyBorder="1" applyAlignment="1" applyProtection="1">
      <alignment horizontal="center" vertical="center"/>
      <protection locked="0"/>
    </xf>
    <xf numFmtId="38" fontId="32" fillId="0" borderId="27" xfId="1" applyFont="1" applyFill="1" applyBorder="1" applyAlignment="1" applyProtection="1">
      <alignment horizontal="center" vertical="center"/>
      <protection locked="0"/>
    </xf>
    <xf numFmtId="0" fontId="20" fillId="3" borderId="24" xfId="4" applyFont="1" applyFill="1" applyBorder="1" applyAlignment="1">
      <alignment horizontal="left" vertical="center" shrinkToFit="1"/>
    </xf>
    <xf numFmtId="0" fontId="20" fillId="3" borderId="1" xfId="4" applyFont="1" applyFill="1" applyBorder="1" applyAlignment="1">
      <alignment horizontal="left" vertical="center" shrinkToFit="1"/>
    </xf>
    <xf numFmtId="0" fontId="20" fillId="3" borderId="7" xfId="4" applyFont="1" applyFill="1" applyBorder="1" applyAlignment="1">
      <alignment horizontal="left" vertical="center" shrinkToFit="1"/>
    </xf>
    <xf numFmtId="0" fontId="22" fillId="3" borderId="69"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2" fillId="3" borderId="24" xfId="0" applyFont="1" applyFill="1" applyBorder="1" applyAlignment="1">
      <alignment horizontal="center" vertical="center" wrapText="1"/>
    </xf>
    <xf numFmtId="0" fontId="46" fillId="3" borderId="7" xfId="0" applyFont="1" applyFill="1" applyBorder="1" applyAlignment="1">
      <alignment horizontal="center" vertical="center" wrapText="1"/>
    </xf>
    <xf numFmtId="0" fontId="20" fillId="0" borderId="6" xfId="0" applyFont="1" applyBorder="1" applyAlignment="1" applyProtection="1">
      <alignment horizontal="center" vertical="center" wrapText="1"/>
      <protection locked="0"/>
    </xf>
    <xf numFmtId="0" fontId="20" fillId="0" borderId="1" xfId="0" applyFont="1" applyBorder="1" applyAlignment="1" applyProtection="1">
      <alignment horizontal="center" vertical="center" wrapText="1"/>
      <protection locked="0"/>
    </xf>
    <xf numFmtId="0" fontId="20" fillId="0" borderId="7" xfId="0" applyFont="1" applyBorder="1" applyAlignment="1" applyProtection="1">
      <alignment horizontal="center" vertical="center" wrapText="1"/>
      <protection locked="0"/>
    </xf>
    <xf numFmtId="0" fontId="46" fillId="3" borderId="6" xfId="0" applyFont="1" applyFill="1" applyBorder="1" applyAlignment="1">
      <alignment horizontal="center" vertical="center" wrapText="1"/>
    </xf>
    <xf numFmtId="0" fontId="20" fillId="0" borderId="24" xfId="0" applyFont="1" applyBorder="1" applyAlignment="1" applyProtection="1">
      <alignment horizontal="left" vertical="center" wrapText="1"/>
      <protection locked="0"/>
    </xf>
    <xf numFmtId="0" fontId="20" fillId="0" borderId="1" xfId="0" applyFont="1" applyBorder="1" applyAlignment="1" applyProtection="1">
      <alignment horizontal="left" vertical="center" wrapText="1"/>
      <protection locked="0"/>
    </xf>
    <xf numFmtId="0" fontId="20" fillId="0" borderId="23" xfId="0" applyFont="1" applyBorder="1" applyAlignment="1" applyProtection="1">
      <alignment horizontal="left" vertical="center" wrapText="1"/>
      <protection locked="0"/>
    </xf>
    <xf numFmtId="49" fontId="34" fillId="0" borderId="28" xfId="0" applyNumberFormat="1" applyFont="1" applyBorder="1" applyAlignment="1" applyProtection="1">
      <alignment horizontal="left" vertical="center" wrapText="1"/>
      <protection locked="0"/>
    </xf>
    <xf numFmtId="49" fontId="34" fillId="0" borderId="29" xfId="0" applyNumberFormat="1" applyFont="1" applyBorder="1" applyAlignment="1" applyProtection="1">
      <alignment horizontal="left" vertical="center" wrapText="1"/>
      <protection locked="0"/>
    </xf>
    <xf numFmtId="49" fontId="34" fillId="0" borderId="30" xfId="0" applyNumberFormat="1" applyFont="1" applyBorder="1" applyAlignment="1" applyProtection="1">
      <alignment horizontal="left" vertical="center" wrapText="1"/>
      <protection locked="0"/>
    </xf>
    <xf numFmtId="0" fontId="20" fillId="0" borderId="58" xfId="0" applyFont="1" applyBorder="1" applyAlignment="1" applyProtection="1">
      <alignment horizontal="left" vertical="center" wrapText="1"/>
      <protection locked="0"/>
    </xf>
    <xf numFmtId="0" fontId="20" fillId="0" borderId="48" xfId="0" applyFont="1" applyBorder="1" applyAlignment="1" applyProtection="1">
      <alignment horizontal="left" vertical="center" wrapText="1"/>
      <protection locked="0"/>
    </xf>
    <xf numFmtId="0" fontId="20" fillId="0" borderId="60" xfId="0" applyFont="1" applyBorder="1" applyAlignment="1" applyProtection="1">
      <alignment horizontal="left" vertical="center" wrapText="1"/>
      <protection locked="0"/>
    </xf>
    <xf numFmtId="0" fontId="34" fillId="0" borderId="24" xfId="0" applyFont="1" applyBorder="1" applyAlignment="1" applyProtection="1">
      <alignment horizontal="left" vertical="center" wrapText="1"/>
      <protection locked="0"/>
    </xf>
    <xf numFmtId="0" fontId="34" fillId="0" borderId="1" xfId="0" applyFont="1" applyBorder="1" applyAlignment="1" applyProtection="1">
      <alignment horizontal="left" vertical="center" wrapText="1"/>
      <protection locked="0"/>
    </xf>
    <xf numFmtId="0" fontId="34" fillId="0" borderId="23" xfId="0" applyFont="1" applyBorder="1" applyAlignment="1" applyProtection="1">
      <alignment horizontal="left" vertical="center" wrapText="1"/>
      <protection locked="0"/>
    </xf>
    <xf numFmtId="177" fontId="18" fillId="0" borderId="16" xfId="0" applyNumberFormat="1" applyFont="1" applyBorder="1" applyAlignment="1" applyProtection="1">
      <alignment horizontal="center" vertical="center"/>
      <protection locked="0"/>
    </xf>
    <xf numFmtId="177" fontId="18" fillId="0" borderId="18" xfId="0" applyNumberFormat="1" applyFont="1" applyBorder="1" applyAlignment="1" applyProtection="1">
      <alignment horizontal="center" vertical="center"/>
      <protection locked="0"/>
    </xf>
    <xf numFmtId="0" fontId="20" fillId="0" borderId="70" xfId="0" applyFont="1" applyBorder="1" applyAlignment="1" applyProtection="1">
      <alignment horizontal="center" vertical="center" wrapText="1"/>
      <protection locked="0"/>
    </xf>
    <xf numFmtId="0" fontId="39" fillId="0" borderId="0" xfId="0" applyFont="1" applyAlignment="1">
      <alignment horizontal="center" vertical="center" wrapText="1"/>
    </xf>
    <xf numFmtId="0" fontId="20" fillId="0" borderId="6" xfId="0" applyFont="1" applyBorder="1" applyAlignment="1" applyProtection="1">
      <alignment horizontal="left" vertical="center" wrapText="1"/>
      <protection locked="0"/>
    </xf>
    <xf numFmtId="0" fontId="20" fillId="0" borderId="42" xfId="0" applyFont="1" applyBorder="1" applyAlignment="1" applyProtection="1">
      <alignment horizontal="left" vertical="center" wrapText="1"/>
      <protection locked="0"/>
    </xf>
    <xf numFmtId="0" fontId="39" fillId="0" borderId="82" xfId="0" applyFont="1" applyBorder="1" applyAlignment="1" applyProtection="1">
      <alignment horizontal="center" vertical="center" wrapText="1"/>
      <protection locked="0"/>
    </xf>
    <xf numFmtId="0" fontId="39" fillId="0" borderId="83" xfId="0" applyFont="1" applyBorder="1" applyAlignment="1" applyProtection="1">
      <alignment horizontal="center" vertical="center" wrapText="1"/>
      <protection locked="0"/>
    </xf>
    <xf numFmtId="0" fontId="39" fillId="0" borderId="84" xfId="0" applyFont="1" applyBorder="1" applyAlignment="1" applyProtection="1">
      <alignment horizontal="center" vertical="center" wrapText="1"/>
      <protection locked="0"/>
    </xf>
    <xf numFmtId="0" fontId="43" fillId="0" borderId="8" xfId="0" applyFont="1" applyBorder="1" applyAlignment="1">
      <alignment horizontal="center"/>
    </xf>
    <xf numFmtId="0" fontId="4" fillId="0" borderId="2" xfId="0" applyFont="1" applyBorder="1" applyAlignment="1">
      <alignment horizontal="center" wrapText="1"/>
    </xf>
    <xf numFmtId="49" fontId="34" fillId="0" borderId="6" xfId="0" applyNumberFormat="1" applyFont="1" applyBorder="1" applyAlignment="1" applyProtection="1">
      <alignment horizontal="left" vertical="center" wrapText="1"/>
      <protection locked="0"/>
    </xf>
    <xf numFmtId="49" fontId="34" fillId="0" borderId="1" xfId="0" applyNumberFormat="1" applyFont="1" applyBorder="1" applyAlignment="1" applyProtection="1">
      <alignment horizontal="left" vertical="center" wrapText="1"/>
      <protection locked="0"/>
    </xf>
    <xf numFmtId="49" fontId="34" fillId="0" borderId="23" xfId="0" applyNumberFormat="1" applyFont="1" applyBorder="1" applyAlignment="1" applyProtection="1">
      <alignment horizontal="left" vertical="center" wrapText="1"/>
      <protection locked="0"/>
    </xf>
    <xf numFmtId="0" fontId="22" fillId="3" borderId="22" xfId="0" applyFont="1" applyFill="1" applyBorder="1" applyAlignment="1">
      <alignment horizontal="center" vertical="center" wrapText="1"/>
    </xf>
    <xf numFmtId="0" fontId="22" fillId="3" borderId="1" xfId="0" applyFont="1" applyFill="1" applyBorder="1" applyAlignment="1">
      <alignment horizontal="center" vertical="center" wrapText="1"/>
    </xf>
    <xf numFmtId="181" fontId="20" fillId="0" borderId="24" xfId="0" applyNumberFormat="1" applyFont="1" applyBorder="1" applyAlignment="1" applyProtection="1">
      <alignment horizontal="center" vertical="center" shrinkToFit="1"/>
      <protection locked="0"/>
    </xf>
    <xf numFmtId="181" fontId="20" fillId="0" borderId="1" xfId="0" applyNumberFormat="1" applyFont="1" applyBorder="1" applyAlignment="1" applyProtection="1">
      <alignment horizontal="center" vertical="center" shrinkToFit="1"/>
      <protection locked="0"/>
    </xf>
    <xf numFmtId="181" fontId="20" fillId="0" borderId="7" xfId="0" applyNumberFormat="1" applyFont="1" applyBorder="1" applyAlignment="1" applyProtection="1">
      <alignment horizontal="center" vertical="center" shrinkToFit="1"/>
      <protection locked="0"/>
    </xf>
    <xf numFmtId="0" fontId="23" fillId="3" borderId="6"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7" xfId="0" applyFont="1" applyFill="1" applyBorder="1" applyAlignment="1">
      <alignment horizontal="center" vertical="center" wrapText="1"/>
    </xf>
    <xf numFmtId="0" fontId="24" fillId="0" borderId="0" xfId="0" applyFont="1" applyAlignment="1">
      <alignment horizontal="left" vertical="center" wrapText="1"/>
    </xf>
    <xf numFmtId="0" fontId="6" fillId="3" borderId="4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35" fillId="2" borderId="33" xfId="0" applyFont="1" applyFill="1" applyBorder="1" applyAlignment="1">
      <alignment vertical="center"/>
    </xf>
    <xf numFmtId="0" fontId="35" fillId="2" borderId="0" xfId="0" applyFont="1" applyFill="1" applyAlignment="1">
      <alignment vertical="center"/>
    </xf>
    <xf numFmtId="0" fontId="35" fillId="2" borderId="61" xfId="0" applyFont="1" applyFill="1" applyBorder="1" applyAlignment="1">
      <alignment vertical="center"/>
    </xf>
    <xf numFmtId="0" fontId="6" fillId="3" borderId="2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2" fillId="3" borderId="14" xfId="0" applyFont="1" applyFill="1" applyBorder="1" applyAlignment="1">
      <alignment horizontal="center" vertical="center" wrapText="1"/>
    </xf>
    <xf numFmtId="0" fontId="22" fillId="3" borderId="15"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5" fillId="3" borderId="53"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20" fillId="0" borderId="55" xfId="0" applyFont="1" applyBorder="1" applyAlignment="1" applyProtection="1">
      <alignment horizontal="left" vertical="center" wrapText="1"/>
      <protection locked="0"/>
    </xf>
    <xf numFmtId="0" fontId="20" fillId="0" borderId="56" xfId="0" applyFont="1" applyBorder="1" applyAlignment="1" applyProtection="1">
      <alignment horizontal="left" vertical="center" wrapText="1"/>
      <protection locked="0"/>
    </xf>
    <xf numFmtId="0" fontId="20" fillId="0" borderId="57" xfId="0" applyFont="1" applyBorder="1" applyAlignment="1" applyProtection="1">
      <alignment horizontal="left" vertical="center" wrapText="1"/>
      <protection locked="0"/>
    </xf>
    <xf numFmtId="0" fontId="34" fillId="0" borderId="6" xfId="0" applyFont="1" applyBorder="1" applyAlignment="1" applyProtection="1">
      <alignment horizontal="left" vertical="center" wrapText="1"/>
      <protection locked="0"/>
    </xf>
    <xf numFmtId="49" fontId="9" fillId="0" borderId="32" xfId="0" applyNumberFormat="1" applyFont="1" applyBorder="1" applyAlignment="1" applyProtection="1">
      <alignment horizontal="center" vertical="center" shrinkToFit="1"/>
      <protection locked="0"/>
    </xf>
    <xf numFmtId="49" fontId="9" fillId="0" borderId="35" xfId="0" applyNumberFormat="1" applyFont="1" applyBorder="1" applyAlignment="1" applyProtection="1">
      <alignment horizontal="center" vertical="center" shrinkToFit="1"/>
      <protection locked="0"/>
    </xf>
    <xf numFmtId="0" fontId="47" fillId="0" borderId="0" xfId="0" applyFont="1" applyAlignment="1">
      <alignment horizontal="center" vertical="center"/>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6" fillId="3" borderId="7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72"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20" fillId="0" borderId="10" xfId="0" applyFont="1" applyBorder="1" applyAlignment="1" applyProtection="1">
      <alignment horizontal="left" vertical="center" wrapText="1"/>
      <protection locked="0"/>
    </xf>
    <xf numFmtId="0" fontId="20" fillId="0" borderId="8" xfId="0" applyFont="1" applyBorder="1" applyAlignment="1" applyProtection="1">
      <alignment horizontal="left" vertical="center" wrapText="1"/>
      <protection locked="0"/>
    </xf>
    <xf numFmtId="0" fontId="20" fillId="0" borderId="46" xfId="0" applyFont="1" applyBorder="1" applyAlignment="1" applyProtection="1">
      <alignment horizontal="left" vertical="center" wrapText="1"/>
      <protection locked="0"/>
    </xf>
    <xf numFmtId="0" fontId="6" fillId="3" borderId="25"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20" fillId="0" borderId="62" xfId="0" applyFont="1" applyBorder="1" applyAlignment="1" applyProtection="1">
      <alignment horizontal="left" vertical="center" wrapText="1"/>
      <protection locked="0"/>
    </xf>
    <xf numFmtId="0" fontId="20" fillId="0" borderId="37" xfId="0" applyFont="1" applyBorder="1" applyAlignment="1" applyProtection="1">
      <alignment horizontal="left" vertical="center" wrapText="1"/>
      <protection locked="0"/>
    </xf>
    <xf numFmtId="0" fontId="20" fillId="0" borderId="44" xfId="0" applyFont="1" applyBorder="1" applyAlignment="1" applyProtection="1">
      <alignment horizontal="left" vertical="center" wrapText="1"/>
      <protection locked="0"/>
    </xf>
    <xf numFmtId="49" fontId="34" fillId="0" borderId="42" xfId="0" applyNumberFormat="1" applyFont="1" applyBorder="1" applyAlignment="1" applyProtection="1">
      <alignment horizontal="left" vertical="center" wrapText="1"/>
      <protection locked="0"/>
    </xf>
    <xf numFmtId="0" fontId="35" fillId="2" borderId="31" xfId="0" applyFont="1" applyFill="1" applyBorder="1" applyAlignment="1">
      <alignment vertical="center"/>
    </xf>
    <xf numFmtId="0" fontId="35" fillId="2" borderId="32" xfId="0" applyFont="1" applyFill="1" applyBorder="1" applyAlignment="1">
      <alignment vertical="center"/>
    </xf>
    <xf numFmtId="0" fontId="37" fillId="2" borderId="49" xfId="0" applyFont="1" applyFill="1" applyBorder="1" applyAlignment="1">
      <alignment vertical="center" wrapText="1"/>
    </xf>
    <xf numFmtId="0" fontId="37" fillId="2" borderId="50" xfId="0" applyFont="1" applyFill="1" applyBorder="1" applyAlignment="1">
      <alignment vertical="center" wrapText="1"/>
    </xf>
    <xf numFmtId="0" fontId="37" fillId="2" borderId="51" xfId="0" applyFont="1" applyFill="1" applyBorder="1" applyAlignment="1">
      <alignment vertical="center" wrapText="1"/>
    </xf>
    <xf numFmtId="0" fontId="20" fillId="0" borderId="73" xfId="0" applyFont="1" applyBorder="1" applyAlignment="1" applyProtection="1">
      <alignment horizontal="left" vertical="center" wrapText="1"/>
      <protection locked="0"/>
    </xf>
    <xf numFmtId="0" fontId="20" fillId="0" borderId="74" xfId="0" applyFont="1" applyBorder="1" applyAlignment="1" applyProtection="1">
      <alignment horizontal="left" vertical="center" wrapText="1"/>
      <protection locked="0"/>
    </xf>
    <xf numFmtId="0" fontId="20" fillId="0" borderId="75" xfId="0" applyFont="1" applyBorder="1" applyAlignment="1" applyProtection="1">
      <alignment horizontal="left" vertical="center" wrapText="1"/>
      <protection locked="0"/>
    </xf>
    <xf numFmtId="14" fontId="42" fillId="0" borderId="0" xfId="0" applyNumberFormat="1" applyFont="1" applyAlignment="1">
      <alignment horizontal="left" vertical="top"/>
    </xf>
    <xf numFmtId="0" fontId="5" fillId="3" borderId="36"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22" fillId="0" borderId="6" xfId="0" applyFont="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22" fillId="0" borderId="7" xfId="0" applyFont="1" applyBorder="1" applyAlignment="1" applyProtection="1">
      <alignment horizontal="center" vertical="center" wrapText="1"/>
      <protection locked="0"/>
    </xf>
    <xf numFmtId="0" fontId="6" fillId="3" borderId="7" xfId="0" applyFont="1" applyFill="1" applyBorder="1" applyAlignment="1">
      <alignment horizontal="center" vertical="center" wrapText="1"/>
    </xf>
    <xf numFmtId="0" fontId="36" fillId="2" borderId="33" xfId="0" applyFont="1" applyFill="1" applyBorder="1" applyAlignment="1">
      <alignment vertical="center" wrapText="1"/>
    </xf>
    <xf numFmtId="0" fontId="36" fillId="2" borderId="0" xfId="0" applyFont="1" applyFill="1" applyAlignment="1">
      <alignment vertical="center" wrapText="1"/>
    </xf>
    <xf numFmtId="0" fontId="36" fillId="2" borderId="43" xfId="0" applyFont="1" applyFill="1" applyBorder="1" applyAlignment="1">
      <alignment vertical="center" wrapText="1"/>
    </xf>
    <xf numFmtId="0" fontId="5" fillId="3" borderId="4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22" fillId="0" borderId="0" xfId="0" applyFont="1" applyAlignment="1">
      <alignment horizontal="left" wrapText="1"/>
    </xf>
    <xf numFmtId="0" fontId="25" fillId="0" borderId="31" xfId="0" applyFont="1" applyBorder="1" applyAlignment="1">
      <alignment vertical="center" wrapText="1"/>
    </xf>
    <xf numFmtId="0" fontId="25" fillId="0" borderId="32" xfId="0" applyFont="1" applyBorder="1" applyAlignment="1">
      <alignment vertical="center" wrapText="1"/>
    </xf>
    <xf numFmtId="0" fontId="25" fillId="0" borderId="35" xfId="0" applyFont="1" applyBorder="1" applyAlignment="1">
      <alignment vertical="center" wrapText="1"/>
    </xf>
    <xf numFmtId="0" fontId="20" fillId="0" borderId="59" xfId="0" applyFont="1" applyBorder="1" applyAlignment="1" applyProtection="1">
      <alignment horizontal="left" vertical="center" wrapText="1"/>
      <protection locked="0"/>
    </xf>
  </cellXfs>
  <cellStyles count="5">
    <cellStyle name="桁区切り" xfId="1" builtinId="6"/>
    <cellStyle name="通貨" xfId="2" builtinId="7"/>
    <cellStyle name="標準" xfId="0" builtinId="0"/>
    <cellStyle name="標準 2" xfId="3" xr:uid="{00000000-0005-0000-0000-000003000000}"/>
    <cellStyle name="標準 3" xfId="4" xr:uid="{00000000-0005-0000-0000-000004000000}"/>
  </cellStyles>
  <dxfs count="4">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fmlaLink="Sheet1!$A$2"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3" Type="http://schemas.openxmlformats.org/officeDocument/2006/relationships/hyperlink" Target="https://www.cisco.com/c/ja_jp/training-events/training-certifications/exams.html" TargetMode="External"/><Relationship Id="rId2" Type="http://schemas.openxmlformats.org/officeDocument/2006/relationships/image" Target="../media/image1.png"/><Relationship Id="rId1" Type="http://schemas.openxmlformats.org/officeDocument/2006/relationships/hyperlink" Target="https://www.pearsonvue.co.jp/Legal/Privacy-and-cookies-policy.aspx" TargetMode="External"/><Relationship Id="rId6" Type="http://schemas.openxmlformats.org/officeDocument/2006/relationships/hyperlink" Target="https://www.pearsonvue.co.jp/Test-takers/Voucher-store/apply.aspx" TargetMode="External"/><Relationship Id="rId5" Type="http://schemas.openxmlformats.org/officeDocument/2006/relationships/hyperlink" Target="https://www.pearsonvue.co.jp/test-takers/Voucher-store.aspx" TargetMode="External"/><Relationship Id="rId4" Type="http://schemas.openxmlformats.org/officeDocument/2006/relationships/hyperlink" Target="https://www.pearsonvue.co.jp/Test-takers/Customer-service.aspx"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91440</xdr:colOff>
          <xdr:row>25</xdr:row>
          <xdr:rowOff>15255</xdr:rowOff>
        </xdr:from>
        <xdr:to>
          <xdr:col>24</xdr:col>
          <xdr:colOff>0</xdr:colOff>
          <xdr:row>26</xdr:row>
          <xdr:rowOff>21</xdr:rowOff>
        </xdr:to>
        <xdr:grpSp>
          <xdr:nvGrpSpPr>
            <xdr:cNvPr id="14598" name="グループ化 2">
              <a:extLst>
                <a:ext uri="{FF2B5EF4-FFF2-40B4-BE49-F238E27FC236}">
                  <a16:creationId xmlns:a16="http://schemas.microsoft.com/office/drawing/2014/main" id="{00000000-0008-0000-0000-000006390000}"/>
                </a:ext>
              </a:extLst>
            </xdr:cNvPr>
            <xdr:cNvGrpSpPr>
              <a:grpSpLocks/>
            </xdr:cNvGrpSpPr>
          </xdr:nvGrpSpPr>
          <xdr:grpSpPr bwMode="auto">
            <a:xfrm>
              <a:off x="964406" y="6799674"/>
              <a:ext cx="6096000" cy="230988"/>
              <a:chOff x="809626" y="7145062"/>
              <a:chExt cx="5581642" cy="171450"/>
            </a:xfrm>
          </xdr:grpSpPr>
          <xdr:sp macro="" textlink="">
            <xdr:nvSpPr>
              <xdr:cNvPr id="7190" name="オプション 3094" hidden="1">
                <a:extLst>
                  <a:ext uri="{63B3BB69-23CF-44E3-9099-C40C66FF867C}">
                    <a14:compatExt spid="_x0000_s7190"/>
                  </a:ext>
                  <a:ext uri="{FF2B5EF4-FFF2-40B4-BE49-F238E27FC236}">
                    <a16:creationId xmlns:a16="http://schemas.microsoft.com/office/drawing/2014/main" id="{00000000-0008-0000-0000-0000161C0000}"/>
                  </a:ext>
                </a:extLst>
              </xdr:cNvPr>
              <xdr:cNvSpPr/>
            </xdr:nvSpPr>
            <xdr:spPr bwMode="auto">
              <a:xfrm>
                <a:off x="809626" y="7145062"/>
                <a:ext cx="12096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銀行振込</a:t>
                </a:r>
              </a:p>
            </xdr:txBody>
          </xdr:sp>
          <xdr:sp macro="" textlink="">
            <xdr:nvSpPr>
              <xdr:cNvPr id="7191" name="オプション 3095" hidden="1">
                <a:extLst>
                  <a:ext uri="{63B3BB69-23CF-44E3-9099-C40C66FF867C}">
                    <a14:compatExt spid="_x0000_s7191"/>
                  </a:ext>
                  <a:ext uri="{FF2B5EF4-FFF2-40B4-BE49-F238E27FC236}">
                    <a16:creationId xmlns:a16="http://schemas.microsoft.com/office/drawing/2014/main" id="{00000000-0008-0000-0000-0000171C0000}"/>
                  </a:ext>
                </a:extLst>
              </xdr:cNvPr>
              <xdr:cNvSpPr/>
            </xdr:nvSpPr>
            <xdr:spPr bwMode="auto">
              <a:xfrm>
                <a:off x="1971675" y="7145066"/>
                <a:ext cx="1143000" cy="17144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VISA</a:t>
                </a:r>
              </a:p>
            </xdr:txBody>
          </xdr:sp>
          <xdr:sp macro="" textlink="">
            <xdr:nvSpPr>
              <xdr:cNvPr id="7192" name="オプション 3096" hidden="1">
                <a:extLst>
                  <a:ext uri="{63B3BB69-23CF-44E3-9099-C40C66FF867C}">
                    <a14:compatExt spid="_x0000_s7192"/>
                  </a:ext>
                  <a:ext uri="{FF2B5EF4-FFF2-40B4-BE49-F238E27FC236}">
                    <a16:creationId xmlns:a16="http://schemas.microsoft.com/office/drawing/2014/main" id="{00000000-0008-0000-0000-0000181C0000}"/>
                  </a:ext>
                </a:extLst>
              </xdr:cNvPr>
              <xdr:cNvSpPr/>
            </xdr:nvSpPr>
            <xdr:spPr bwMode="auto">
              <a:xfrm>
                <a:off x="3067050" y="7145062"/>
                <a:ext cx="1143000"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Master Card</a:t>
                </a:r>
              </a:p>
            </xdr:txBody>
          </xdr:sp>
          <xdr:sp macro="" textlink="">
            <xdr:nvSpPr>
              <xdr:cNvPr id="7193" name="オプション 3097" hidden="1">
                <a:extLst>
                  <a:ext uri="{63B3BB69-23CF-44E3-9099-C40C66FF867C}">
                    <a14:compatExt spid="_x0000_s7193"/>
                  </a:ext>
                  <a:ext uri="{FF2B5EF4-FFF2-40B4-BE49-F238E27FC236}">
                    <a16:creationId xmlns:a16="http://schemas.microsoft.com/office/drawing/2014/main" id="{00000000-0008-0000-0000-0000191C0000}"/>
                  </a:ext>
                </a:extLst>
              </xdr:cNvPr>
              <xdr:cNvSpPr/>
            </xdr:nvSpPr>
            <xdr:spPr bwMode="auto">
              <a:xfrm>
                <a:off x="4152900" y="7145062"/>
                <a:ext cx="1143000"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JCB</a:t>
                </a:r>
              </a:p>
            </xdr:txBody>
          </xdr:sp>
          <xdr:sp macro="" textlink="">
            <xdr:nvSpPr>
              <xdr:cNvPr id="7194" name="オプション 3098" hidden="1">
                <a:extLst>
                  <a:ext uri="{63B3BB69-23CF-44E3-9099-C40C66FF867C}">
                    <a14:compatExt spid="_x0000_s7194"/>
                  </a:ext>
                  <a:ext uri="{FF2B5EF4-FFF2-40B4-BE49-F238E27FC236}">
                    <a16:creationId xmlns:a16="http://schemas.microsoft.com/office/drawing/2014/main" id="{00000000-0008-0000-0000-00001A1C0000}"/>
                  </a:ext>
                </a:extLst>
              </xdr:cNvPr>
              <xdr:cNvSpPr/>
            </xdr:nvSpPr>
            <xdr:spPr bwMode="auto">
              <a:xfrm>
                <a:off x="5248268" y="7145062"/>
                <a:ext cx="1143000"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AMEX</a:t>
                </a:r>
              </a:p>
            </xdr:txBody>
          </xdr:sp>
        </xdr:grpSp>
        <xdr:clientData/>
      </xdr:twoCellAnchor>
    </mc:Choice>
    <mc:Fallback/>
  </mc:AlternateContent>
  <xdr:twoCellAnchor>
    <xdr:from>
      <xdr:col>7</xdr:col>
      <xdr:colOff>59871</xdr:colOff>
      <xdr:row>5</xdr:row>
      <xdr:rowOff>16329</xdr:rowOff>
    </xdr:from>
    <xdr:to>
      <xdr:col>12</xdr:col>
      <xdr:colOff>126093</xdr:colOff>
      <xdr:row>5</xdr:row>
      <xdr:rowOff>141515</xdr:rowOff>
    </xdr:to>
    <xdr:sp macro="" textlink="">
      <xdr:nvSpPr>
        <xdr:cNvPr id="32" name="正方形/長方形 31">
          <a:hlinkClick xmlns:r="http://schemas.openxmlformats.org/officeDocument/2006/relationships" r:id="rId1"/>
          <a:extLst>
            <a:ext uri="{FF2B5EF4-FFF2-40B4-BE49-F238E27FC236}">
              <a16:creationId xmlns:a16="http://schemas.microsoft.com/office/drawing/2014/main" id="{00000000-0008-0000-0000-000020000000}"/>
            </a:ext>
          </a:extLst>
        </xdr:cNvPr>
        <xdr:cNvSpPr/>
      </xdr:nvSpPr>
      <xdr:spPr>
        <a:xfrm>
          <a:off x="2090057" y="1371600"/>
          <a:ext cx="1421493" cy="12518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0</xdr:col>
      <xdr:colOff>213682</xdr:colOff>
      <xdr:row>6</xdr:row>
      <xdr:rowOff>46674</xdr:rowOff>
    </xdr:from>
    <xdr:to>
      <xdr:col>23</xdr:col>
      <xdr:colOff>38120</xdr:colOff>
      <xdr:row>6</xdr:row>
      <xdr:rowOff>2476500</xdr:rowOff>
    </xdr:to>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213682" y="1561149"/>
          <a:ext cx="7692088" cy="2429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800" b="1" i="0" u="none" strike="noStrike" kern="0" cap="none" spc="0" normalizeH="0" baseline="0" noProof="0">
              <a:ln>
                <a:noFill/>
              </a:ln>
              <a:solidFill>
                <a:srgbClr val="FF0000"/>
              </a:solidFill>
              <a:effectLst/>
              <a:uLnTx/>
              <a:uFillTx/>
              <a:latin typeface="Meiryo UI" pitchFamily="50" charset="-128"/>
              <a:ea typeface="Meiryo UI" pitchFamily="50" charset="-128"/>
              <a:cs typeface="Meiryo UI" pitchFamily="50" charset="-128"/>
            </a:rPr>
            <a:t>確認事項</a:t>
          </a:r>
          <a:endParaRPr kumimoji="1" lang="en-US" altLang="ja-JP" sz="800" b="1" i="0" u="none" strike="noStrike" kern="0" cap="none" spc="0" normalizeH="0" baseline="0" noProof="0">
            <a:ln>
              <a:noFill/>
            </a:ln>
            <a:solidFill>
              <a:srgbClr val="FF0000"/>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en-US" altLang="ja-JP"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&lt;</a:t>
          </a:r>
          <a:r>
            <a:rPr kumimoji="1" lang="ja-JP" altLang="en-US"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ご購入について</a:t>
          </a:r>
          <a:r>
            <a:rPr kumimoji="1" lang="en-US" altLang="ja-JP"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&gt;</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a:t>
          </a:r>
          <a:r>
            <a:rPr kumimoji="1" lang="ja-JP" altLang="en-US" sz="700" b="0" i="0" u="none" strike="noStrike" kern="0" cap="none" spc="0" normalizeH="0" baseline="0" noProof="0">
              <a:ln>
                <a:noFill/>
              </a:ln>
              <a:solidFill>
                <a:srgbClr val="FF0000"/>
              </a:solidFill>
              <a:effectLst/>
              <a:uLnTx/>
              <a:uFillTx/>
              <a:latin typeface="Meiryo UI" pitchFamily="50" charset="-128"/>
              <a:ea typeface="Meiryo UI" pitchFamily="50" charset="-128"/>
              <a:cs typeface="Meiryo UI" pitchFamily="50" charset="-128"/>
            </a:rPr>
            <a:t>個人のお客様へのバウチャーの販売はしておりません。</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個人のお客様は試験予約サイトよりクレジットカードで受験料をお支払いいただくか、銀行振込で受験料のお支払いをご希望の場合は、</a:t>
          </a:r>
          <a:r>
            <a:rPr kumimoji="1" lang="ja-JP" altLang="en-US" sz="700" b="0" i="0" u="none" strike="noStrike" kern="0" cap="none" spc="0" normalizeH="0" baseline="0" noProof="0">
              <a:ln>
                <a:noFill/>
              </a:ln>
              <a:solidFill>
                <a:srgbClr val="0000FF"/>
              </a:solidFill>
              <a:effectLst/>
              <a:uLnTx/>
              <a:uFillTx/>
              <a:latin typeface="Meiryo UI" pitchFamily="50" charset="-128"/>
              <a:ea typeface="Meiryo UI" pitchFamily="50" charset="-128"/>
              <a:cs typeface="Meiryo UI" pitchFamily="50" charset="-128"/>
            </a:rPr>
            <a:t>カスタマーサービス</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までお問い合わせください。</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お支払いは前払い制です。銀行振込またはクレジットカードによるお支払いが可能です。</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a:t>
          </a:r>
          <a:r>
            <a:rPr kumimoji="1" lang="ja-JP" altLang="en-US"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銀行振込</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：申込書受領後、通常</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2</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営業日以内に請求書を</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E</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メールにて送付いたします。当社指定の銀行口座へお振込みください。</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a:t>
          </a:r>
          <a:r>
            <a:rPr kumimoji="1" lang="ja-JP" altLang="en-US"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クレジットカード</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：申込書受領後、通常</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2</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営業日以内に請求書を</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E</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メールにて送付いたします。請求内容をご確認後、カード情報を電話にてご連絡ください。</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価格はや仕様は認定団体の意向等により予告なく変更する場合があります。バウチャー発行までの間に価格変更が発生した際は、差額が発生しますのでご了承ください。</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消費税率や消費税算出方法に変更があった場合は、修正した価格にて請求書の作成</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クレジットカード決済をおこないます。</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endPar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en-US" altLang="ja-JP"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&lt;</a:t>
          </a:r>
          <a:r>
            <a:rPr kumimoji="1" lang="ja-JP" altLang="en-US"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納品およびバウチャーの取り扱いについて</a:t>
          </a:r>
          <a:r>
            <a:rPr kumimoji="1" lang="en-US" altLang="ja-JP" sz="700" b="1"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&gt;</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納品は決済日から、通常</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4</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営業日以内です。バウチャー番号を記載したファイルを</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E</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メールにて納品いたします。　</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本バウチャーの有効期限は </a:t>
          </a:r>
          <a:r>
            <a:rPr kumimoji="1" lang="ja-JP" altLang="en-US" sz="800" b="1" i="0" u="sng" strike="noStrike" kern="0" cap="none" spc="0" normalizeH="0" baseline="0" noProof="0">
              <a:ln>
                <a:noFill/>
              </a:ln>
              <a:solidFill>
                <a:srgbClr val="FF0000"/>
              </a:solidFill>
              <a:effectLst/>
              <a:uLnTx/>
              <a:uFillTx/>
              <a:latin typeface="Meiryo UI" pitchFamily="50" charset="-128"/>
              <a:ea typeface="Meiryo UI" pitchFamily="50" charset="-128"/>
              <a:cs typeface="Meiryo UI" pitchFamily="50" charset="-128"/>
            </a:rPr>
            <a:t>発行日より１年</a:t>
          </a:r>
          <a:r>
            <a:rPr kumimoji="1" lang="ja-JP" altLang="en-US" sz="700" b="1" i="0" u="none" strike="noStrike" kern="0" cap="none" spc="0" normalizeH="0" baseline="0" noProof="0">
              <a:ln>
                <a:noFill/>
              </a:ln>
              <a:solidFill>
                <a:srgbClr val="FF0000"/>
              </a:solidFill>
              <a:effectLst/>
              <a:uLnTx/>
              <a:uFillTx/>
              <a:latin typeface="Meiryo UI" pitchFamily="50" charset="-128"/>
              <a:ea typeface="Meiryo UI" pitchFamily="50" charset="-128"/>
              <a:cs typeface="Meiryo UI" pitchFamily="50" charset="-128"/>
            </a:rPr>
            <a:t> </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です。有効期限の延長はできませんので、期限までに受験してください。</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使用</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未使用にかかわらず、発行後のバウチャーの交換、返品・返金等はできません。</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バウチャーは該当試験の配信が終了となった場合は使用できなくなり、その場合でも交換、返品・返金は出来かねます。</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使用</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未使用の調査及び追跡はいたしかねますので、納品後は管理の徹底をお願いいたします。</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受験者にバウチャー番号を配布する際は、必ず有効期限と共にバウチャー番号を配布してください。</a:t>
          </a: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バウチャーの転売は禁止されております。バウチャー納品後の第</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3</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者への譲渡後のトラブルは、当社は責任を負いかねます。</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a:p>
          <a:pPr marL="0" marR="0" lvl="0" indent="0" defTabSz="914400" eaLnBrk="1" fontAlgn="auto" latinLnBrk="0" hangingPunct="1">
            <a:lnSpc>
              <a:spcPts val="900"/>
            </a:lnSpc>
            <a:spcBef>
              <a:spcPts val="0"/>
            </a:spcBef>
            <a:spcAft>
              <a:spcPts val="0"/>
            </a:spcAft>
            <a:buClrTx/>
            <a:buSzTx/>
            <a:buFontTx/>
            <a:buNone/>
            <a:tabLst/>
            <a:defRPr/>
          </a:pP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　</a:t>
          </a:r>
          <a:r>
            <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Cisco</a:t>
          </a:r>
          <a:r>
            <a:rPr kumimoji="1" lang="ja-JP" altLang="en-US"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rPr>
            <a:t>社の方は、こちらからのご購入ではなく、社内担当様にお問合せください。</a:t>
          </a:r>
          <a:endParaRPr kumimoji="1" lang="en-US" altLang="ja-JP" sz="700" b="0" i="0" u="none" strike="noStrike" kern="0" cap="none" spc="0" normalizeH="0" baseline="0" noProof="0">
            <a:ln>
              <a:noFill/>
            </a:ln>
            <a:solidFill>
              <a:prstClr val="black"/>
            </a:solidFill>
            <a:effectLst/>
            <a:uLnTx/>
            <a:uFillTx/>
            <a:latin typeface="Meiryo UI" pitchFamily="50" charset="-128"/>
            <a:ea typeface="Meiryo UI" pitchFamily="50" charset="-128"/>
            <a:cs typeface="Meiryo UI" pitchFamily="50" charset="-128"/>
          </a:endParaRPr>
        </a:p>
      </xdr:txBody>
    </xdr:sp>
    <xdr:clientData/>
  </xdr:twoCellAnchor>
  <xdr:twoCellAnchor editAs="oneCell">
    <xdr:from>
      <xdr:col>0</xdr:col>
      <xdr:colOff>24962</xdr:colOff>
      <xdr:row>0</xdr:row>
      <xdr:rowOff>50187</xdr:rowOff>
    </xdr:from>
    <xdr:to>
      <xdr:col>3</xdr:col>
      <xdr:colOff>211356</xdr:colOff>
      <xdr:row>1</xdr:row>
      <xdr:rowOff>397094</xdr:rowOff>
    </xdr:to>
    <xdr:pic>
      <xdr:nvPicPr>
        <xdr:cNvPr id="14605" name="図 17">
          <a:extLst>
            <a:ext uri="{FF2B5EF4-FFF2-40B4-BE49-F238E27FC236}">
              <a16:creationId xmlns:a16="http://schemas.microsoft.com/office/drawing/2014/main" id="{00000000-0008-0000-0000-00000D39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962" y="50187"/>
          <a:ext cx="1035498" cy="5213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51229</xdr:colOff>
      <xdr:row>1</xdr:row>
      <xdr:rowOff>18657</xdr:rowOff>
    </xdr:from>
    <xdr:to>
      <xdr:col>14</xdr:col>
      <xdr:colOff>299357</xdr:colOff>
      <xdr:row>1</xdr:row>
      <xdr:rowOff>326570</xdr:rowOff>
    </xdr:to>
    <xdr:sp macro="" textlink="">
      <xdr:nvSpPr>
        <xdr:cNvPr id="55" name="角丸四角形 8">
          <a:extLst>
            <a:ext uri="{FF2B5EF4-FFF2-40B4-BE49-F238E27FC236}">
              <a16:creationId xmlns:a16="http://schemas.microsoft.com/office/drawing/2014/main" id="{00000000-0008-0000-0000-000037000000}"/>
            </a:ext>
          </a:extLst>
        </xdr:cNvPr>
        <xdr:cNvSpPr/>
      </xdr:nvSpPr>
      <xdr:spPr>
        <a:xfrm>
          <a:off x="2935943" y="195550"/>
          <a:ext cx="1867378" cy="307913"/>
        </a:xfrm>
        <a:prstGeom prst="round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Meiryo UI" panose="020B0604030504040204" pitchFamily="50" charset="-128"/>
              <a:ea typeface="Meiryo UI" panose="020B0604030504040204" pitchFamily="50" charset="-128"/>
              <a:cs typeface="Meiryo UI" panose="020B0604030504040204" pitchFamily="50" charset="-128"/>
            </a:rPr>
            <a:t>お申込みはこちら</a:t>
          </a:r>
        </a:p>
      </xdr:txBody>
    </xdr:sp>
    <xdr:clientData/>
  </xdr:twoCellAnchor>
  <xdr:oneCellAnchor>
    <xdr:from>
      <xdr:col>5</xdr:col>
      <xdr:colOff>250031</xdr:colOff>
      <xdr:row>28</xdr:row>
      <xdr:rowOff>47626</xdr:rowOff>
    </xdr:from>
    <xdr:ext cx="904875" cy="214312"/>
    <xdr:sp macro="" textlink="">
      <xdr:nvSpPr>
        <xdr:cNvPr id="2" name="テキスト ボックス 1">
          <a:hlinkClick xmlns:r="http://schemas.openxmlformats.org/officeDocument/2006/relationships" r:id="rId3"/>
          <a:extLst>
            <a:ext uri="{FF2B5EF4-FFF2-40B4-BE49-F238E27FC236}">
              <a16:creationId xmlns:a16="http://schemas.microsoft.com/office/drawing/2014/main" id="{00000000-0008-0000-0000-000002000000}"/>
            </a:ext>
          </a:extLst>
        </xdr:cNvPr>
        <xdr:cNvSpPr txBox="1"/>
      </xdr:nvSpPr>
      <xdr:spPr>
        <a:xfrm>
          <a:off x="1857375" y="7239001"/>
          <a:ext cx="904875"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endParaRPr kumimoji="1" lang="ja-JP" altLang="en-US" sz="700">
            <a:solidFill>
              <a:sysClr val="windowText" lastClr="000000"/>
            </a:solidFill>
            <a:latin typeface="Meiryo UI" pitchFamily="50" charset="-128"/>
            <a:ea typeface="Meiryo UI" pitchFamily="50" charset="-128"/>
            <a:cs typeface="Meiryo UI" pitchFamily="50" charset="-128"/>
          </a:endParaRPr>
        </a:p>
      </xdr:txBody>
    </xdr:sp>
    <xdr:clientData/>
  </xdr:oneCellAnchor>
  <xdr:twoCellAnchor>
    <xdr:from>
      <xdr:col>16</xdr:col>
      <xdr:colOff>265043</xdr:colOff>
      <xdr:row>6</xdr:row>
      <xdr:rowOff>389283</xdr:rowOff>
    </xdr:from>
    <xdr:to>
      <xdr:col>18</xdr:col>
      <xdr:colOff>115956</xdr:colOff>
      <xdr:row>6</xdr:row>
      <xdr:rowOff>546652</xdr:rowOff>
    </xdr:to>
    <xdr:sp macro="" textlink="">
      <xdr:nvSpPr>
        <xdr:cNvPr id="3" name="正方形/長方形 2">
          <a:hlinkClick xmlns:r="http://schemas.openxmlformats.org/officeDocument/2006/relationships" r:id="rId4"/>
          <a:extLst>
            <a:ext uri="{FF2B5EF4-FFF2-40B4-BE49-F238E27FC236}">
              <a16:creationId xmlns:a16="http://schemas.microsoft.com/office/drawing/2014/main" id="{00000000-0008-0000-0000-000003000000}"/>
            </a:ext>
          </a:extLst>
        </xdr:cNvPr>
        <xdr:cNvSpPr/>
      </xdr:nvSpPr>
      <xdr:spPr>
        <a:xfrm>
          <a:off x="5060673" y="1905000"/>
          <a:ext cx="480392" cy="1573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132522</xdr:colOff>
      <xdr:row>44</xdr:row>
      <xdr:rowOff>198783</xdr:rowOff>
    </xdr:from>
    <xdr:to>
      <xdr:col>15</xdr:col>
      <xdr:colOff>265043</xdr:colOff>
      <xdr:row>44</xdr:row>
      <xdr:rowOff>289891</xdr:rowOff>
    </xdr:to>
    <xdr:sp macro="" textlink="">
      <xdr:nvSpPr>
        <xdr:cNvPr id="6" name="正方形/長方形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10336696"/>
          <a:ext cx="911086" cy="911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9</xdr:col>
      <xdr:colOff>104500</xdr:colOff>
      <xdr:row>1</xdr:row>
      <xdr:rowOff>69435</xdr:rowOff>
    </xdr:from>
    <xdr:to>
      <xdr:col>14</xdr:col>
      <xdr:colOff>215348</xdr:colOff>
      <xdr:row>1</xdr:row>
      <xdr:rowOff>281608</xdr:rowOff>
    </xdr:to>
    <xdr:sp macro="" textlink="">
      <xdr:nvSpPr>
        <xdr:cNvPr id="4" name="正方形/長方形 3">
          <a:hlinkClick xmlns:r="http://schemas.openxmlformats.org/officeDocument/2006/relationships" r:id="rId6"/>
          <a:extLst>
            <a:ext uri="{FF2B5EF4-FFF2-40B4-BE49-F238E27FC236}">
              <a16:creationId xmlns:a16="http://schemas.microsoft.com/office/drawing/2014/main" id="{00000000-0008-0000-0000-000004000000}"/>
            </a:ext>
          </a:extLst>
        </xdr:cNvPr>
        <xdr:cNvSpPr/>
      </xdr:nvSpPr>
      <xdr:spPr>
        <a:xfrm>
          <a:off x="2746652" y="251652"/>
          <a:ext cx="1593435" cy="2121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2">
            <a:lumMod val="40000"/>
            <a:lumOff val="60000"/>
          </a:schemeClr>
        </a:solidFill>
        <a:ln w="9525" cmpd="sng">
          <a:noFill/>
        </a:ln>
      </a:spPr>
      <a:bodyPr vertOverflow="clip" horzOverflow="clip" wrap="square" rtlCol="0" anchor="t"/>
      <a:lstStyle>
        <a:defPPr>
          <a:defRPr kumimoji="1" sz="700">
            <a:latin typeface="Meiryo UI" pitchFamily="50" charset="-128"/>
            <a:ea typeface="Meiryo UI" pitchFamily="50" charset="-128"/>
            <a:cs typeface="Meiryo UI" pitchFamily="50" charset="-128"/>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47"/>
  <sheetViews>
    <sheetView showGridLines="0" showZeros="0" tabSelected="1" topLeftCell="A7" zoomScale="160" zoomScaleNormal="160" zoomScaleSheetLayoutView="115" workbookViewId="0">
      <selection activeCell="A32" sqref="A32:B32"/>
    </sheetView>
  </sheetViews>
  <sheetFormatPr defaultRowHeight="13.2"/>
  <cols>
    <col min="1" max="1" width="3.6640625" customWidth="1"/>
    <col min="2" max="2" width="3.109375" customWidth="1"/>
    <col min="3" max="3" width="6" customWidth="1"/>
    <col min="4" max="4" width="4" customWidth="1"/>
    <col min="5" max="5" width="4.33203125" customWidth="1"/>
    <col min="6" max="6" width="4.44140625" customWidth="1"/>
    <col min="7" max="7" width="3.33203125" customWidth="1"/>
    <col min="8" max="8" width="4.21875" customWidth="1"/>
    <col min="9" max="9" width="4.44140625" customWidth="1"/>
    <col min="10" max="10" width="4.88671875" customWidth="1"/>
    <col min="11" max="11" width="3" customWidth="1"/>
    <col min="12" max="12" width="2.77734375" customWidth="1"/>
    <col min="13" max="13" width="4.21875" customWidth="1"/>
    <col min="14" max="14" width="6.44140625" customWidth="1"/>
    <col min="15" max="15" width="4.77734375" customWidth="1"/>
    <col min="16" max="16" width="4.88671875" customWidth="1"/>
    <col min="17" max="18" width="4.44140625" customWidth="1"/>
    <col min="19" max="19" width="3.6640625" customWidth="1"/>
    <col min="20" max="20" width="4.33203125" customWidth="1"/>
    <col min="21" max="22" width="3.6640625" customWidth="1"/>
    <col min="23" max="23" width="5.33203125" customWidth="1"/>
    <col min="24" max="24" width="5.44140625" customWidth="1"/>
    <col min="25" max="25" width="9" hidden="1" customWidth="1"/>
    <col min="26" max="35" width="9" customWidth="1"/>
  </cols>
  <sheetData>
    <row r="1" spans="1:34" s="1" customFormat="1" ht="14.55" customHeight="1">
      <c r="B1" s="13"/>
      <c r="D1" s="14"/>
      <c r="F1" s="201" t="s">
        <v>44</v>
      </c>
      <c r="G1" s="201"/>
      <c r="H1" s="201"/>
      <c r="I1" s="201"/>
      <c r="J1" s="201"/>
      <c r="K1" s="201"/>
      <c r="L1" s="201"/>
      <c r="M1" s="201"/>
      <c r="N1" s="201"/>
      <c r="O1" s="201"/>
      <c r="P1" s="201"/>
      <c r="Q1" s="201"/>
      <c r="R1" s="14"/>
      <c r="S1" s="14"/>
      <c r="T1" s="14"/>
      <c r="U1" s="31"/>
      <c r="V1" s="41" t="s">
        <v>42</v>
      </c>
      <c r="W1" s="228">
        <v>45210</v>
      </c>
      <c r="X1" s="228"/>
      <c r="Y1" s="31"/>
    </row>
    <row r="2" spans="1:34" s="12" customFormat="1" ht="36" customHeight="1">
      <c r="A2" s="40"/>
      <c r="B2" s="40"/>
      <c r="C2" s="40"/>
      <c r="D2" s="40"/>
      <c r="E2" s="40"/>
      <c r="F2" s="166" t="s">
        <v>43</v>
      </c>
      <c r="G2" s="166"/>
      <c r="H2" s="166"/>
      <c r="I2" s="166"/>
      <c r="J2" s="166"/>
      <c r="K2" s="166"/>
      <c r="L2" s="166"/>
      <c r="M2" s="166"/>
      <c r="N2" s="166"/>
      <c r="O2" s="166"/>
      <c r="P2" s="166"/>
      <c r="Q2" s="166"/>
      <c r="R2" s="40"/>
      <c r="S2" s="163"/>
      <c r="T2" s="164"/>
      <c r="U2" s="164"/>
      <c r="V2" s="164"/>
      <c r="W2" s="164"/>
      <c r="X2" s="165"/>
    </row>
    <row r="3" spans="1:34" s="1" customFormat="1" ht="30.75" customHeight="1">
      <c r="A3" s="167" t="s">
        <v>32</v>
      </c>
      <c r="B3" s="167"/>
      <c r="C3" s="167"/>
      <c r="D3" s="167"/>
      <c r="E3" s="167"/>
      <c r="F3" s="167"/>
      <c r="G3" s="167"/>
      <c r="H3" s="167"/>
      <c r="I3" s="167"/>
      <c r="J3" s="167"/>
      <c r="K3" s="167"/>
      <c r="L3" s="167"/>
      <c r="M3" s="167"/>
      <c r="N3" s="167"/>
      <c r="O3" s="167"/>
      <c r="P3" s="167"/>
      <c r="Q3" s="167"/>
      <c r="R3" s="167"/>
      <c r="S3" s="167"/>
      <c r="T3" s="167"/>
      <c r="U3" s="167"/>
      <c r="V3" s="167"/>
      <c r="W3" s="167"/>
      <c r="X3" s="167"/>
    </row>
    <row r="4" spans="1:34" s="1" customFormat="1" ht="3.75" customHeight="1">
      <c r="A4" s="24"/>
      <c r="B4" s="24"/>
      <c r="C4" s="24"/>
      <c r="D4" s="24"/>
      <c r="E4" s="24"/>
      <c r="F4" s="24"/>
      <c r="G4" s="24"/>
      <c r="H4" s="24"/>
      <c r="I4" s="24"/>
      <c r="J4" s="24"/>
      <c r="K4" s="24"/>
      <c r="L4" s="24"/>
      <c r="M4" s="24"/>
      <c r="N4" s="24"/>
      <c r="O4" s="24"/>
      <c r="P4" s="24"/>
      <c r="Q4" s="24"/>
      <c r="R4" s="160" t="str">
        <f>IF(Sheet1!A2&gt;=2,"クレジットカード","")</f>
        <v/>
      </c>
      <c r="S4" s="160"/>
      <c r="T4" s="160"/>
      <c r="U4" s="160"/>
      <c r="V4" s="160"/>
      <c r="W4" s="160"/>
      <c r="X4" s="160"/>
    </row>
    <row r="5" spans="1:34" ht="21.6" customHeight="1">
      <c r="A5" s="241" t="s">
        <v>23</v>
      </c>
      <c r="B5" s="241"/>
      <c r="C5" s="241"/>
      <c r="D5" s="241"/>
      <c r="E5" s="241"/>
      <c r="F5" s="241"/>
      <c r="G5" s="241"/>
      <c r="H5" s="241"/>
      <c r="I5" s="241"/>
      <c r="J5" s="241"/>
      <c r="K5" s="241"/>
      <c r="L5" s="241"/>
      <c r="M5" s="241"/>
      <c r="N5" s="241"/>
      <c r="O5" s="241"/>
      <c r="P5" s="30"/>
      <c r="Q5" s="30"/>
      <c r="R5" s="160"/>
      <c r="S5" s="160"/>
      <c r="T5" s="160"/>
      <c r="U5" s="160"/>
      <c r="V5" s="160"/>
      <c r="W5" s="160"/>
      <c r="X5" s="160"/>
    </row>
    <row r="6" spans="1:34">
      <c r="A6" s="180" t="s">
        <v>52</v>
      </c>
      <c r="B6" s="180"/>
      <c r="C6" s="180"/>
      <c r="D6" s="180"/>
      <c r="E6" s="180"/>
      <c r="F6" s="180"/>
      <c r="G6" s="180"/>
      <c r="H6" s="180"/>
      <c r="I6" s="180"/>
      <c r="J6" s="180"/>
      <c r="K6" s="180"/>
      <c r="L6" s="180"/>
      <c r="M6" s="180"/>
      <c r="N6" s="180"/>
      <c r="O6" s="180"/>
      <c r="P6" s="180"/>
      <c r="Q6" s="180"/>
      <c r="R6" s="180"/>
      <c r="S6" s="180"/>
      <c r="T6" s="180"/>
      <c r="U6" s="180"/>
      <c r="V6" s="180"/>
      <c r="W6" s="180"/>
      <c r="X6" s="180"/>
    </row>
    <row r="7" spans="1:34" ht="187.95" customHeight="1">
      <c r="A7" s="242"/>
      <c r="B7" s="243"/>
      <c r="C7" s="243"/>
      <c r="D7" s="243"/>
      <c r="E7" s="243"/>
      <c r="F7" s="243"/>
      <c r="G7" s="243"/>
      <c r="H7" s="243"/>
      <c r="I7" s="243"/>
      <c r="J7" s="243"/>
      <c r="K7" s="243"/>
      <c r="L7" s="243"/>
      <c r="M7" s="243"/>
      <c r="N7" s="243"/>
      <c r="O7" s="243"/>
      <c r="P7" s="243"/>
      <c r="Q7" s="243"/>
      <c r="R7" s="243"/>
      <c r="S7" s="243"/>
      <c r="T7" s="243"/>
      <c r="U7" s="243"/>
      <c r="V7" s="243"/>
      <c r="W7" s="243"/>
      <c r="X7" s="244"/>
      <c r="Y7" s="7"/>
      <c r="Z7" s="7"/>
      <c r="AA7" s="7"/>
      <c r="AB7" s="7"/>
      <c r="AC7" s="7"/>
      <c r="AD7" s="7"/>
      <c r="AE7" s="7"/>
      <c r="AF7" s="7"/>
      <c r="AG7" s="7"/>
      <c r="AH7" s="7"/>
    </row>
    <row r="8" spans="1:34" ht="4.05" customHeight="1" thickBot="1">
      <c r="A8" s="11"/>
      <c r="B8" s="11"/>
      <c r="C8" s="11"/>
      <c r="D8" s="11"/>
      <c r="E8" s="11"/>
      <c r="F8" s="11"/>
      <c r="G8" s="11"/>
      <c r="H8" s="11"/>
      <c r="I8" s="11"/>
      <c r="J8" s="11"/>
      <c r="K8" s="11"/>
      <c r="L8" s="11"/>
      <c r="M8" s="11"/>
      <c r="N8" s="11"/>
      <c r="O8" s="11"/>
      <c r="P8" s="11"/>
      <c r="Q8" s="11"/>
      <c r="R8" s="11"/>
      <c r="S8" s="11"/>
      <c r="T8" s="11"/>
      <c r="U8" s="11"/>
      <c r="V8" s="11"/>
      <c r="W8" s="11"/>
      <c r="X8" s="11"/>
      <c r="Y8" s="7"/>
      <c r="Z8" s="7"/>
      <c r="AA8" s="7"/>
      <c r="AB8" s="7"/>
      <c r="AC8" s="7"/>
      <c r="AD8" s="7"/>
      <c r="AE8" s="7"/>
      <c r="AF8" s="7"/>
      <c r="AG8" s="7"/>
      <c r="AH8" s="7"/>
    </row>
    <row r="9" spans="1:34" ht="15" customHeight="1" thickTop="1" thickBot="1">
      <c r="A9" s="183" t="s">
        <v>10</v>
      </c>
      <c r="B9" s="184"/>
      <c r="C9" s="185"/>
      <c r="D9" s="157">
        <v>2024</v>
      </c>
      <c r="E9" s="158"/>
      <c r="F9" s="10" t="s">
        <v>4</v>
      </c>
      <c r="G9" s="157">
        <v>1</v>
      </c>
      <c r="H9" s="158"/>
      <c r="I9" s="10" t="s">
        <v>5</v>
      </c>
      <c r="J9" s="157">
        <v>24</v>
      </c>
      <c r="K9" s="158"/>
      <c r="L9" s="10" t="s">
        <v>6</v>
      </c>
      <c r="M9" s="8"/>
      <c r="N9" s="220" t="s">
        <v>21</v>
      </c>
      <c r="O9" s="221"/>
      <c r="P9" s="221"/>
      <c r="Q9" s="199"/>
      <c r="R9" s="199"/>
      <c r="S9" s="200"/>
      <c r="T9" s="9" t="s">
        <v>8</v>
      </c>
      <c r="W9" s="2"/>
    </row>
    <row r="10" spans="1:34" ht="4.05" customHeight="1" thickTop="1">
      <c r="A10" s="2"/>
      <c r="B10" s="2"/>
      <c r="C10" s="2"/>
      <c r="D10" s="2"/>
      <c r="E10" s="2"/>
      <c r="F10" s="2"/>
      <c r="G10" s="2"/>
      <c r="H10" s="2"/>
      <c r="I10" s="2"/>
      <c r="J10" s="2"/>
      <c r="K10" s="2"/>
      <c r="L10" s="2"/>
      <c r="M10" s="2"/>
      <c r="N10" s="2"/>
      <c r="O10" s="2"/>
      <c r="P10" s="2"/>
      <c r="Q10" s="2"/>
      <c r="R10" s="2"/>
      <c r="S10" s="2"/>
      <c r="T10" s="2"/>
      <c r="U10" s="2"/>
      <c r="V10" s="2"/>
      <c r="W10" s="2"/>
      <c r="X10" s="2"/>
    </row>
    <row r="11" spans="1:34" ht="14.1" customHeight="1" thickBot="1">
      <c r="A11" s="222" t="s">
        <v>53</v>
      </c>
      <c r="B11" s="223"/>
      <c r="C11" s="223"/>
      <c r="D11" s="223"/>
      <c r="E11" s="223"/>
      <c r="F11" s="223"/>
      <c r="G11" s="223"/>
      <c r="H11" s="223"/>
      <c r="I11" s="223"/>
      <c r="J11" s="223"/>
      <c r="K11" s="223"/>
      <c r="L11" s="223"/>
      <c r="M11" s="223"/>
      <c r="N11" s="223"/>
      <c r="O11" s="223"/>
      <c r="P11" s="223"/>
      <c r="Q11" s="223"/>
      <c r="R11" s="223"/>
      <c r="S11" s="223"/>
      <c r="T11" s="223"/>
      <c r="U11" s="223"/>
      <c r="V11" s="223"/>
      <c r="W11" s="223"/>
      <c r="X11" s="224"/>
    </row>
    <row r="12" spans="1:34" ht="14.25" customHeight="1" thickTop="1">
      <c r="A12" s="190" t="s">
        <v>0</v>
      </c>
      <c r="B12" s="191"/>
      <c r="C12" s="192"/>
      <c r="D12" s="195" t="s">
        <v>61</v>
      </c>
      <c r="E12" s="196"/>
      <c r="F12" s="196"/>
      <c r="G12" s="196"/>
      <c r="H12" s="196"/>
      <c r="I12" s="196"/>
      <c r="J12" s="196"/>
      <c r="K12" s="196"/>
      <c r="L12" s="196"/>
      <c r="M12" s="196"/>
      <c r="N12" s="196"/>
      <c r="O12" s="196"/>
      <c r="P12" s="196"/>
      <c r="Q12" s="196"/>
      <c r="R12" s="196"/>
      <c r="S12" s="196"/>
      <c r="T12" s="196"/>
      <c r="U12" s="196"/>
      <c r="V12" s="196"/>
      <c r="W12" s="196"/>
      <c r="X12" s="197"/>
    </row>
    <row r="13" spans="1:34" ht="14.25" customHeight="1">
      <c r="A13" s="193" t="s">
        <v>11</v>
      </c>
      <c r="B13" s="194"/>
      <c r="C13" s="194"/>
      <c r="D13" s="151" t="s">
        <v>62</v>
      </c>
      <c r="E13" s="152"/>
      <c r="F13" s="152"/>
      <c r="G13" s="152"/>
      <c r="H13" s="152"/>
      <c r="I13" s="152"/>
      <c r="J13" s="152"/>
      <c r="K13" s="152"/>
      <c r="L13" s="152"/>
      <c r="M13" s="152"/>
      <c r="N13" s="152"/>
      <c r="O13" s="152"/>
      <c r="P13" s="152"/>
      <c r="Q13" s="152"/>
      <c r="R13" s="152"/>
      <c r="S13" s="152"/>
      <c r="T13" s="152"/>
      <c r="U13" s="152"/>
      <c r="V13" s="152"/>
      <c r="W13" s="152"/>
      <c r="X13" s="245"/>
    </row>
    <row r="14" spans="1:34" ht="14.25" customHeight="1">
      <c r="A14" s="186" t="s">
        <v>12</v>
      </c>
      <c r="B14" s="187"/>
      <c r="C14" s="187"/>
      <c r="D14" s="154" t="s">
        <v>63</v>
      </c>
      <c r="E14" s="155"/>
      <c r="F14" s="155"/>
      <c r="G14" s="155"/>
      <c r="H14" s="155"/>
      <c r="I14" s="155"/>
      <c r="J14" s="155"/>
      <c r="K14" s="155"/>
      <c r="L14" s="155"/>
      <c r="M14" s="155"/>
      <c r="N14" s="155"/>
      <c r="O14" s="155"/>
      <c r="P14" s="155"/>
      <c r="Q14" s="155"/>
      <c r="R14" s="155"/>
      <c r="S14" s="155"/>
      <c r="T14" s="155"/>
      <c r="U14" s="155"/>
      <c r="V14" s="155"/>
      <c r="W14" s="155"/>
      <c r="X14" s="156"/>
    </row>
    <row r="15" spans="1:34" ht="14.25" customHeight="1">
      <c r="A15" s="186" t="s">
        <v>13</v>
      </c>
      <c r="B15" s="187"/>
      <c r="C15" s="187"/>
      <c r="D15" s="145" t="s">
        <v>64</v>
      </c>
      <c r="E15" s="146"/>
      <c r="F15" s="146"/>
      <c r="G15" s="146"/>
      <c r="H15" s="146"/>
      <c r="I15" s="146"/>
      <c r="J15" s="146"/>
      <c r="K15" s="146"/>
      <c r="L15" s="146"/>
      <c r="M15" s="146"/>
      <c r="N15" s="146"/>
      <c r="O15" s="146"/>
      <c r="P15" s="146"/>
      <c r="Q15" s="146"/>
      <c r="R15" s="146"/>
      <c r="S15" s="146"/>
      <c r="T15" s="146"/>
      <c r="U15" s="146"/>
      <c r="V15" s="146"/>
      <c r="W15" s="146"/>
      <c r="X15" s="147"/>
    </row>
    <row r="16" spans="1:34" ht="14.25" customHeight="1">
      <c r="A16" s="229" t="s">
        <v>0</v>
      </c>
      <c r="B16" s="230"/>
      <c r="C16" s="230"/>
      <c r="D16" s="139" t="s">
        <v>33</v>
      </c>
      <c r="E16" s="140"/>
      <c r="F16" s="141" t="s">
        <v>65</v>
      </c>
      <c r="G16" s="142"/>
      <c r="H16" s="143"/>
      <c r="I16" s="144" t="s">
        <v>34</v>
      </c>
      <c r="J16" s="140"/>
      <c r="K16" s="159" t="s">
        <v>66</v>
      </c>
      <c r="L16" s="159"/>
      <c r="M16" s="159"/>
      <c r="N16" s="178" t="s">
        <v>28</v>
      </c>
      <c r="O16" s="179"/>
      <c r="P16" s="168" t="s">
        <v>67</v>
      </c>
      <c r="Q16" s="169"/>
      <c r="R16" s="169"/>
      <c r="S16" s="169"/>
      <c r="T16" s="169"/>
      <c r="U16" s="169"/>
      <c r="V16" s="169"/>
      <c r="W16" s="169"/>
      <c r="X16" s="170"/>
    </row>
    <row r="17" spans="1:25" ht="14.25" customHeight="1">
      <c r="A17" s="181" t="s">
        <v>14</v>
      </c>
      <c r="B17" s="182"/>
      <c r="C17" s="182"/>
      <c r="D17" s="151" t="s">
        <v>68</v>
      </c>
      <c r="E17" s="152"/>
      <c r="F17" s="152"/>
      <c r="G17" s="152"/>
      <c r="H17" s="152"/>
      <c r="I17" s="152"/>
      <c r="J17" s="152"/>
      <c r="K17" s="152"/>
      <c r="L17" s="152"/>
      <c r="M17" s="153"/>
      <c r="N17" s="178" t="s">
        <v>29</v>
      </c>
      <c r="O17" s="179"/>
      <c r="P17" s="168" t="s">
        <v>69</v>
      </c>
      <c r="Q17" s="169"/>
      <c r="R17" s="169"/>
      <c r="S17" s="169"/>
      <c r="T17" s="169"/>
      <c r="U17" s="169"/>
      <c r="V17" s="169"/>
      <c r="W17" s="169"/>
      <c r="X17" s="170"/>
    </row>
    <row r="18" spans="1:25" ht="14.25" customHeight="1">
      <c r="A18" s="171" t="s">
        <v>15</v>
      </c>
      <c r="B18" s="172"/>
      <c r="C18" s="172"/>
      <c r="D18" s="173" t="s">
        <v>71</v>
      </c>
      <c r="E18" s="174"/>
      <c r="F18" s="175"/>
      <c r="G18" s="176" t="s">
        <v>3</v>
      </c>
      <c r="H18" s="177"/>
      <c r="I18" s="177"/>
      <c r="J18" s="231" t="s">
        <v>72</v>
      </c>
      <c r="K18" s="232"/>
      <c r="L18" s="232"/>
      <c r="M18" s="233"/>
      <c r="N18" s="188" t="s">
        <v>7</v>
      </c>
      <c r="O18" s="189"/>
      <c r="P18" s="198" t="s">
        <v>70</v>
      </c>
      <c r="Q18" s="155"/>
      <c r="R18" s="155"/>
      <c r="S18" s="155"/>
      <c r="T18" s="155"/>
      <c r="U18" s="155"/>
      <c r="V18" s="155"/>
      <c r="W18" s="155"/>
      <c r="X18" s="156"/>
    </row>
    <row r="19" spans="1:25" ht="14.25" customHeight="1">
      <c r="A19" s="186" t="s">
        <v>35</v>
      </c>
      <c r="B19" s="239"/>
      <c r="C19" s="240"/>
      <c r="D19" s="145" t="s">
        <v>73</v>
      </c>
      <c r="E19" s="146"/>
      <c r="F19" s="146"/>
      <c r="G19" s="146"/>
      <c r="H19" s="146"/>
      <c r="I19" s="146"/>
      <c r="J19" s="146"/>
      <c r="K19" s="146"/>
      <c r="L19" s="146"/>
      <c r="M19" s="146"/>
      <c r="N19" s="146"/>
      <c r="O19" s="146"/>
      <c r="P19" s="146"/>
      <c r="Q19" s="146"/>
      <c r="R19" s="146"/>
      <c r="S19" s="146"/>
      <c r="T19" s="146"/>
      <c r="U19" s="146"/>
      <c r="V19" s="146"/>
      <c r="W19" s="146"/>
      <c r="X19" s="147"/>
    </row>
    <row r="20" spans="1:25" ht="14.25" customHeight="1" thickBot="1">
      <c r="A20" s="205" t="s">
        <v>36</v>
      </c>
      <c r="B20" s="206"/>
      <c r="C20" s="207"/>
      <c r="D20" s="225" t="s">
        <v>74</v>
      </c>
      <c r="E20" s="226"/>
      <c r="F20" s="226"/>
      <c r="G20" s="226"/>
      <c r="H20" s="226"/>
      <c r="I20" s="226"/>
      <c r="J20" s="226"/>
      <c r="K20" s="226"/>
      <c r="L20" s="226"/>
      <c r="M20" s="226"/>
      <c r="N20" s="226"/>
      <c r="O20" s="226"/>
      <c r="P20" s="226"/>
      <c r="Q20" s="226"/>
      <c r="R20" s="226"/>
      <c r="S20" s="226"/>
      <c r="T20" s="226"/>
      <c r="U20" s="226"/>
      <c r="V20" s="226"/>
      <c r="W20" s="226"/>
      <c r="X20" s="227"/>
    </row>
    <row r="21" spans="1:25" ht="14.1" customHeight="1" thickTop="1">
      <c r="A21" s="235" t="s">
        <v>16</v>
      </c>
      <c r="B21" s="236"/>
      <c r="C21" s="236"/>
      <c r="D21" s="236"/>
      <c r="E21" s="236"/>
      <c r="F21" s="236"/>
      <c r="G21" s="236"/>
      <c r="H21" s="236"/>
      <c r="I21" s="236"/>
      <c r="J21" s="236"/>
      <c r="K21" s="236"/>
      <c r="L21" s="236"/>
      <c r="M21" s="236"/>
      <c r="N21" s="236"/>
      <c r="O21" s="236"/>
      <c r="P21" s="236"/>
      <c r="Q21" s="236"/>
      <c r="R21" s="236"/>
      <c r="S21" s="236"/>
      <c r="T21" s="236"/>
      <c r="U21" s="236"/>
      <c r="V21" s="236"/>
      <c r="W21" s="236"/>
      <c r="X21" s="237"/>
    </row>
    <row r="22" spans="1:25" ht="14.25" customHeight="1">
      <c r="A22" s="208" t="s">
        <v>17</v>
      </c>
      <c r="B22" s="209"/>
      <c r="C22" s="210"/>
      <c r="D22" s="211"/>
      <c r="E22" s="212"/>
      <c r="F22" s="212"/>
      <c r="G22" s="212"/>
      <c r="H22" s="212"/>
      <c r="I22" s="212"/>
      <c r="J22" s="212"/>
      <c r="K22" s="212"/>
      <c r="L22" s="212"/>
      <c r="M22" s="212"/>
      <c r="N22" s="212"/>
      <c r="O22" s="212"/>
      <c r="P22" s="212"/>
      <c r="Q22" s="212"/>
      <c r="R22" s="212"/>
      <c r="S22" s="212"/>
      <c r="T22" s="212"/>
      <c r="U22" s="212"/>
      <c r="V22" s="212"/>
      <c r="W22" s="212"/>
      <c r="X22" s="213"/>
    </row>
    <row r="23" spans="1:25" ht="14.25" customHeight="1">
      <c r="A23" s="186" t="s">
        <v>18</v>
      </c>
      <c r="B23" s="187"/>
      <c r="C23" s="234"/>
      <c r="D23" s="161"/>
      <c r="E23" s="146"/>
      <c r="F23" s="146"/>
      <c r="G23" s="146"/>
      <c r="H23" s="146"/>
      <c r="I23" s="146"/>
      <c r="J23" s="146"/>
      <c r="K23" s="146"/>
      <c r="L23" s="146"/>
      <c r="M23" s="146"/>
      <c r="N23" s="146"/>
      <c r="O23" s="146"/>
      <c r="P23" s="146"/>
      <c r="Q23" s="146"/>
      <c r="R23" s="146"/>
      <c r="S23" s="146"/>
      <c r="T23" s="146"/>
      <c r="U23" s="146"/>
      <c r="V23" s="146"/>
      <c r="W23" s="146"/>
      <c r="X23" s="162"/>
    </row>
    <row r="24" spans="1:25" ht="14.25" customHeight="1">
      <c r="A24" s="229" t="s">
        <v>0</v>
      </c>
      <c r="B24" s="230"/>
      <c r="C24" s="238"/>
      <c r="D24" s="216"/>
      <c r="E24" s="217"/>
      <c r="F24" s="217"/>
      <c r="G24" s="217"/>
      <c r="H24" s="217"/>
      <c r="I24" s="217"/>
      <c r="J24" s="217"/>
      <c r="K24" s="217"/>
      <c r="L24" s="217"/>
      <c r="M24" s="218"/>
      <c r="N24" s="178" t="s">
        <v>1</v>
      </c>
      <c r="O24" s="179"/>
      <c r="P24" s="168"/>
      <c r="Q24" s="169"/>
      <c r="R24" s="169"/>
      <c r="S24" s="169"/>
      <c r="T24" s="169"/>
      <c r="U24" s="169"/>
      <c r="V24" s="169"/>
      <c r="W24" s="169"/>
      <c r="X24" s="219"/>
    </row>
    <row r="25" spans="1:25" ht="14.25" customHeight="1" thickBot="1">
      <c r="A25" s="214" t="s">
        <v>19</v>
      </c>
      <c r="B25" s="215"/>
      <c r="C25" s="215"/>
      <c r="D25" s="123"/>
      <c r="E25" s="124"/>
      <c r="F25" s="124"/>
      <c r="G25" s="124"/>
      <c r="H25" s="124"/>
      <c r="I25" s="124"/>
      <c r="J25" s="124"/>
      <c r="K25" s="124"/>
      <c r="L25" s="124"/>
      <c r="M25" s="125"/>
      <c r="N25" s="126" t="s">
        <v>2</v>
      </c>
      <c r="O25" s="127"/>
      <c r="P25" s="148"/>
      <c r="Q25" s="149"/>
      <c r="R25" s="149"/>
      <c r="S25" s="149"/>
      <c r="T25" s="149"/>
      <c r="U25" s="149"/>
      <c r="V25" s="149"/>
      <c r="W25" s="149"/>
      <c r="X25" s="150"/>
    </row>
    <row r="26" spans="1:25" s="15" customFormat="1" ht="20.100000000000001" customHeight="1" thickTop="1" thickBot="1">
      <c r="A26" s="128" t="s">
        <v>20</v>
      </c>
      <c r="B26" s="129"/>
      <c r="C26" s="130"/>
      <c r="D26" s="16"/>
      <c r="E26" s="17"/>
      <c r="F26" s="17"/>
      <c r="G26" s="18"/>
      <c r="H26" s="18"/>
      <c r="I26" s="19"/>
      <c r="J26" s="19"/>
      <c r="K26" s="19"/>
      <c r="L26" s="20"/>
      <c r="M26" s="20"/>
      <c r="N26" s="20"/>
      <c r="O26" s="21"/>
      <c r="P26" s="21"/>
      <c r="Q26" s="21"/>
      <c r="R26" s="21"/>
      <c r="S26" s="22"/>
      <c r="T26" s="22"/>
      <c r="U26" s="22"/>
      <c r="V26" s="22"/>
      <c r="W26" s="22"/>
      <c r="X26" s="23"/>
    </row>
    <row r="27" spans="1:25" ht="4.05" customHeight="1" thickTop="1">
      <c r="A27" s="3"/>
      <c r="B27" s="3"/>
      <c r="C27" s="4"/>
      <c r="D27" s="4"/>
      <c r="E27" s="4"/>
      <c r="F27" s="4"/>
      <c r="G27" s="4"/>
      <c r="H27" s="4"/>
      <c r="I27" s="4"/>
      <c r="J27" s="4"/>
      <c r="K27" s="4"/>
      <c r="L27" s="4"/>
      <c r="M27" s="4"/>
      <c r="N27" s="4"/>
      <c r="O27" s="4"/>
      <c r="P27" s="5"/>
      <c r="Q27" s="5"/>
      <c r="R27" s="4"/>
      <c r="S27" s="4"/>
      <c r="T27" s="4"/>
      <c r="U27" s="4"/>
      <c r="V27" s="4"/>
      <c r="W27" s="4"/>
      <c r="X27" s="4"/>
    </row>
    <row r="28" spans="1:25" ht="14.1" customHeight="1">
      <c r="A28" s="202" t="s">
        <v>27</v>
      </c>
      <c r="B28" s="203"/>
      <c r="C28" s="203"/>
      <c r="D28" s="203"/>
      <c r="E28" s="203"/>
      <c r="F28" s="203"/>
      <c r="G28" s="203"/>
      <c r="H28" s="203"/>
      <c r="I28" s="203"/>
      <c r="J28" s="203"/>
      <c r="K28" s="203"/>
      <c r="L28" s="203"/>
      <c r="M28" s="203"/>
      <c r="N28" s="203"/>
      <c r="O28" s="203"/>
      <c r="P28" s="203"/>
      <c r="Q28" s="203"/>
      <c r="R28" s="203"/>
      <c r="S28" s="203"/>
      <c r="T28" s="203"/>
      <c r="U28" s="203"/>
      <c r="V28" s="203"/>
      <c r="W28" s="203"/>
      <c r="X28" s="204"/>
    </row>
    <row r="29" spans="1:25" s="6" customFormat="1" ht="25.5" customHeight="1" thickBot="1">
      <c r="A29" s="121" t="s">
        <v>9</v>
      </c>
      <c r="B29" s="122"/>
      <c r="C29" s="136" t="s">
        <v>50</v>
      </c>
      <c r="D29" s="137"/>
      <c r="E29" s="137"/>
      <c r="F29" s="137"/>
      <c r="G29" s="137"/>
      <c r="H29" s="137"/>
      <c r="I29" s="137"/>
      <c r="J29" s="137"/>
      <c r="K29" s="137"/>
      <c r="L29" s="137"/>
      <c r="M29" s="137"/>
      <c r="N29" s="137"/>
      <c r="O29" s="137"/>
      <c r="P29" s="138"/>
      <c r="Q29" s="83" t="s">
        <v>56</v>
      </c>
      <c r="R29" s="83"/>
      <c r="S29" s="84"/>
      <c r="T29" s="78" t="s">
        <v>55</v>
      </c>
      <c r="U29" s="79"/>
      <c r="V29" s="79"/>
      <c r="W29" s="79"/>
      <c r="X29" s="80"/>
    </row>
    <row r="30" spans="1:25" ht="13.5" customHeight="1" thickTop="1">
      <c r="A30" s="131"/>
      <c r="B30" s="132"/>
      <c r="C30" s="50" t="s">
        <v>38</v>
      </c>
      <c r="D30" s="51"/>
      <c r="E30" s="51"/>
      <c r="F30" s="51"/>
      <c r="G30" s="51"/>
      <c r="H30" s="51"/>
      <c r="I30" s="51"/>
      <c r="J30" s="51"/>
      <c r="K30" s="51"/>
      <c r="L30" s="51"/>
      <c r="M30" s="51"/>
      <c r="N30" s="51"/>
      <c r="O30" s="51"/>
      <c r="P30" s="52"/>
      <c r="Q30" s="81">
        <v>16250</v>
      </c>
      <c r="R30" s="81"/>
      <c r="S30" s="82"/>
      <c r="T30" s="65">
        <f t="shared" ref="T30:T37" si="0">Q30*A30</f>
        <v>0</v>
      </c>
      <c r="U30" s="66"/>
      <c r="V30" s="66"/>
      <c r="W30" s="66"/>
      <c r="X30" s="67"/>
      <c r="Y30" s="29">
        <f>ROUND(A34*O34,0)</f>
        <v>0</v>
      </c>
    </row>
    <row r="31" spans="1:25" ht="13.5" customHeight="1">
      <c r="A31" s="48"/>
      <c r="B31" s="49"/>
      <c r="C31" s="133" t="s">
        <v>48</v>
      </c>
      <c r="D31" s="134"/>
      <c r="E31" s="134"/>
      <c r="F31" s="134"/>
      <c r="G31" s="134"/>
      <c r="H31" s="134"/>
      <c r="I31" s="134"/>
      <c r="J31" s="134"/>
      <c r="K31" s="134"/>
      <c r="L31" s="134"/>
      <c r="M31" s="134"/>
      <c r="N31" s="134"/>
      <c r="O31" s="134"/>
      <c r="P31" s="135"/>
      <c r="Q31" s="46">
        <v>16250</v>
      </c>
      <c r="R31" s="46"/>
      <c r="S31" s="47"/>
      <c r="T31" s="68">
        <f t="shared" si="0"/>
        <v>0</v>
      </c>
      <c r="U31" s="69"/>
      <c r="V31" s="69"/>
      <c r="W31" s="69"/>
      <c r="X31" s="70"/>
      <c r="Y31" s="29"/>
    </row>
    <row r="32" spans="1:25" ht="13.5" customHeight="1">
      <c r="A32" s="86">
        <v>5</v>
      </c>
      <c r="B32" s="87"/>
      <c r="C32" s="50" t="s">
        <v>49</v>
      </c>
      <c r="D32" s="51"/>
      <c r="E32" s="51"/>
      <c r="F32" s="51"/>
      <c r="G32" s="51"/>
      <c r="H32" s="51"/>
      <c r="I32" s="51"/>
      <c r="J32" s="51"/>
      <c r="K32" s="51"/>
      <c r="L32" s="51"/>
      <c r="M32" s="51"/>
      <c r="N32" s="51"/>
      <c r="O32" s="51"/>
      <c r="P32" s="52"/>
      <c r="Q32" s="44">
        <v>39000</v>
      </c>
      <c r="R32" s="44"/>
      <c r="S32" s="45"/>
      <c r="T32" s="65">
        <f t="shared" si="0"/>
        <v>195000</v>
      </c>
      <c r="U32" s="66"/>
      <c r="V32" s="66"/>
      <c r="W32" s="66"/>
      <c r="X32" s="67"/>
      <c r="Y32" s="29"/>
    </row>
    <row r="33" spans="1:34" ht="13.5" customHeight="1">
      <c r="A33" s="48"/>
      <c r="B33" s="49"/>
      <c r="C33" s="53" t="s">
        <v>45</v>
      </c>
      <c r="D33" s="54"/>
      <c r="E33" s="54"/>
      <c r="F33" s="54"/>
      <c r="G33" s="54"/>
      <c r="H33" s="54"/>
      <c r="I33" s="54"/>
      <c r="J33" s="54"/>
      <c r="K33" s="54"/>
      <c r="L33" s="54"/>
      <c r="M33" s="54"/>
      <c r="N33" s="54"/>
      <c r="O33" s="54"/>
      <c r="P33" s="55"/>
      <c r="Q33" s="73">
        <v>39000</v>
      </c>
      <c r="R33" s="73"/>
      <c r="S33" s="74"/>
      <c r="T33" s="68">
        <f t="shared" si="0"/>
        <v>0</v>
      </c>
      <c r="U33" s="69"/>
      <c r="V33" s="69"/>
      <c r="W33" s="69"/>
      <c r="X33" s="70"/>
      <c r="Y33" s="29">
        <f>ROUND(A35*O35,0)</f>
        <v>0</v>
      </c>
    </row>
    <row r="34" spans="1:34" ht="13.5" customHeight="1">
      <c r="A34" s="86"/>
      <c r="B34" s="87"/>
      <c r="C34" s="50" t="s">
        <v>46</v>
      </c>
      <c r="D34" s="51"/>
      <c r="E34" s="51"/>
      <c r="F34" s="51"/>
      <c r="G34" s="51"/>
      <c r="H34" s="51"/>
      <c r="I34" s="51"/>
      <c r="J34" s="51"/>
      <c r="K34" s="51"/>
      <c r="L34" s="51"/>
      <c r="M34" s="51"/>
      <c r="N34" s="51"/>
      <c r="O34" s="51"/>
      <c r="P34" s="52"/>
      <c r="Q34" s="44">
        <v>52000</v>
      </c>
      <c r="R34" s="44"/>
      <c r="S34" s="45"/>
      <c r="T34" s="65">
        <f t="shared" si="0"/>
        <v>0</v>
      </c>
      <c r="U34" s="66"/>
      <c r="V34" s="66"/>
      <c r="W34" s="66"/>
      <c r="X34" s="67"/>
      <c r="Y34" s="29">
        <f>ROUND(A36*O36,0)</f>
        <v>0</v>
      </c>
    </row>
    <row r="35" spans="1:34" ht="13.5" customHeight="1">
      <c r="A35" s="48"/>
      <c r="B35" s="49"/>
      <c r="C35" s="53" t="s">
        <v>51</v>
      </c>
      <c r="D35" s="54"/>
      <c r="E35" s="54"/>
      <c r="F35" s="54"/>
      <c r="G35" s="54"/>
      <c r="H35" s="54"/>
      <c r="I35" s="54"/>
      <c r="J35" s="54"/>
      <c r="K35" s="54"/>
      <c r="L35" s="54"/>
      <c r="M35" s="54"/>
      <c r="N35" s="54"/>
      <c r="O35" s="54"/>
      <c r="P35" s="55"/>
      <c r="Q35" s="73">
        <v>58500</v>
      </c>
      <c r="R35" s="73"/>
      <c r="S35" s="74"/>
      <c r="T35" s="68">
        <f t="shared" si="0"/>
        <v>0</v>
      </c>
      <c r="U35" s="69"/>
      <c r="V35" s="69"/>
      <c r="W35" s="69"/>
      <c r="X35" s="70"/>
      <c r="Y35" s="29">
        <f>ROUND(A30*O30,0)</f>
        <v>0</v>
      </c>
    </row>
    <row r="36" spans="1:34" ht="13.5" customHeight="1">
      <c r="A36" s="86"/>
      <c r="B36" s="87"/>
      <c r="C36" s="50" t="s">
        <v>47</v>
      </c>
      <c r="D36" s="51"/>
      <c r="E36" s="51"/>
      <c r="F36" s="51"/>
      <c r="G36" s="51"/>
      <c r="H36" s="51"/>
      <c r="I36" s="51"/>
      <c r="J36" s="51"/>
      <c r="K36" s="51"/>
      <c r="L36" s="51"/>
      <c r="M36" s="51"/>
      <c r="N36" s="51"/>
      <c r="O36" s="51"/>
      <c r="P36" s="52"/>
      <c r="Q36" s="44">
        <v>39000</v>
      </c>
      <c r="R36" s="44"/>
      <c r="S36" s="45"/>
      <c r="T36" s="65">
        <f t="shared" si="0"/>
        <v>0</v>
      </c>
      <c r="U36" s="66"/>
      <c r="V36" s="66"/>
      <c r="W36" s="66"/>
      <c r="X36" s="67"/>
      <c r="Y36" s="29" t="e">
        <f>ROUND(#REF!*#REF!,0)</f>
        <v>#REF!</v>
      </c>
    </row>
    <row r="37" spans="1:34" ht="13.5" customHeight="1" thickBot="1">
      <c r="A37" s="95"/>
      <c r="B37" s="96"/>
      <c r="C37" s="75" t="s">
        <v>39</v>
      </c>
      <c r="D37" s="76"/>
      <c r="E37" s="76"/>
      <c r="F37" s="76"/>
      <c r="G37" s="76"/>
      <c r="H37" s="76"/>
      <c r="I37" s="76"/>
      <c r="J37" s="76"/>
      <c r="K37" s="76"/>
      <c r="L37" s="76"/>
      <c r="M37" s="76"/>
      <c r="N37" s="76"/>
      <c r="O37" s="76"/>
      <c r="P37" s="77"/>
      <c r="Q37" s="71">
        <v>32500</v>
      </c>
      <c r="R37" s="71"/>
      <c r="S37" s="72"/>
      <c r="T37" s="62">
        <f t="shared" si="0"/>
        <v>0</v>
      </c>
      <c r="U37" s="63"/>
      <c r="V37" s="63"/>
      <c r="W37" s="63"/>
      <c r="X37" s="64"/>
      <c r="Y37" s="29" t="e">
        <f>ROUND(#REF!*#REF!,0)</f>
        <v>#REF!</v>
      </c>
    </row>
    <row r="38" spans="1:34" ht="5.0999999999999996" customHeight="1" thickTop="1">
      <c r="A38" s="37"/>
      <c r="B38" s="37"/>
      <c r="C38" s="38"/>
      <c r="D38" s="38"/>
      <c r="E38" s="38"/>
      <c r="F38" s="38"/>
      <c r="G38" s="38"/>
      <c r="H38" s="38"/>
      <c r="I38" s="38"/>
      <c r="J38" s="38"/>
      <c r="K38" s="38"/>
      <c r="L38" s="38"/>
      <c r="M38" s="38"/>
      <c r="N38" s="38"/>
      <c r="O38" s="35"/>
      <c r="P38" s="35"/>
      <c r="Q38" s="35"/>
      <c r="R38" s="36"/>
      <c r="S38" s="36"/>
      <c r="T38" s="36"/>
      <c r="U38" s="39"/>
      <c r="V38" s="39"/>
      <c r="W38" s="39"/>
      <c r="X38" s="39"/>
      <c r="Y38" s="29"/>
    </row>
    <row r="39" spans="1:34" ht="13.5" customHeight="1">
      <c r="A39" s="101" t="s">
        <v>22</v>
      </c>
      <c r="B39" s="101"/>
      <c r="C39" s="101"/>
      <c r="D39" s="101"/>
      <c r="E39" s="101"/>
      <c r="F39" s="101"/>
      <c r="G39" s="101"/>
      <c r="H39" s="101"/>
      <c r="I39" s="101"/>
      <c r="J39" s="101"/>
      <c r="K39" s="43"/>
      <c r="L39" s="43"/>
      <c r="M39" s="118" t="s">
        <v>57</v>
      </c>
      <c r="N39" s="118"/>
      <c r="O39" s="99" t="s">
        <v>58</v>
      </c>
      <c r="P39" s="100"/>
      <c r="Q39" s="100"/>
      <c r="R39" s="100"/>
      <c r="S39" s="97">
        <f>SUM(T30:X37)</f>
        <v>195000</v>
      </c>
      <c r="T39" s="97"/>
      <c r="U39" s="97"/>
      <c r="V39" s="97"/>
      <c r="W39" s="97"/>
      <c r="X39" s="98"/>
      <c r="Y39" s="29"/>
    </row>
    <row r="40" spans="1:34" ht="13.5" customHeight="1">
      <c r="A40" s="102"/>
      <c r="B40" s="102"/>
      <c r="C40" s="102"/>
      <c r="D40" s="102"/>
      <c r="E40" s="102"/>
      <c r="F40" s="102"/>
      <c r="G40" s="102"/>
      <c r="H40" s="102"/>
      <c r="I40" s="102"/>
      <c r="J40" s="102"/>
      <c r="K40" s="42"/>
      <c r="L40" s="42"/>
      <c r="M40" s="119">
        <f>SUM(A30:B37)</f>
        <v>5</v>
      </c>
      <c r="N40" s="120"/>
      <c r="O40" s="56" t="s">
        <v>60</v>
      </c>
      <c r="P40" s="57"/>
      <c r="Q40" s="57"/>
      <c r="R40" s="58"/>
      <c r="S40" s="59">
        <f>IFERROR(ROUND(S39*0.1,0),"")</f>
        <v>19500</v>
      </c>
      <c r="T40" s="60"/>
      <c r="U40" s="60"/>
      <c r="V40" s="60"/>
      <c r="W40" s="60"/>
      <c r="X40" s="61"/>
      <c r="Y40" s="29"/>
    </row>
    <row r="41" spans="1:34" ht="13.5" customHeight="1">
      <c r="A41" s="102"/>
      <c r="B41" s="102"/>
      <c r="C41" s="102"/>
      <c r="D41" s="102"/>
      <c r="E41" s="102"/>
      <c r="F41" s="102"/>
      <c r="G41" s="102"/>
      <c r="H41" s="102"/>
      <c r="I41" s="102"/>
      <c r="J41" s="102"/>
      <c r="K41" s="42"/>
      <c r="L41" s="42"/>
      <c r="M41" s="120"/>
      <c r="N41" s="120"/>
      <c r="O41" s="103" t="s">
        <v>54</v>
      </c>
      <c r="P41" s="104"/>
      <c r="Q41" s="104"/>
      <c r="R41" s="105"/>
      <c r="S41" s="109">
        <f>IF(OR(D12="",D13="",D14="",F16="",K16="",D17="",D18="",D19="",D20="",P16="",P17="",P18="",M40=0),"必須項目が未記入です",SUM(S39:X40))</f>
        <v>214500</v>
      </c>
      <c r="T41" s="110"/>
      <c r="U41" s="110"/>
      <c r="V41" s="110"/>
      <c r="W41" s="110"/>
      <c r="X41" s="111"/>
      <c r="Y41" s="29"/>
    </row>
    <row r="42" spans="1:34" ht="13.5" customHeight="1">
      <c r="A42" s="102"/>
      <c r="B42" s="102"/>
      <c r="C42" s="102"/>
      <c r="D42" s="102"/>
      <c r="E42" s="102"/>
      <c r="F42" s="102"/>
      <c r="G42" s="102"/>
      <c r="H42" s="102"/>
      <c r="I42" s="102"/>
      <c r="J42" s="102"/>
      <c r="K42" s="42"/>
      <c r="L42" s="42"/>
      <c r="M42" s="120"/>
      <c r="N42" s="120"/>
      <c r="O42" s="103"/>
      <c r="P42" s="104"/>
      <c r="Q42" s="104"/>
      <c r="R42" s="105"/>
      <c r="S42" s="112"/>
      <c r="T42" s="113"/>
      <c r="U42" s="113"/>
      <c r="V42" s="113"/>
      <c r="W42" s="113"/>
      <c r="X42" s="114"/>
      <c r="Y42" s="29"/>
    </row>
    <row r="43" spans="1:34" ht="13.5" customHeight="1">
      <c r="A43" s="102"/>
      <c r="B43" s="102"/>
      <c r="C43" s="102"/>
      <c r="D43" s="102"/>
      <c r="E43" s="102"/>
      <c r="F43" s="102"/>
      <c r="G43" s="102"/>
      <c r="H43" s="102"/>
      <c r="I43" s="102"/>
      <c r="J43" s="102"/>
      <c r="K43" s="42"/>
      <c r="L43" s="42"/>
      <c r="M43" s="120"/>
      <c r="N43" s="120"/>
      <c r="O43" s="106"/>
      <c r="P43" s="107"/>
      <c r="Q43" s="107"/>
      <c r="R43" s="108"/>
      <c r="S43" s="115"/>
      <c r="T43" s="116"/>
      <c r="U43" s="116"/>
      <c r="V43" s="116"/>
      <c r="W43" s="116"/>
      <c r="X43" s="117"/>
      <c r="Y43" s="29"/>
    </row>
    <row r="44" spans="1:34" ht="5.0999999999999996" customHeight="1">
      <c r="A44" s="37"/>
      <c r="B44" s="37"/>
      <c r="C44" s="38"/>
      <c r="D44" s="38"/>
      <c r="E44" s="38"/>
      <c r="F44" s="38"/>
      <c r="G44" s="38"/>
      <c r="H44" s="38"/>
      <c r="I44" s="38"/>
      <c r="J44" s="38"/>
      <c r="K44" s="38"/>
      <c r="L44" s="38"/>
      <c r="M44" s="38"/>
      <c r="N44" s="38"/>
      <c r="O44" s="35"/>
      <c r="P44" s="35"/>
      <c r="Q44" s="35"/>
      <c r="R44" s="36"/>
      <c r="S44" s="36"/>
      <c r="T44" s="36"/>
      <c r="U44" s="36"/>
      <c r="V44" s="36"/>
      <c r="W44" s="36"/>
      <c r="X44" s="36"/>
      <c r="Y44" s="29"/>
    </row>
    <row r="45" spans="1:34" s="33" customFormat="1" ht="36.75" customHeight="1">
      <c r="A45" s="88" t="s">
        <v>59</v>
      </c>
      <c r="B45" s="88"/>
      <c r="C45" s="88"/>
      <c r="D45" s="88"/>
      <c r="E45" s="88"/>
      <c r="F45" s="88"/>
      <c r="G45" s="88"/>
      <c r="H45" s="88"/>
      <c r="I45" s="88"/>
      <c r="J45" s="88"/>
      <c r="K45" s="88"/>
      <c r="L45" s="88"/>
      <c r="M45" s="88"/>
      <c r="N45" s="88"/>
      <c r="O45" s="88"/>
      <c r="P45" s="88"/>
      <c r="Q45" s="88"/>
      <c r="R45" s="88"/>
      <c r="S45" s="88"/>
      <c r="T45" s="88"/>
      <c r="U45" s="88"/>
      <c r="V45" s="88"/>
      <c r="W45" s="88"/>
      <c r="X45" s="88"/>
      <c r="Y45" s="32"/>
      <c r="Z45" s="32"/>
      <c r="AA45" s="32"/>
      <c r="AB45" s="32"/>
      <c r="AC45" s="32"/>
      <c r="AD45" s="32"/>
      <c r="AE45" s="32"/>
      <c r="AF45" s="32"/>
      <c r="AG45" s="32"/>
      <c r="AH45" s="32"/>
    </row>
    <row r="46" spans="1:34" ht="25.5" customHeight="1">
      <c r="A46" s="89" t="s">
        <v>25</v>
      </c>
      <c r="B46" s="90"/>
      <c r="C46" s="34" t="s">
        <v>31</v>
      </c>
      <c r="D46" s="91"/>
      <c r="E46" s="91"/>
      <c r="F46" s="91"/>
      <c r="G46" s="91"/>
      <c r="H46" s="91"/>
      <c r="I46" s="91"/>
      <c r="J46" s="91"/>
      <c r="K46" s="91"/>
      <c r="L46" s="92"/>
      <c r="M46" s="34" t="s">
        <v>40</v>
      </c>
      <c r="N46" s="91"/>
      <c r="O46" s="92"/>
      <c r="P46" s="25" t="s">
        <v>26</v>
      </c>
      <c r="Q46" s="26"/>
      <c r="R46" s="27"/>
      <c r="S46" s="34" t="s">
        <v>41</v>
      </c>
      <c r="T46" s="93"/>
      <c r="U46" s="94"/>
      <c r="V46" s="25" t="s">
        <v>37</v>
      </c>
      <c r="W46" s="26"/>
      <c r="X46" s="28"/>
      <c r="Y46" s="7"/>
      <c r="Z46" s="7"/>
      <c r="AA46" s="7"/>
      <c r="AB46" s="7"/>
      <c r="AC46" s="7"/>
      <c r="AD46" s="7"/>
      <c r="AE46" s="7"/>
      <c r="AF46" s="7"/>
      <c r="AG46" s="7"/>
      <c r="AH46" s="7"/>
    </row>
    <row r="47" spans="1:34" ht="10.5" customHeight="1">
      <c r="A47" s="85" t="s">
        <v>24</v>
      </c>
      <c r="B47" s="85"/>
      <c r="C47" s="85"/>
      <c r="D47" s="85"/>
      <c r="E47" s="85"/>
      <c r="F47" s="85"/>
      <c r="G47" s="85"/>
      <c r="H47" s="85"/>
      <c r="I47" s="85"/>
      <c r="J47" s="85"/>
      <c r="K47" s="85"/>
      <c r="L47" s="85"/>
      <c r="M47" s="85"/>
      <c r="N47" s="85"/>
      <c r="O47" s="85"/>
      <c r="P47" s="85"/>
      <c r="Q47" s="85"/>
      <c r="R47" s="85"/>
      <c r="S47" s="85"/>
      <c r="T47" s="85"/>
      <c r="U47" s="85"/>
      <c r="V47" s="85"/>
      <c r="W47" s="85"/>
      <c r="X47" s="85"/>
    </row>
  </sheetData>
  <sheetProtection algorithmName="SHA-512" hashValue="6W+pz85B8ZwkG8wv5gpWVavzb2o9sI1yPOw+MFc8MPyXkUgXLGDzRZZH0mJzQa8iSdFrxM1nBB6NNv5RVQhOrg==" saltValue="Rco+Ur7O7A5HEeeHkaNr3g==" spinCount="100000" sheet="1" selectLockedCells="1"/>
  <mergeCells count="112">
    <mergeCell ref="F1:Q1"/>
    <mergeCell ref="A28:X28"/>
    <mergeCell ref="A20:C20"/>
    <mergeCell ref="A22:C22"/>
    <mergeCell ref="D22:X22"/>
    <mergeCell ref="A25:C25"/>
    <mergeCell ref="D24:M24"/>
    <mergeCell ref="P24:X24"/>
    <mergeCell ref="N24:O24"/>
    <mergeCell ref="N9:P9"/>
    <mergeCell ref="A11:X11"/>
    <mergeCell ref="D20:X20"/>
    <mergeCell ref="W1:X1"/>
    <mergeCell ref="A16:C16"/>
    <mergeCell ref="J18:M18"/>
    <mergeCell ref="A23:C23"/>
    <mergeCell ref="A21:X21"/>
    <mergeCell ref="A24:C24"/>
    <mergeCell ref="A19:C19"/>
    <mergeCell ref="A5:O5"/>
    <mergeCell ref="A7:X7"/>
    <mergeCell ref="D13:X13"/>
    <mergeCell ref="N17:O17"/>
    <mergeCell ref="D19:X19"/>
    <mergeCell ref="R4:X5"/>
    <mergeCell ref="D23:X23"/>
    <mergeCell ref="S2:X2"/>
    <mergeCell ref="F2:Q2"/>
    <mergeCell ref="A3:X3"/>
    <mergeCell ref="P16:X16"/>
    <mergeCell ref="P17:X17"/>
    <mergeCell ref="A18:C18"/>
    <mergeCell ref="D18:F18"/>
    <mergeCell ref="G18:I18"/>
    <mergeCell ref="N16:O16"/>
    <mergeCell ref="A6:X6"/>
    <mergeCell ref="A17:C17"/>
    <mergeCell ref="A9:C9"/>
    <mergeCell ref="A14:C14"/>
    <mergeCell ref="N18:O18"/>
    <mergeCell ref="A12:C12"/>
    <mergeCell ref="G9:H9"/>
    <mergeCell ref="J9:K9"/>
    <mergeCell ref="A13:C13"/>
    <mergeCell ref="D12:X12"/>
    <mergeCell ref="P18:X18"/>
    <mergeCell ref="Q9:S9"/>
    <mergeCell ref="A15:C15"/>
    <mergeCell ref="D16:E16"/>
    <mergeCell ref="F16:H16"/>
    <mergeCell ref="I16:J16"/>
    <mergeCell ref="D15:X15"/>
    <mergeCell ref="P25:X25"/>
    <mergeCell ref="D17:M17"/>
    <mergeCell ref="D14:X14"/>
    <mergeCell ref="D9:E9"/>
    <mergeCell ref="K16:M16"/>
    <mergeCell ref="A29:B29"/>
    <mergeCell ref="A34:B34"/>
    <mergeCell ref="D25:M25"/>
    <mergeCell ref="N25:O25"/>
    <mergeCell ref="A26:C26"/>
    <mergeCell ref="A30:B30"/>
    <mergeCell ref="A31:B31"/>
    <mergeCell ref="A32:B32"/>
    <mergeCell ref="A33:B33"/>
    <mergeCell ref="C34:P34"/>
    <mergeCell ref="C33:P33"/>
    <mergeCell ref="C32:P32"/>
    <mergeCell ref="C31:P31"/>
    <mergeCell ref="C29:P29"/>
    <mergeCell ref="C30:P30"/>
    <mergeCell ref="T29:X29"/>
    <mergeCell ref="T34:X34"/>
    <mergeCell ref="T33:X33"/>
    <mergeCell ref="T32:X32"/>
    <mergeCell ref="T31:X31"/>
    <mergeCell ref="T30:X30"/>
    <mergeCell ref="Q30:S30"/>
    <mergeCell ref="Q29:S29"/>
    <mergeCell ref="A47:X47"/>
    <mergeCell ref="A36:B36"/>
    <mergeCell ref="A45:X45"/>
    <mergeCell ref="A46:B46"/>
    <mergeCell ref="D46:L46"/>
    <mergeCell ref="N46:O46"/>
    <mergeCell ref="T46:U46"/>
    <mergeCell ref="A37:B37"/>
    <mergeCell ref="S39:X39"/>
    <mergeCell ref="O39:R39"/>
    <mergeCell ref="A39:J39"/>
    <mergeCell ref="A40:J43"/>
    <mergeCell ref="O41:R43"/>
    <mergeCell ref="S41:X43"/>
    <mergeCell ref="M39:N39"/>
    <mergeCell ref="M40:N43"/>
    <mergeCell ref="Q32:S32"/>
    <mergeCell ref="Q31:S31"/>
    <mergeCell ref="A35:B35"/>
    <mergeCell ref="C36:P36"/>
    <mergeCell ref="C35:P35"/>
    <mergeCell ref="O40:R40"/>
    <mergeCell ref="S40:X40"/>
    <mergeCell ref="T37:X37"/>
    <mergeCell ref="T36:X36"/>
    <mergeCell ref="T35:X35"/>
    <mergeCell ref="Q37:S37"/>
    <mergeCell ref="Q36:S36"/>
    <mergeCell ref="Q35:S35"/>
    <mergeCell ref="C37:P37"/>
    <mergeCell ref="Q34:S34"/>
    <mergeCell ref="Q33:S33"/>
  </mergeCells>
  <phoneticPr fontId="2"/>
  <conditionalFormatting sqref="D20">
    <cfRule type="containsBlanks" dxfId="3" priority="1">
      <formula>LEN(TRIM(D20))=0</formula>
    </cfRule>
  </conditionalFormatting>
  <conditionalFormatting sqref="D9:E9 G9:H9 J9:K9">
    <cfRule type="containsBlanks" dxfId="2" priority="4" stopIfTrue="1">
      <formula>LEN(TRIM(D9))=0</formula>
    </cfRule>
  </conditionalFormatting>
  <conditionalFormatting sqref="D12:X15 P16:X18 D17:M17 D18:F18 D19:X19">
    <cfRule type="containsBlanks" dxfId="1" priority="8" stopIfTrue="1">
      <formula>LEN(TRIM(D12))=0</formula>
    </cfRule>
  </conditionalFormatting>
  <conditionalFormatting sqref="F16 K16">
    <cfRule type="containsBlanks" dxfId="0" priority="3">
      <formula>LEN(TRIM(F16))=0</formula>
    </cfRule>
  </conditionalFormatting>
  <dataValidations count="9">
    <dataValidation imeMode="hiragana" allowBlank="1" showInputMessage="1" showErrorMessage="1" sqref="D13 D15 D17 D23 D25" xr:uid="{00000000-0002-0000-0000-000000000000}"/>
    <dataValidation imeMode="on" allowBlank="1" showInputMessage="1" showErrorMessage="1" sqref="D22" xr:uid="{00000000-0002-0000-0000-000001000000}"/>
    <dataValidation imeMode="fullKatakana" allowBlank="1" showInputMessage="1" showErrorMessage="1" sqref="D12 D24:M24" xr:uid="{00000000-0002-0000-0000-000002000000}"/>
    <dataValidation imeMode="halfAlpha" allowBlank="1" showInputMessage="1" showErrorMessage="1" sqref="J9 W9 D18 D9 G9 D14 P24:P25 Q9:T9" xr:uid="{00000000-0002-0000-0000-000003000000}"/>
    <dataValidation imeMode="halfKatakana" allowBlank="1" showInputMessage="1" showErrorMessage="1" sqref="K16 F16" xr:uid="{646B76F1-5F6B-416D-8342-6C98A7AD102A}"/>
    <dataValidation imeMode="off" allowBlank="1" showInputMessage="1" showErrorMessage="1" sqref="A44:B44 P17:X18 B30:B34 B36:B38 A30:A38" xr:uid="{00000000-0002-0000-0000-000007000000}"/>
    <dataValidation type="list" allowBlank="1" showInputMessage="1" showErrorMessage="1" prompt="プルダウンから選択してください" sqref="J18:M18" xr:uid="{9B96430D-895A-43DC-B1FF-E06948BB4DD4}">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formula1>
    </dataValidation>
    <dataValidation imeMode="disabled" allowBlank="1" showInputMessage="1" showErrorMessage="1" prompt="【例】 1-1-1, Uchisaiwai-cho, Chiyoda-ku, Tokyo" sqref="D20" xr:uid="{3270FBE1-BB8F-48EA-B770-8360F0C7F471}"/>
    <dataValidation imeMode="halfAlpha" allowBlank="1" showInputMessage="1" showErrorMessage="1" prompt="【例】 Taro Yamada" sqref="P16:X16" xr:uid="{00000000-0002-0000-0000-000006000000}"/>
  </dataValidations>
  <printOptions horizontalCentered="1" verticalCentered="1"/>
  <pageMargins left="0.19685039370078741" right="0.19685039370078741" top="0.19685039370078741" bottom="0.19685039370078741" header="0.19685039370078741" footer="0.19685039370078741"/>
  <pageSetup paperSize="9" scale="98" orientation="portrait" r:id="rId1"/>
  <rowBreaks count="1" manualBreakCount="1">
    <brk id="29"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7190" r:id="rId4" name="オプション 3094">
              <controlPr defaultSize="0" autoFill="0" autoLine="0" autoPict="0">
                <anchor moveWithCells="1" sizeWithCells="1">
                  <from>
                    <xdr:col>3</xdr:col>
                    <xdr:colOff>99060</xdr:colOff>
                    <xdr:row>25</xdr:row>
                    <xdr:rowOff>22860</xdr:rowOff>
                  </from>
                  <to>
                    <xdr:col>8</xdr:col>
                    <xdr:colOff>30480</xdr:colOff>
                    <xdr:row>26</xdr:row>
                    <xdr:rowOff>0</xdr:rowOff>
                  </to>
                </anchor>
              </controlPr>
            </control>
          </mc:Choice>
        </mc:AlternateContent>
        <mc:AlternateContent xmlns:mc="http://schemas.openxmlformats.org/markup-compatibility/2006">
          <mc:Choice Requires="x14">
            <control shapeId="7191" r:id="rId5" name="オプション 3095">
              <controlPr defaultSize="0" autoFill="0" autoLine="0" autoPict="0">
                <anchor moveWithCells="1" sizeWithCells="1">
                  <from>
                    <xdr:col>7</xdr:col>
                    <xdr:colOff>266700</xdr:colOff>
                    <xdr:row>25</xdr:row>
                    <xdr:rowOff>22860</xdr:rowOff>
                  </from>
                  <to>
                    <xdr:col>12</xdr:col>
                    <xdr:colOff>190500</xdr:colOff>
                    <xdr:row>26</xdr:row>
                    <xdr:rowOff>0</xdr:rowOff>
                  </to>
                </anchor>
              </controlPr>
            </control>
          </mc:Choice>
        </mc:AlternateContent>
        <mc:AlternateContent xmlns:mc="http://schemas.openxmlformats.org/markup-compatibility/2006">
          <mc:Choice Requires="x14">
            <control shapeId="7192" r:id="rId6" name="オプション 3096">
              <controlPr defaultSize="0" autoFill="0" autoLine="0" autoPict="0">
                <anchor moveWithCells="1" sizeWithCells="1">
                  <from>
                    <xdr:col>12</xdr:col>
                    <xdr:colOff>137160</xdr:colOff>
                    <xdr:row>25</xdr:row>
                    <xdr:rowOff>22860</xdr:rowOff>
                  </from>
                  <to>
                    <xdr:col>16</xdr:col>
                    <xdr:colOff>7620</xdr:colOff>
                    <xdr:row>26</xdr:row>
                    <xdr:rowOff>0</xdr:rowOff>
                  </to>
                </anchor>
              </controlPr>
            </control>
          </mc:Choice>
        </mc:AlternateContent>
        <mc:AlternateContent xmlns:mc="http://schemas.openxmlformats.org/markup-compatibility/2006">
          <mc:Choice Requires="x14">
            <control shapeId="7193" r:id="rId7" name="オプション 3097">
              <controlPr defaultSize="0" autoFill="0" autoLine="0" autoPict="0">
                <anchor moveWithCells="1" sizeWithCells="1">
                  <from>
                    <xdr:col>15</xdr:col>
                    <xdr:colOff>274320</xdr:colOff>
                    <xdr:row>25</xdr:row>
                    <xdr:rowOff>22860</xdr:rowOff>
                  </from>
                  <to>
                    <xdr:col>20</xdr:col>
                    <xdr:colOff>38100</xdr:colOff>
                    <xdr:row>26</xdr:row>
                    <xdr:rowOff>0</xdr:rowOff>
                  </to>
                </anchor>
              </controlPr>
            </control>
          </mc:Choice>
        </mc:AlternateContent>
        <mc:AlternateContent xmlns:mc="http://schemas.openxmlformats.org/markup-compatibility/2006">
          <mc:Choice Requires="x14">
            <control shapeId="7194" r:id="rId8" name="オプション 3098">
              <controlPr defaultSize="0" autoFill="0" autoLine="0" autoPict="0">
                <anchor moveWithCells="1" sizeWithCells="1">
                  <from>
                    <xdr:col>19</xdr:col>
                    <xdr:colOff>281940</xdr:colOff>
                    <xdr:row>25</xdr:row>
                    <xdr:rowOff>22860</xdr:rowOff>
                  </from>
                  <to>
                    <xdr:col>24</xdr:col>
                    <xdr:colOff>0</xdr:colOff>
                    <xdr:row>26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3.2"/>
  <sheetData>
    <row r="1" spans="1:1">
      <c r="A1" t="s">
        <v>30</v>
      </c>
    </row>
    <row r="2" spans="1:1">
      <c r="A2">
        <v>1</v>
      </c>
    </row>
  </sheetData>
  <phoneticPr fontId="3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申込書</vt:lpstr>
      <vt:lpstr>Sheet1</vt:lpstr>
      <vt:lpstr>申込書!Print_Area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2016-02-12T02:40:37Z</dcterms:created>
  <dcterms:modified xsi:type="dcterms:W3CDTF">2024-01-24T00:47:03Z</dcterms:modified>
</cp:coreProperties>
</file>