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7315" windowHeight="1309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18" i="1" l="1"/>
  <c r="D18" i="1"/>
  <c r="D20" i="1" s="1"/>
  <c r="B18" i="1" l="1"/>
  <c r="C18" i="1" s="1"/>
  <c r="E19" i="1"/>
  <c r="F19" i="1" s="1"/>
  <c r="B19" i="1"/>
  <c r="C19" i="1" s="1"/>
  <c r="E18" i="1"/>
  <c r="F18" i="1" s="1"/>
  <c r="E23" i="1"/>
  <c r="F23" i="1" s="1"/>
  <c r="E20" i="1"/>
  <c r="F20" i="1" s="1"/>
  <c r="E21" i="1"/>
  <c r="F21" i="1" s="1"/>
  <c r="E25" i="1"/>
  <c r="F25" i="1" s="1"/>
  <c r="E22" i="1"/>
  <c r="F22" i="1" s="1"/>
  <c r="E26" i="1"/>
  <c r="F26" i="1" s="1"/>
  <c r="E24" i="1"/>
  <c r="F24" i="1" s="1"/>
  <c r="B23" i="1"/>
  <c r="C23" i="1" s="1"/>
  <c r="B21" i="1"/>
  <c r="C21" i="1" s="1"/>
  <c r="B25" i="1"/>
  <c r="C25" i="1" s="1"/>
  <c r="B22" i="1"/>
  <c r="C22" i="1" s="1"/>
  <c r="B26" i="1"/>
  <c r="C26" i="1" s="1"/>
  <c r="B20" i="1"/>
  <c r="B24" i="1"/>
  <c r="C24" i="1" s="1"/>
  <c r="D19" i="1"/>
  <c r="A19" i="1"/>
  <c r="A20" i="1"/>
  <c r="A21" i="1"/>
  <c r="A22" i="1"/>
  <c r="A23" i="1"/>
  <c r="A24" i="1"/>
  <c r="A25" i="1"/>
  <c r="A26" i="1"/>
  <c r="C20" i="1" l="1"/>
</calcChain>
</file>

<file path=xl/sharedStrings.xml><?xml version="1.0" encoding="utf-8"?>
<sst xmlns="http://schemas.openxmlformats.org/spreadsheetml/2006/main" count="22" uniqueCount="22">
  <si>
    <t>projet</t>
  </si>
  <si>
    <t>jalon</t>
  </si>
  <si>
    <t>Foliotage des formats</t>
  </si>
  <si>
    <t>BE</t>
  </si>
  <si>
    <t>DAO</t>
  </si>
  <si>
    <t>Montage</t>
  </si>
  <si>
    <t>MEP sharklet</t>
  </si>
  <si>
    <t>BE sharklet</t>
  </si>
  <si>
    <t>jours passés</t>
  </si>
  <si>
    <t>jours restants</t>
  </si>
  <si>
    <t>date début</t>
  </si>
  <si>
    <t>durée estimée</t>
  </si>
  <si>
    <t>acteur</t>
  </si>
  <si>
    <t>contrôle</t>
  </si>
  <si>
    <t>date fin ouvrée estimée</t>
  </si>
  <si>
    <t>date ojd ouvrée</t>
  </si>
  <si>
    <t>Terminé</t>
  </si>
  <si>
    <t>Contrôle</t>
  </si>
  <si>
    <t>FFFFFF xxxxxx mmmm</t>
  </si>
  <si>
    <t>MEP derive</t>
  </si>
  <si>
    <t>fich impression</t>
  </si>
  <si>
    <t>Impression ech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</si>
</sst>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C]d\-mmm;@"/>
    <numFmt numFmtId="165" formatCode="[$-40C]dddd"/>
  </numFmts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49" fontId="0" fillId="0" borderId="0" xfId="0" applyNumberFormat="1"/>
    <xf numFmtId="14" fontId="0" fillId="0" borderId="0" xfId="0" applyNumberFormat="1"/>
    <xf numFmtId="164" fontId="0" fillId="0" borderId="0" xfId="0" applyNumberFormat="1" applyFill="1"/>
    <xf numFmtId="0" fontId="0" fillId="2" borderId="0" xfId="0" applyFill="1"/>
    <xf numFmtId="16" fontId="0" fillId="2" borderId="0" xfId="0" applyNumberFormat="1" applyFill="1"/>
    <xf numFmtId="2" fontId="0" fillId="2" borderId="0" xfId="0" applyNumberFormat="1" applyFill="1"/>
    <xf numFmtId="49" fontId="0" fillId="2" borderId="0" xfId="0" applyNumberFormat="1" applyFill="1"/>
    <xf numFmtId="164" fontId="1" fillId="0" borderId="0" xfId="0" applyNumberFormat="1" applyFont="1" applyFill="1"/>
    <xf numFmtId="0" fontId="1" fillId="0" borderId="0" xfId="0" applyFont="1" applyFill="1"/>
    <xf numFmtId="2" fontId="1" fillId="0" borderId="0" xfId="0" applyNumberFormat="1" applyFont="1" applyFill="1"/>
    <xf numFmtId="164" fontId="0" fillId="0" borderId="0" xfId="0" applyNumberFormat="1"/>
    <xf numFmtId="165" fontId="1" fillId="0" borderId="0" xfId="0" applyNumberFormat="1" applyFont="1" applyFill="1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FF6699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date début</c:v>
                </c:pt>
              </c:strCache>
            </c:strRef>
          </c:tx>
          <c:spPr>
            <a:noFill/>
          </c:spPr>
          <c:invertIfNegative val="0"/>
          <c:cat>
            <c:strRef>
              <c:f>Feuil1!$B$2:$B$10</c:f>
              <c:strCache>
                <c:ptCount val="9"/>
                <c:pt idx="0">
                  <c:v>MEP derive</c:v>
                </c:pt>
                <c:pt idx="1">
                  <c:v>fich impression</c:v>
                </c:pt>
                <c:pt idx="2">
                  <c:v>Foliotage des formats</c:v>
                </c:pt>
                <c:pt idx="3">
                  <c:v>BE</c:v>
                </c:pt>
                <c:pt idx="4">
                  <c:v>DAO</c:v>
                </c:pt>
                <c:pt idx="5">
                  <c:v>Montage</c:v>
                </c:pt>
                <c:pt idx="6">
                  <c:v>Impression ech 1</c:v>
                </c:pt>
                <c:pt idx="7">
                  <c:v>MEP sharklet</c:v>
                </c:pt>
                <c:pt idx="8">
                  <c:v>BE sharklet</c:v>
                </c:pt>
              </c:strCache>
            </c:strRef>
          </c:cat>
          <c:val>
            <c:numRef>
              <c:f>Feuil1!$C$2:$C$10</c:f>
              <c:numCache>
                <c:formatCode>d\-mmm</c:formatCode>
                <c:ptCount val="9"/>
                <c:pt idx="0">
                  <c:v>42944</c:v>
                </c:pt>
                <c:pt idx="1">
                  <c:v>42944</c:v>
                </c:pt>
                <c:pt idx="2">
                  <c:v>42944</c:v>
                </c:pt>
                <c:pt idx="3">
                  <c:v>42945</c:v>
                </c:pt>
                <c:pt idx="4">
                  <c:v>42945</c:v>
                </c:pt>
                <c:pt idx="5">
                  <c:v>42946</c:v>
                </c:pt>
                <c:pt idx="6">
                  <c:v>42946</c:v>
                </c:pt>
                <c:pt idx="7">
                  <c:v>42947</c:v>
                </c:pt>
                <c:pt idx="8">
                  <c:v>42947</c:v>
                </c:pt>
              </c:numCache>
            </c:numRef>
          </c:val>
        </c:ser>
        <c:ser>
          <c:idx val="1"/>
          <c:order val="1"/>
          <c:tx>
            <c:strRef>
              <c:f>Feuil1!$B$17</c:f>
              <c:strCache>
                <c:ptCount val="1"/>
                <c:pt idx="0">
                  <c:v>jours passés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Feuil1!$B$2:$B$10</c:f>
              <c:strCache>
                <c:ptCount val="9"/>
                <c:pt idx="0">
                  <c:v>MEP derive</c:v>
                </c:pt>
                <c:pt idx="1">
                  <c:v>fich impression</c:v>
                </c:pt>
                <c:pt idx="2">
                  <c:v>Foliotage des formats</c:v>
                </c:pt>
                <c:pt idx="3">
                  <c:v>BE</c:v>
                </c:pt>
                <c:pt idx="4">
                  <c:v>DAO</c:v>
                </c:pt>
                <c:pt idx="5">
                  <c:v>Montage</c:v>
                </c:pt>
                <c:pt idx="6">
                  <c:v>Impression ech 1</c:v>
                </c:pt>
                <c:pt idx="7">
                  <c:v>MEP sharklet</c:v>
                </c:pt>
                <c:pt idx="8">
                  <c:v>BE sharklet</c:v>
                </c:pt>
              </c:strCache>
            </c:strRef>
          </c:cat>
          <c:val>
            <c:numRef>
              <c:f>Feuil1!$B$18:$B$26</c:f>
              <c:numCache>
                <c:formatCode>0.00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</c:ser>
        <c:ser>
          <c:idx val="2"/>
          <c:order val="2"/>
          <c:tx>
            <c:strRef>
              <c:f>Feuil1!$C$17</c:f>
              <c:strCache>
                <c:ptCount val="1"/>
                <c:pt idx="0">
                  <c:v>jours restants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Feuil1!$B$2:$B$10</c:f>
              <c:strCache>
                <c:ptCount val="9"/>
                <c:pt idx="0">
                  <c:v>MEP derive</c:v>
                </c:pt>
                <c:pt idx="1">
                  <c:v>fich impression</c:v>
                </c:pt>
                <c:pt idx="2">
                  <c:v>Foliotage des formats</c:v>
                </c:pt>
                <c:pt idx="3">
                  <c:v>BE</c:v>
                </c:pt>
                <c:pt idx="4">
                  <c:v>DAO</c:v>
                </c:pt>
                <c:pt idx="5">
                  <c:v>Montage</c:v>
                </c:pt>
                <c:pt idx="6">
                  <c:v>Impression ech 1</c:v>
                </c:pt>
                <c:pt idx="7">
                  <c:v>MEP sharklet</c:v>
                </c:pt>
                <c:pt idx="8">
                  <c:v>BE sharklet</c:v>
                </c:pt>
              </c:strCache>
            </c:strRef>
          </c:cat>
          <c:val>
            <c:numRef>
              <c:f>Feuil1!$C$18:$C$26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214656"/>
        <c:axId val="54027968"/>
      </c:barChart>
      <c:catAx>
        <c:axId val="126214656"/>
        <c:scaling>
          <c:orientation val="maxMin"/>
        </c:scaling>
        <c:delete val="0"/>
        <c:axPos val="l"/>
        <c:majorTickMark val="out"/>
        <c:minorTickMark val="none"/>
        <c:tickLblPos val="nextTo"/>
        <c:crossAx val="54027968"/>
        <c:crosses val="autoZero"/>
        <c:auto val="1"/>
        <c:lblAlgn val="ctr"/>
        <c:lblOffset val="100"/>
        <c:noMultiLvlLbl val="0"/>
      </c:catAx>
      <c:valAx>
        <c:axId val="54027968"/>
        <c:scaling>
          <c:orientation val="minMax"/>
        </c:scaling>
        <c:delete val="0"/>
        <c:axPos val="t"/>
        <c:majorGridlines>
          <c:spPr>
            <a:ln>
              <a:solidFill>
                <a:schemeClr val="lt1">
                  <a:shade val="50000"/>
                  <a:alpha val="39000"/>
                </a:schemeClr>
              </a:solidFill>
            </a:ln>
          </c:spPr>
        </c:majorGridlines>
        <c:numFmt formatCode="d\-mmm" sourceLinked="1"/>
        <c:majorTickMark val="none"/>
        <c:minorTickMark val="none"/>
        <c:tickLblPos val="nextTo"/>
        <c:spPr>
          <a:ln>
            <a:solidFill>
              <a:schemeClr val="lt1">
                <a:shade val="50000"/>
              </a:schemeClr>
            </a:solidFill>
          </a:ln>
        </c:spPr>
        <c:crossAx val="126214656"/>
        <c:crosses val="autoZero"/>
        <c:crossBetween val="between"/>
        <c:majorUnit val="7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667543954265979"/>
          <c:y val="0.35843079807667488"/>
          <c:w val="0.13894811778664654"/>
          <c:h val="0.297820888587473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58615</xdr:colOff>
      <xdr:row>13</xdr:row>
      <xdr:rowOff>110272</xdr:rowOff>
    </xdr:from>
    <xdr:to>
      <xdr:col>5</xdr:col>
      <xdr:colOff>1081942</xdr:colOff>
      <xdr:row>31</xdr:row>
      <xdr:rowOff>90368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892175</xdr:colOff>
      <xdr:row>15</xdr:row>
      <xdr:rowOff>90488</xdr:rowOff>
    </xdr:from>
    <xdr:to>
      <xdr:col>1</xdr:col>
      <xdr:colOff>1222375</xdr:colOff>
      <xdr:row>16</xdr:row>
      <xdr:rowOff>147637</xdr:rowOff>
    </xdr:to>
    <xdr:sp macro="" textlink="$E$2">
      <xdr:nvSpPr>
        <xdr:cNvPr id="3" name="ZoneTexte 2"/>
        <xdr:cNvSpPr txBox="1"/>
      </xdr:nvSpPr>
      <xdr:spPr>
        <a:xfrm>
          <a:off x="1654175" y="2947988"/>
          <a:ext cx="330200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4F56BF-E326-43B1-ADCF-7D5D11755CB0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1</a:t>
          </a:fld>
          <a:endParaRPr lang="fr-FR" sz="1100"/>
        </a:p>
      </xdr:txBody>
    </xdr:sp>
    <xdr:clientData/>
  </xdr:twoCellAnchor>
  <xdr:twoCellAnchor>
    <xdr:from>
      <xdr:col>1</xdr:col>
      <xdr:colOff>892175</xdr:colOff>
      <xdr:row>17</xdr:row>
      <xdr:rowOff>23813</xdr:rowOff>
    </xdr:from>
    <xdr:to>
      <xdr:col>1</xdr:col>
      <xdr:colOff>1222375</xdr:colOff>
      <xdr:row>18</xdr:row>
      <xdr:rowOff>80962</xdr:rowOff>
    </xdr:to>
    <xdr:sp macro="" textlink="$E$3">
      <xdr:nvSpPr>
        <xdr:cNvPr id="4" name="ZoneTexte 3"/>
        <xdr:cNvSpPr txBox="1"/>
      </xdr:nvSpPr>
      <xdr:spPr>
        <a:xfrm>
          <a:off x="1654175" y="3262313"/>
          <a:ext cx="330200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DCA45E0-9068-4C81-8289-57679E5C96E8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1</a:t>
          </a:fld>
          <a:endParaRPr lang="fr-FR" sz="1100"/>
        </a:p>
      </xdr:txBody>
    </xdr:sp>
    <xdr:clientData/>
  </xdr:twoCellAnchor>
  <xdr:twoCellAnchor>
    <xdr:from>
      <xdr:col>1</xdr:col>
      <xdr:colOff>881062</xdr:colOff>
      <xdr:row>18</xdr:row>
      <xdr:rowOff>160337</xdr:rowOff>
    </xdr:from>
    <xdr:to>
      <xdr:col>1</xdr:col>
      <xdr:colOff>1211262</xdr:colOff>
      <xdr:row>20</xdr:row>
      <xdr:rowOff>26986</xdr:rowOff>
    </xdr:to>
    <xdr:sp macro="" textlink="$E$4">
      <xdr:nvSpPr>
        <xdr:cNvPr id="5" name="ZoneTexte 4"/>
        <xdr:cNvSpPr txBox="1"/>
      </xdr:nvSpPr>
      <xdr:spPr>
        <a:xfrm>
          <a:off x="1611312" y="3589337"/>
          <a:ext cx="330200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29DC5EF-8365-49E1-8B83-E3361D660109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2</a:t>
          </a:fld>
          <a:endParaRPr lang="fr-FR" sz="1100"/>
        </a:p>
      </xdr:txBody>
    </xdr:sp>
    <xdr:clientData/>
  </xdr:twoCellAnchor>
  <xdr:twoCellAnchor>
    <xdr:from>
      <xdr:col>1</xdr:col>
      <xdr:colOff>877887</xdr:colOff>
      <xdr:row>20</xdr:row>
      <xdr:rowOff>111126</xdr:rowOff>
    </xdr:from>
    <xdr:to>
      <xdr:col>1</xdr:col>
      <xdr:colOff>1208087</xdr:colOff>
      <xdr:row>21</xdr:row>
      <xdr:rowOff>168275</xdr:rowOff>
    </xdr:to>
    <xdr:sp macro="" textlink="$E$5">
      <xdr:nvSpPr>
        <xdr:cNvPr id="6" name="ZoneTexte 5"/>
        <xdr:cNvSpPr txBox="1"/>
      </xdr:nvSpPr>
      <xdr:spPr>
        <a:xfrm>
          <a:off x="1639887" y="3921126"/>
          <a:ext cx="330200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2C7C4C3-08A4-4A62-B5CF-D6897EDCBA3B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3</a:t>
          </a:fld>
          <a:endParaRPr lang="fr-FR" sz="1100"/>
        </a:p>
      </xdr:txBody>
    </xdr:sp>
    <xdr:clientData/>
  </xdr:twoCellAnchor>
  <xdr:twoCellAnchor>
    <xdr:from>
      <xdr:col>1</xdr:col>
      <xdr:colOff>876300</xdr:colOff>
      <xdr:row>22</xdr:row>
      <xdr:rowOff>66676</xdr:rowOff>
    </xdr:from>
    <xdr:to>
      <xdr:col>1</xdr:col>
      <xdr:colOff>1206500</xdr:colOff>
      <xdr:row>23</xdr:row>
      <xdr:rowOff>123825</xdr:rowOff>
    </xdr:to>
    <xdr:sp macro="" textlink="$E$6">
      <xdr:nvSpPr>
        <xdr:cNvPr id="7" name="ZoneTexte 6"/>
        <xdr:cNvSpPr txBox="1"/>
      </xdr:nvSpPr>
      <xdr:spPr>
        <a:xfrm>
          <a:off x="1638300" y="4257676"/>
          <a:ext cx="330200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5DF65B6-BF54-43CF-894F-C05F3339EA9D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4</a:t>
          </a:fld>
          <a:endParaRPr lang="fr-FR" sz="1100"/>
        </a:p>
      </xdr:txBody>
    </xdr:sp>
    <xdr:clientData/>
  </xdr:twoCellAnchor>
  <xdr:twoCellAnchor>
    <xdr:from>
      <xdr:col>1</xdr:col>
      <xdr:colOff>869951</xdr:colOff>
      <xdr:row>24</xdr:row>
      <xdr:rowOff>11113</xdr:rowOff>
    </xdr:from>
    <xdr:to>
      <xdr:col>1</xdr:col>
      <xdr:colOff>1200151</xdr:colOff>
      <xdr:row>25</xdr:row>
      <xdr:rowOff>68262</xdr:rowOff>
    </xdr:to>
    <xdr:sp macro="" textlink="$E$7">
      <xdr:nvSpPr>
        <xdr:cNvPr id="8" name="ZoneTexte 7"/>
        <xdr:cNvSpPr txBox="1"/>
      </xdr:nvSpPr>
      <xdr:spPr>
        <a:xfrm>
          <a:off x="1631951" y="4583113"/>
          <a:ext cx="330200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5AEF21-A69B-484C-9DFB-48178B8DD20D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3</a:t>
          </a:fld>
          <a:endParaRPr lang="fr-FR" sz="1100"/>
        </a:p>
      </xdr:txBody>
    </xdr:sp>
    <xdr:clientData/>
  </xdr:twoCellAnchor>
  <xdr:twoCellAnchor>
    <xdr:from>
      <xdr:col>1</xdr:col>
      <xdr:colOff>854075</xdr:colOff>
      <xdr:row>25</xdr:row>
      <xdr:rowOff>144463</xdr:rowOff>
    </xdr:from>
    <xdr:to>
      <xdr:col>1</xdr:col>
      <xdr:colOff>1184275</xdr:colOff>
      <xdr:row>27</xdr:row>
      <xdr:rowOff>11112</xdr:rowOff>
    </xdr:to>
    <xdr:sp macro="" textlink="$E$8">
      <xdr:nvSpPr>
        <xdr:cNvPr id="9" name="ZoneTexte 8"/>
        <xdr:cNvSpPr txBox="1"/>
      </xdr:nvSpPr>
      <xdr:spPr>
        <a:xfrm>
          <a:off x="1616075" y="4906963"/>
          <a:ext cx="330200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CF5002E-3540-4847-ABAF-367562CCC42E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148</a:t>
          </a:fld>
          <a:endParaRPr lang="fr-FR" sz="1100"/>
        </a:p>
      </xdr:txBody>
    </xdr:sp>
    <xdr:clientData/>
  </xdr:twoCellAnchor>
  <xdr:twoCellAnchor>
    <xdr:from>
      <xdr:col>1</xdr:col>
      <xdr:colOff>844550</xdr:colOff>
      <xdr:row>27</xdr:row>
      <xdr:rowOff>88901</xdr:rowOff>
    </xdr:from>
    <xdr:to>
      <xdr:col>1</xdr:col>
      <xdr:colOff>1174750</xdr:colOff>
      <xdr:row>28</xdr:row>
      <xdr:rowOff>146050</xdr:rowOff>
    </xdr:to>
    <xdr:sp macro="" textlink="$E$9">
      <xdr:nvSpPr>
        <xdr:cNvPr id="10" name="ZoneTexte 9"/>
        <xdr:cNvSpPr txBox="1"/>
      </xdr:nvSpPr>
      <xdr:spPr>
        <a:xfrm>
          <a:off x="1606550" y="5232401"/>
          <a:ext cx="330200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08EDC4C-0D31-4DDB-8240-99266178CFE7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1</a:t>
          </a:fld>
          <a:endParaRPr lang="fr-FR" sz="1100"/>
        </a:p>
      </xdr:txBody>
    </xdr:sp>
    <xdr:clientData/>
  </xdr:twoCellAnchor>
  <xdr:twoCellAnchor>
    <xdr:from>
      <xdr:col>1</xdr:col>
      <xdr:colOff>839787</xdr:colOff>
      <xdr:row>29</xdr:row>
      <xdr:rowOff>38100</xdr:rowOff>
    </xdr:from>
    <xdr:to>
      <xdr:col>1</xdr:col>
      <xdr:colOff>1173162</xdr:colOff>
      <xdr:row>30</xdr:row>
      <xdr:rowOff>95249</xdr:rowOff>
    </xdr:to>
    <xdr:sp macro="" textlink="$E$10">
      <xdr:nvSpPr>
        <xdr:cNvPr id="11" name="ZoneTexte 10"/>
        <xdr:cNvSpPr txBox="1"/>
      </xdr:nvSpPr>
      <xdr:spPr>
        <a:xfrm>
          <a:off x="1601787" y="5562600"/>
          <a:ext cx="333375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51CC599-5D92-478D-BBEC-FDB1F2EAF9A6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1</a:t>
          </a:fld>
          <a:endParaRPr lang="fr-FR" sz="1100"/>
        </a:p>
      </xdr:txBody>
    </xdr:sp>
    <xdr:clientData/>
  </xdr:twoCellAnchor>
  <xdr:twoCellAnchor>
    <xdr:from>
      <xdr:col>3</xdr:col>
      <xdr:colOff>382586</xdr:colOff>
      <xdr:row>15</xdr:row>
      <xdr:rowOff>82551</xdr:rowOff>
    </xdr:from>
    <xdr:to>
      <xdr:col>5</xdr:col>
      <xdr:colOff>584198</xdr:colOff>
      <xdr:row>16</xdr:row>
      <xdr:rowOff>139700</xdr:rowOff>
    </xdr:to>
    <xdr:sp macro="" textlink="$F$18">
      <xdr:nvSpPr>
        <xdr:cNvPr id="12" name="ZoneTexte 11"/>
        <xdr:cNvSpPr txBox="1"/>
      </xdr:nvSpPr>
      <xdr:spPr>
        <a:xfrm>
          <a:off x="3319461" y="2940051"/>
          <a:ext cx="1685925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55BB0B7-6425-41DB-952B-FBC3BDF7194B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/!\ A CONTROLER</a:t>
          </a:fld>
          <a:endParaRPr lang="fr-FR" sz="1100"/>
        </a:p>
      </xdr:txBody>
    </xdr:sp>
    <xdr:clientData/>
  </xdr:twoCellAnchor>
  <xdr:twoCellAnchor>
    <xdr:from>
      <xdr:col>3</xdr:col>
      <xdr:colOff>363536</xdr:colOff>
      <xdr:row>16</xdr:row>
      <xdr:rowOff>177801</xdr:rowOff>
    </xdr:from>
    <xdr:to>
      <xdr:col>5</xdr:col>
      <xdr:colOff>430211</xdr:colOff>
      <xdr:row>18</xdr:row>
      <xdr:rowOff>44450</xdr:rowOff>
    </xdr:to>
    <xdr:sp macro="" textlink="$F$19">
      <xdr:nvSpPr>
        <xdr:cNvPr id="13" name="ZoneTexte 12"/>
        <xdr:cNvSpPr txBox="1"/>
      </xdr:nvSpPr>
      <xdr:spPr>
        <a:xfrm>
          <a:off x="3300411" y="3225801"/>
          <a:ext cx="1550988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5308642-133D-4F14-B854-BD46C9531EC0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/!\ A CONTROLER</a:t>
          </a:fld>
          <a:endParaRPr lang="fr-FR" sz="1100"/>
        </a:p>
      </xdr:txBody>
    </xdr:sp>
    <xdr:clientData/>
  </xdr:twoCellAnchor>
  <xdr:twoCellAnchor>
    <xdr:from>
      <xdr:col>3</xdr:col>
      <xdr:colOff>363536</xdr:colOff>
      <xdr:row>18</xdr:row>
      <xdr:rowOff>158751</xdr:rowOff>
    </xdr:from>
    <xdr:to>
      <xdr:col>5</xdr:col>
      <xdr:colOff>373062</xdr:colOff>
      <xdr:row>20</xdr:row>
      <xdr:rowOff>25400</xdr:rowOff>
    </xdr:to>
    <xdr:sp macro="" textlink="$F$20">
      <xdr:nvSpPr>
        <xdr:cNvPr id="14" name="ZoneTexte 13"/>
        <xdr:cNvSpPr txBox="1"/>
      </xdr:nvSpPr>
      <xdr:spPr>
        <a:xfrm>
          <a:off x="3300411" y="3587751"/>
          <a:ext cx="1493839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5A88846-D252-498A-89D6-0CC6A3BCC4A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/!\ A CONTROLER</a:t>
          </a:fld>
          <a:endParaRPr lang="fr-FR" sz="1100"/>
        </a:p>
      </xdr:txBody>
    </xdr:sp>
    <xdr:clientData/>
  </xdr:twoCellAnchor>
  <xdr:twoCellAnchor>
    <xdr:from>
      <xdr:col>3</xdr:col>
      <xdr:colOff>334962</xdr:colOff>
      <xdr:row>20</xdr:row>
      <xdr:rowOff>111126</xdr:rowOff>
    </xdr:from>
    <xdr:to>
      <xdr:col>5</xdr:col>
      <xdr:colOff>114300</xdr:colOff>
      <xdr:row>21</xdr:row>
      <xdr:rowOff>168275</xdr:rowOff>
    </xdr:to>
    <xdr:sp macro="" textlink="$F$21">
      <xdr:nvSpPr>
        <xdr:cNvPr id="15" name="ZoneTexte 14"/>
        <xdr:cNvSpPr txBox="1"/>
      </xdr:nvSpPr>
      <xdr:spPr>
        <a:xfrm>
          <a:off x="3271837" y="3921126"/>
          <a:ext cx="1263651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7982E1E-C017-403E-8D99-044662F7631E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/!\ A CONTROLER</a:t>
          </a:fld>
          <a:endParaRPr lang="fr-FR" sz="1100"/>
        </a:p>
      </xdr:txBody>
    </xdr:sp>
    <xdr:clientData/>
  </xdr:twoCellAnchor>
  <xdr:twoCellAnchor>
    <xdr:from>
      <xdr:col>3</xdr:col>
      <xdr:colOff>334962</xdr:colOff>
      <xdr:row>22</xdr:row>
      <xdr:rowOff>63501</xdr:rowOff>
    </xdr:from>
    <xdr:to>
      <xdr:col>5</xdr:col>
      <xdr:colOff>76200</xdr:colOff>
      <xdr:row>23</xdr:row>
      <xdr:rowOff>120650</xdr:rowOff>
    </xdr:to>
    <xdr:sp macro="" textlink="$F$22">
      <xdr:nvSpPr>
        <xdr:cNvPr id="16" name="ZoneTexte 15"/>
        <xdr:cNvSpPr txBox="1"/>
      </xdr:nvSpPr>
      <xdr:spPr>
        <a:xfrm>
          <a:off x="3271837" y="4254501"/>
          <a:ext cx="1225551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E8ACBE8-77EF-4637-BF83-31EAB39524DE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/!\ A CONTROLER</a:t>
          </a:fld>
          <a:endParaRPr lang="fr-FR" sz="1100"/>
        </a:p>
      </xdr:txBody>
    </xdr:sp>
    <xdr:clientData/>
  </xdr:twoCellAnchor>
  <xdr:twoCellAnchor>
    <xdr:from>
      <xdr:col>3</xdr:col>
      <xdr:colOff>344487</xdr:colOff>
      <xdr:row>24</xdr:row>
      <xdr:rowOff>6351</xdr:rowOff>
    </xdr:from>
    <xdr:to>
      <xdr:col>5</xdr:col>
      <xdr:colOff>325437</xdr:colOff>
      <xdr:row>25</xdr:row>
      <xdr:rowOff>63500</xdr:rowOff>
    </xdr:to>
    <xdr:sp macro="" textlink="$F$23">
      <xdr:nvSpPr>
        <xdr:cNvPr id="17" name="ZoneTexte 16"/>
        <xdr:cNvSpPr txBox="1"/>
      </xdr:nvSpPr>
      <xdr:spPr>
        <a:xfrm>
          <a:off x="3281362" y="4578351"/>
          <a:ext cx="1465263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F70A95F-A870-47D4-A006-A6192BE5BBE1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/!\ A CONTROLER</a:t>
          </a:fld>
          <a:endParaRPr lang="fr-FR" sz="1100"/>
        </a:p>
      </xdr:txBody>
    </xdr:sp>
    <xdr:clientData/>
  </xdr:twoCellAnchor>
  <xdr:twoCellAnchor>
    <xdr:from>
      <xdr:col>3</xdr:col>
      <xdr:colOff>354012</xdr:colOff>
      <xdr:row>25</xdr:row>
      <xdr:rowOff>177801</xdr:rowOff>
    </xdr:from>
    <xdr:to>
      <xdr:col>5</xdr:col>
      <xdr:colOff>354012</xdr:colOff>
      <xdr:row>27</xdr:row>
      <xdr:rowOff>44450</xdr:rowOff>
    </xdr:to>
    <xdr:sp macro="" textlink="$F$24">
      <xdr:nvSpPr>
        <xdr:cNvPr id="18" name="ZoneTexte 17"/>
        <xdr:cNvSpPr txBox="1"/>
      </xdr:nvSpPr>
      <xdr:spPr>
        <a:xfrm>
          <a:off x="3290887" y="4940301"/>
          <a:ext cx="1484313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EF72CF0-0327-4BF2-83CD-116796B8DD37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contrôlé par 3</a:t>
          </a:fld>
          <a:endParaRPr lang="fr-FR" sz="1100"/>
        </a:p>
      </xdr:txBody>
    </xdr:sp>
    <xdr:clientData/>
  </xdr:twoCellAnchor>
  <xdr:twoCellAnchor>
    <xdr:from>
      <xdr:col>3</xdr:col>
      <xdr:colOff>344487</xdr:colOff>
      <xdr:row>27</xdr:row>
      <xdr:rowOff>92076</xdr:rowOff>
    </xdr:from>
    <xdr:to>
      <xdr:col>5</xdr:col>
      <xdr:colOff>171450</xdr:colOff>
      <xdr:row>28</xdr:row>
      <xdr:rowOff>149225</xdr:rowOff>
    </xdr:to>
    <xdr:sp macro="" textlink="$F$25">
      <xdr:nvSpPr>
        <xdr:cNvPr id="19" name="ZoneTexte 18"/>
        <xdr:cNvSpPr txBox="1"/>
      </xdr:nvSpPr>
      <xdr:spPr>
        <a:xfrm>
          <a:off x="3281362" y="5235576"/>
          <a:ext cx="1311276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92EB7E3-37A7-4C9C-ACE6-D9E5A4C6023B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/!\ A CONTROLER</a:t>
          </a:fld>
          <a:endParaRPr lang="fr-FR" sz="1100"/>
        </a:p>
      </xdr:txBody>
    </xdr:sp>
    <xdr:clientData/>
  </xdr:twoCellAnchor>
  <xdr:twoCellAnchor>
    <xdr:from>
      <xdr:col>3</xdr:col>
      <xdr:colOff>338137</xdr:colOff>
      <xdr:row>29</xdr:row>
      <xdr:rowOff>63501</xdr:rowOff>
    </xdr:from>
    <xdr:to>
      <xdr:col>5</xdr:col>
      <xdr:colOff>384175</xdr:colOff>
      <xdr:row>30</xdr:row>
      <xdr:rowOff>120650</xdr:rowOff>
    </xdr:to>
    <xdr:sp macro="" textlink="$F$26">
      <xdr:nvSpPr>
        <xdr:cNvPr id="20" name="ZoneTexte 19"/>
        <xdr:cNvSpPr txBox="1"/>
      </xdr:nvSpPr>
      <xdr:spPr>
        <a:xfrm>
          <a:off x="3275012" y="5588001"/>
          <a:ext cx="1530351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16482FA-40FC-4115-9C7A-1A056F15DB7E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/!\ A CONTROLER</a:t>
          </a:fld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view="pageBreakPreview" zoomScale="130" zoomScaleNormal="100" zoomScaleSheetLayoutView="130" workbookViewId="0">
      <selection activeCell="B10" sqref="B10"/>
    </sheetView>
  </sheetViews>
  <sheetFormatPr baseColWidth="10" defaultRowHeight="15" x14ac:dyDescent="0.25"/>
  <cols>
    <col min="1" max="1" width="15.7109375" customWidth="1"/>
    <col min="2" max="2" width="20.28515625" bestFit="1" customWidth="1"/>
    <col min="3" max="3" width="10.7109375" customWidth="1"/>
    <col min="4" max="4" width="13.28515625" style="1" customWidth="1"/>
    <col min="5" max="5" width="7.85546875" style="2" customWidth="1"/>
    <col min="6" max="6" width="15.85546875" style="2" customWidth="1"/>
    <col min="7" max="7" width="22.5703125" style="4" bestFit="1" customWidth="1"/>
    <col min="8" max="8" width="11.7109375" bestFit="1" customWidth="1"/>
    <col min="9" max="9" width="13" bestFit="1" customWidth="1"/>
    <col min="10" max="10" width="15" bestFit="1" customWidth="1"/>
  </cols>
  <sheetData>
    <row r="1" spans="1:12" x14ac:dyDescent="0.25">
      <c r="A1" s="14" t="s">
        <v>0</v>
      </c>
      <c r="B1" s="14" t="s">
        <v>1</v>
      </c>
      <c r="C1" s="14" t="s">
        <v>10</v>
      </c>
      <c r="D1" s="15" t="s">
        <v>11</v>
      </c>
      <c r="E1" s="16" t="s">
        <v>12</v>
      </c>
      <c r="F1" s="17" t="s">
        <v>13</v>
      </c>
    </row>
    <row r="2" spans="1:12" x14ac:dyDescent="0.25">
      <c r="A2" s="18" t="s">
        <v>18</v>
      </c>
      <c r="B2" s="5" t="s">
        <v>19</v>
      </c>
      <c r="C2" s="6">
        <v>42944</v>
      </c>
      <c r="D2" s="7">
        <v>3</v>
      </c>
      <c r="E2" s="8">
        <v>1</v>
      </c>
      <c r="F2" s="8"/>
    </row>
    <row r="3" spans="1:12" x14ac:dyDescent="0.25">
      <c r="A3" s="18"/>
      <c r="B3" s="5" t="s">
        <v>20</v>
      </c>
      <c r="C3" s="6">
        <v>42944</v>
      </c>
      <c r="D3" s="7">
        <v>5</v>
      </c>
      <c r="E3" s="8">
        <v>1</v>
      </c>
      <c r="F3" s="8"/>
    </row>
    <row r="4" spans="1:12" x14ac:dyDescent="0.25">
      <c r="A4" s="18"/>
      <c r="B4" s="5" t="s">
        <v>2</v>
      </c>
      <c r="C4" s="6">
        <v>42944</v>
      </c>
      <c r="D4" s="7">
        <v>7</v>
      </c>
      <c r="E4" s="8">
        <v>2</v>
      </c>
      <c r="F4" s="8"/>
    </row>
    <row r="5" spans="1:12" x14ac:dyDescent="0.25">
      <c r="A5" s="18"/>
      <c r="B5" s="5" t="s">
        <v>3</v>
      </c>
      <c r="C5" s="6">
        <v>42945</v>
      </c>
      <c r="D5" s="7">
        <v>9</v>
      </c>
      <c r="E5" s="8">
        <v>3</v>
      </c>
      <c r="F5" s="8"/>
    </row>
    <row r="6" spans="1:12" x14ac:dyDescent="0.25">
      <c r="A6" s="18"/>
      <c r="B6" s="5" t="s">
        <v>4</v>
      </c>
      <c r="C6" s="6">
        <v>42945</v>
      </c>
      <c r="D6" s="7">
        <v>10</v>
      </c>
      <c r="E6" s="8">
        <v>4</v>
      </c>
      <c r="F6" s="8"/>
    </row>
    <row r="7" spans="1:12" x14ac:dyDescent="0.25">
      <c r="A7" s="18"/>
      <c r="B7" s="5" t="s">
        <v>5</v>
      </c>
      <c r="C7" s="6">
        <v>42946</v>
      </c>
      <c r="D7" s="7">
        <v>4</v>
      </c>
      <c r="E7" s="8">
        <v>3</v>
      </c>
      <c r="F7" s="8"/>
    </row>
    <row r="8" spans="1:12" x14ac:dyDescent="0.25">
      <c r="A8" s="18"/>
      <c r="B8" s="5" t="s">
        <v>21</v>
      </c>
      <c r="C8" s="6">
        <v>42946</v>
      </c>
      <c r="D8" s="7">
        <v>3</v>
      </c>
      <c r="E8" s="8">
        <v>148</v>
      </c>
      <c r="F8" s="8">
        <v>3</v>
      </c>
    </row>
    <row r="9" spans="1:12" x14ac:dyDescent="0.25">
      <c r="A9" s="18"/>
      <c r="B9" s="5" t="s">
        <v>6</v>
      </c>
      <c r="C9" s="6">
        <v>42947</v>
      </c>
      <c r="D9" s="7">
        <v>3</v>
      </c>
      <c r="E9" s="8">
        <v>1</v>
      </c>
      <c r="F9" s="8"/>
      <c r="J9" s="12"/>
      <c r="K9" s="12"/>
      <c r="L9" s="12"/>
    </row>
    <row r="10" spans="1:12" x14ac:dyDescent="0.25">
      <c r="A10" s="18"/>
      <c r="B10" s="5" t="s">
        <v>7</v>
      </c>
      <c r="C10" s="6">
        <v>42947</v>
      </c>
      <c r="D10" s="7">
        <v>2</v>
      </c>
      <c r="E10" s="8">
        <v>1</v>
      </c>
      <c r="F10" s="8"/>
    </row>
    <row r="11" spans="1:12" x14ac:dyDescent="0.25">
      <c r="J11" s="12"/>
      <c r="K11" s="12"/>
    </row>
    <row r="15" spans="1:12" x14ac:dyDescent="0.25">
      <c r="H15" s="3"/>
    </row>
    <row r="17" spans="1:6" x14ac:dyDescent="0.25">
      <c r="A17" s="9" t="s">
        <v>14</v>
      </c>
      <c r="B17" s="10" t="s">
        <v>8</v>
      </c>
      <c r="C17" s="10" t="s">
        <v>9</v>
      </c>
      <c r="D17" s="10" t="s">
        <v>15</v>
      </c>
      <c r="E17" s="10" t="s">
        <v>16</v>
      </c>
      <c r="F17" s="10" t="s">
        <v>17</v>
      </c>
    </row>
    <row r="18" spans="1:6" x14ac:dyDescent="0.25">
      <c r="A18" s="9">
        <f t="shared" ref="A18:A26" si="0">WORKDAY(C2,D2)</f>
        <v>42949</v>
      </c>
      <c r="B18" s="11">
        <f t="shared" ref="B18:B26" ca="1" si="1">IF($D$18-C2&lt;0,0,IF($D$18-C2&gt;D2,D2,$D$18-C2))</f>
        <v>3</v>
      </c>
      <c r="C18" s="11">
        <f t="shared" ref="C18:C26" ca="1" si="2">D2-B18</f>
        <v>0</v>
      </c>
      <c r="D18" s="9">
        <f ca="1">TODAY()</f>
        <v>42979</v>
      </c>
      <c r="E18" s="10" t="b">
        <f t="shared" ref="E18:E26" ca="1" si="3">$D$18-A18&gt;=0</f>
        <v>1</v>
      </c>
      <c r="F18" s="10" t="str">
        <f ca="1">IF(E18=FALSE,"",IF(F2="","/!\ A CONTROLER","contrôlé par "&amp;F2))</f>
        <v>/!\ A CONTROLER</v>
      </c>
    </row>
    <row r="19" spans="1:6" x14ac:dyDescent="0.25">
      <c r="A19" s="9">
        <f t="shared" si="0"/>
        <v>42951</v>
      </c>
      <c r="B19" s="11">
        <f t="shared" ca="1" si="1"/>
        <v>5</v>
      </c>
      <c r="C19" s="11">
        <f t="shared" ca="1" si="2"/>
        <v>0</v>
      </c>
      <c r="D19" s="11">
        <f ca="1">D18</f>
        <v>42979</v>
      </c>
      <c r="E19" s="10" t="b">
        <f t="shared" ca="1" si="3"/>
        <v>1</v>
      </c>
      <c r="F19" s="10" t="str">
        <f t="shared" ref="F19:F26" ca="1" si="4">IF(E19=FALSE,"",IF(F3="","/!\ A CONTROLER","contrôlé par "&amp;F3))</f>
        <v>/!\ A CONTROLER</v>
      </c>
    </row>
    <row r="20" spans="1:6" x14ac:dyDescent="0.25">
      <c r="A20" s="9">
        <f t="shared" si="0"/>
        <v>42955</v>
      </c>
      <c r="B20" s="11">
        <f t="shared" ca="1" si="1"/>
        <v>7</v>
      </c>
      <c r="C20" s="11">
        <f t="shared" ca="1" si="2"/>
        <v>0</v>
      </c>
      <c r="D20" s="13">
        <f ca="1">WEEKDAY(D18,2)</f>
        <v>5</v>
      </c>
      <c r="E20" s="10" t="b">
        <f t="shared" ca="1" si="3"/>
        <v>1</v>
      </c>
      <c r="F20" s="10" t="str">
        <f t="shared" ca="1" si="4"/>
        <v>/!\ A CONTROLER</v>
      </c>
    </row>
    <row r="21" spans="1:6" x14ac:dyDescent="0.25">
      <c r="A21" s="9">
        <f t="shared" si="0"/>
        <v>42957</v>
      </c>
      <c r="B21" s="11">
        <f t="shared" ca="1" si="1"/>
        <v>9</v>
      </c>
      <c r="C21" s="11">
        <f t="shared" ca="1" si="2"/>
        <v>0</v>
      </c>
      <c r="D21" s="10"/>
      <c r="E21" s="10" t="b">
        <f t="shared" ca="1" si="3"/>
        <v>1</v>
      </c>
      <c r="F21" s="10" t="str">
        <f t="shared" ca="1" si="4"/>
        <v>/!\ A CONTROLER</v>
      </c>
    </row>
    <row r="22" spans="1:6" x14ac:dyDescent="0.25">
      <c r="A22" s="9">
        <f t="shared" si="0"/>
        <v>42958</v>
      </c>
      <c r="B22" s="11">
        <f t="shared" ca="1" si="1"/>
        <v>10</v>
      </c>
      <c r="C22" s="11">
        <f t="shared" ca="1" si="2"/>
        <v>0</v>
      </c>
      <c r="D22" s="10"/>
      <c r="E22" s="10" t="b">
        <f t="shared" ca="1" si="3"/>
        <v>1</v>
      </c>
      <c r="F22" s="10" t="str">
        <f t="shared" ca="1" si="4"/>
        <v>/!\ A CONTROLER</v>
      </c>
    </row>
    <row r="23" spans="1:6" x14ac:dyDescent="0.25">
      <c r="A23" s="9">
        <f t="shared" si="0"/>
        <v>42950</v>
      </c>
      <c r="B23" s="11">
        <f t="shared" ca="1" si="1"/>
        <v>4</v>
      </c>
      <c r="C23" s="11">
        <f t="shared" ca="1" si="2"/>
        <v>0</v>
      </c>
      <c r="D23" s="10"/>
      <c r="E23" s="10" t="b">
        <f t="shared" ca="1" si="3"/>
        <v>1</v>
      </c>
      <c r="F23" s="10" t="str">
        <f t="shared" ca="1" si="4"/>
        <v>/!\ A CONTROLER</v>
      </c>
    </row>
    <row r="24" spans="1:6" x14ac:dyDescent="0.25">
      <c r="A24" s="9">
        <f t="shared" si="0"/>
        <v>42949</v>
      </c>
      <c r="B24" s="11">
        <f t="shared" ca="1" si="1"/>
        <v>3</v>
      </c>
      <c r="C24" s="11">
        <f t="shared" ca="1" si="2"/>
        <v>0</v>
      </c>
      <c r="D24" s="10"/>
      <c r="E24" s="10" t="b">
        <f t="shared" ca="1" si="3"/>
        <v>1</v>
      </c>
      <c r="F24" s="10" t="str">
        <f t="shared" ca="1" si="4"/>
        <v>contrôlé par 3</v>
      </c>
    </row>
    <row r="25" spans="1:6" x14ac:dyDescent="0.25">
      <c r="A25" s="9">
        <f t="shared" si="0"/>
        <v>42950</v>
      </c>
      <c r="B25" s="11">
        <f t="shared" ca="1" si="1"/>
        <v>3</v>
      </c>
      <c r="C25" s="11">
        <f t="shared" ca="1" si="2"/>
        <v>0</v>
      </c>
      <c r="D25" s="10"/>
      <c r="E25" s="10" t="b">
        <f t="shared" ca="1" si="3"/>
        <v>1</v>
      </c>
      <c r="F25" s="10" t="str">
        <f t="shared" ca="1" si="4"/>
        <v>/!\ A CONTROLER</v>
      </c>
    </row>
    <row r="26" spans="1:6" x14ac:dyDescent="0.25">
      <c r="A26" s="9">
        <f t="shared" si="0"/>
        <v>42949</v>
      </c>
      <c r="B26" s="11">
        <f t="shared" ca="1" si="1"/>
        <v>2</v>
      </c>
      <c r="C26" s="11">
        <f t="shared" ca="1" si="2"/>
        <v>0</v>
      </c>
      <c r="D26" s="10"/>
      <c r="E26" s="10" t="b">
        <f t="shared" ca="1" si="3"/>
        <v>1</v>
      </c>
      <c r="F26" s="10" t="str">
        <f t="shared" ca="1" si="4"/>
        <v>/!\ A CONTROLER</v>
      </c>
    </row>
  </sheetData>
  <mergeCells count="1">
    <mergeCell ref="A2:A10"/>
  </mergeCells>
  <conditionalFormatting sqref="C2:F10">
    <cfRule type="cellIs" dxfId="0" priority="1" operator="equal">
      <formula>""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LEROY Etienne</dc:creator>
  <cp:lastModifiedBy>LEROY Etienne</cp:lastModifiedBy>
  <cp:lastPrinted>2017-08-02T05:54:51Z</cp:lastPrinted>
  <dcterms:created xsi:type="dcterms:W3CDTF">2017-08-01T06:50:21Z</dcterms:created>
  <dcterms:modified xsi:type="dcterms:W3CDTF">2017-09-01T05:09:56Z</dcterms:modified>
</cp:coreProperties>
</file>