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25" yWindow="-195" windowWidth="14580" windowHeight="13140" activeTab="2"/>
  </bookViews>
  <sheets>
    <sheet name="Feuil1" sheetId="1" r:id="rId1"/>
    <sheet name="Feuil2" sheetId="2" r:id="rId2"/>
    <sheet name="Feuil3" sheetId="3" r:id="rId3"/>
    <sheet name="Feuil4" sheetId="4" r:id="rId4"/>
  </sheets>
  <calcPr calcId="145621"/>
</workbook>
</file>

<file path=xl/calcChain.xml><?xml version="1.0" encoding="utf-8"?>
<calcChain xmlns="http://schemas.openxmlformats.org/spreadsheetml/2006/main">
  <c r="V4" i="3" l="1"/>
  <c r="V5" i="3"/>
  <c r="V6" i="3"/>
  <c r="V7" i="3"/>
  <c r="V8" i="3"/>
  <c r="V9" i="3"/>
  <c r="V10" i="3"/>
  <c r="V3" i="3"/>
  <c r="G87" i="1" l="1"/>
  <c r="AG30" i="1"/>
  <c r="AB35" i="1"/>
  <c r="AB39" i="1"/>
  <c r="AB43" i="1"/>
  <c r="AB47" i="1"/>
  <c r="AB51" i="1"/>
  <c r="AB55" i="1"/>
  <c r="AB59" i="1"/>
  <c r="AB63" i="1"/>
  <c r="AB31" i="1"/>
  <c r="AB28" i="1"/>
  <c r="AB32" i="1" s="1"/>
  <c r="Z90" i="1"/>
  <c r="AB90" i="1" s="1"/>
  <c r="AC90" i="1" s="1"/>
  <c r="AD90" i="1" s="1"/>
  <c r="Z89" i="1"/>
  <c r="AB89" i="1" s="1"/>
  <c r="AC89" i="1" s="1"/>
  <c r="AD89" i="1" s="1"/>
  <c r="Z88" i="1"/>
  <c r="AB88" i="1" s="1"/>
  <c r="AC88" i="1" s="1"/>
  <c r="AD88" i="1" s="1"/>
  <c r="Z87" i="1"/>
  <c r="AB87" i="1" s="1"/>
  <c r="AC87" i="1" s="1"/>
  <c r="AD87" i="1" s="1"/>
  <c r="Z86" i="1"/>
  <c r="AB86" i="1" s="1"/>
  <c r="AC86" i="1" s="1"/>
  <c r="AD86" i="1" s="1"/>
  <c r="Z85" i="1"/>
  <c r="AB85" i="1" s="1"/>
  <c r="AC85" i="1" s="1"/>
  <c r="AD85" i="1" s="1"/>
  <c r="Z84" i="1"/>
  <c r="AB84" i="1" s="1"/>
  <c r="AC84" i="1" s="1"/>
  <c r="AD84" i="1" s="1"/>
  <c r="Z83" i="1"/>
  <c r="AB83" i="1" s="1"/>
  <c r="AC83" i="1" s="1"/>
  <c r="AD83" i="1" s="1"/>
  <c r="Z82" i="1"/>
  <c r="AB82" i="1" s="1"/>
  <c r="AC82" i="1" s="1"/>
  <c r="Z81" i="1"/>
  <c r="AB81" i="1" s="1"/>
  <c r="AC81" i="1" s="1"/>
  <c r="Z80" i="1"/>
  <c r="AB80" i="1" s="1"/>
  <c r="AC80" i="1" s="1"/>
  <c r="Z79" i="1"/>
  <c r="AB79" i="1" s="1"/>
  <c r="AC79" i="1" s="1"/>
  <c r="Z78" i="1"/>
  <c r="AB78" i="1" s="1"/>
  <c r="AC78" i="1" s="1"/>
  <c r="Z77" i="1"/>
  <c r="AB77" i="1" s="1"/>
  <c r="AC77" i="1" s="1"/>
  <c r="Z76" i="1"/>
  <c r="AB76" i="1" s="1"/>
  <c r="AC76" i="1" s="1"/>
  <c r="Z75" i="1"/>
  <c r="AB75" i="1" s="1"/>
  <c r="AC75" i="1" s="1"/>
  <c r="Z74" i="1"/>
  <c r="AB74" i="1" s="1"/>
  <c r="AC74" i="1" s="1"/>
  <c r="Z73" i="1"/>
  <c r="AB73" i="1" s="1"/>
  <c r="AC73" i="1" s="1"/>
  <c r="Z72" i="1"/>
  <c r="AB72" i="1" s="1"/>
  <c r="AC72" i="1" s="1"/>
  <c r="Z71" i="1"/>
  <c r="AB71" i="1" s="1"/>
  <c r="AC71" i="1" s="1"/>
  <c r="Z70" i="1"/>
  <c r="AB70" i="1" s="1"/>
  <c r="AC70" i="1" s="1"/>
  <c r="Z69" i="1"/>
  <c r="AB69" i="1" s="1"/>
  <c r="AC69" i="1" s="1"/>
  <c r="Z68" i="1"/>
  <c r="AB68" i="1" s="1"/>
  <c r="AC68" i="1" s="1"/>
  <c r="Z67" i="1"/>
  <c r="AB67" i="1" s="1"/>
  <c r="AC67" i="1" s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AB66" i="1" l="1"/>
  <c r="AB62" i="1"/>
  <c r="AB58" i="1"/>
  <c r="AB54" i="1"/>
  <c r="AB50" i="1"/>
  <c r="AB46" i="1"/>
  <c r="AB42" i="1"/>
  <c r="AB38" i="1"/>
  <c r="AB34" i="1"/>
  <c r="AB65" i="1"/>
  <c r="AB61" i="1"/>
  <c r="AB57" i="1"/>
  <c r="AB53" i="1"/>
  <c r="AB49" i="1"/>
  <c r="AB45" i="1"/>
  <c r="AB41" i="1"/>
  <c r="AB37" i="1"/>
  <c r="AB33" i="1"/>
  <c r="AA30" i="1"/>
  <c r="AB64" i="1"/>
  <c r="AB60" i="1"/>
  <c r="AB56" i="1"/>
  <c r="AB52" i="1"/>
  <c r="AB48" i="1"/>
  <c r="AB44" i="1"/>
  <c r="AB40" i="1"/>
  <c r="AB36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C4" i="3"/>
  <c r="H88" i="1" l="1"/>
  <c r="D79" i="1"/>
  <c r="D80" i="1"/>
  <c r="D81" i="1"/>
  <c r="D82" i="1"/>
  <c r="D83" i="1"/>
  <c r="D84" i="1"/>
  <c r="D85" i="1"/>
  <c r="D86" i="1"/>
  <c r="D96" i="1"/>
  <c r="D68" i="1"/>
  <c r="D69" i="1"/>
  <c r="D70" i="1"/>
  <c r="D71" i="1"/>
  <c r="D72" i="1"/>
  <c r="D56" i="1"/>
  <c r="D57" i="1"/>
  <c r="D58" i="1"/>
  <c r="D59" i="1"/>
  <c r="D60" i="1"/>
  <c r="D6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00" i="1"/>
  <c r="D101" i="1"/>
  <c r="D102" i="1"/>
  <c r="D103" i="1"/>
  <c r="D104" i="1"/>
  <c r="D105" i="1"/>
  <c r="D106" i="1"/>
  <c r="D107" i="1"/>
  <c r="D108" i="1"/>
  <c r="D109" i="1"/>
  <c r="D120" i="1"/>
  <c r="D121" i="1"/>
  <c r="D98" i="1"/>
  <c r="D28" i="1"/>
  <c r="D30" i="1"/>
  <c r="D34" i="1"/>
  <c r="D31" i="1"/>
  <c r="D35" i="1"/>
  <c r="D40" i="1"/>
  <c r="D45" i="1"/>
  <c r="D49" i="1"/>
  <c r="D36" i="1"/>
  <c r="D41" i="1"/>
  <c r="D44" i="1"/>
  <c r="D48" i="1"/>
  <c r="D52" i="1"/>
  <c r="D54" i="1"/>
  <c r="D78" i="1"/>
  <c r="B3" i="2" l="1"/>
  <c r="D3" i="2" s="1"/>
  <c r="B4" i="2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2" i="2"/>
  <c r="D2" i="2" s="1"/>
  <c r="D4" i="2"/>
  <c r="H118" i="1" l="1"/>
  <c r="H119" i="1" l="1"/>
  <c r="H114" i="1"/>
  <c r="H115" i="1" l="1"/>
  <c r="H116" i="1" l="1"/>
  <c r="H117" i="1" l="1"/>
  <c r="H113" i="1" l="1"/>
  <c r="H87" i="1"/>
  <c r="H51" i="1" l="1"/>
  <c r="H111" i="1" l="1"/>
  <c r="H112" i="1" l="1"/>
  <c r="H47" i="1" l="1"/>
  <c r="H50" i="1" l="1"/>
  <c r="H55" i="1" l="1"/>
  <c r="H53" i="1" l="1"/>
  <c r="H46" i="1" l="1"/>
  <c r="H33" i="1" l="1"/>
  <c r="H38" i="1" l="1"/>
  <c r="H110" i="1" l="1"/>
  <c r="H42" i="1" l="1"/>
  <c r="H39" i="1" l="1"/>
  <c r="H43" i="1" l="1"/>
  <c r="H27" i="1" l="1"/>
  <c r="H26" i="1" l="1"/>
  <c r="H25" i="1" l="1"/>
  <c r="H24" i="1" l="1"/>
  <c r="H23" i="1" l="1"/>
  <c r="H22" i="1" l="1"/>
  <c r="H21" i="1" l="1"/>
  <c r="H37" i="1" l="1"/>
  <c r="H20" i="1" l="1"/>
  <c r="H99" i="1" l="1"/>
  <c r="H65" i="1" l="1"/>
  <c r="H64" i="1" l="1"/>
  <c r="H16" i="1" l="1"/>
  <c r="H63" i="1" l="1"/>
  <c r="H15" i="1" l="1"/>
  <c r="H77" i="1" l="1"/>
  <c r="H62" i="1" l="1"/>
  <c r="H76" i="1" l="1"/>
  <c r="H75" i="1" l="1"/>
  <c r="H74" i="1" l="1"/>
  <c r="H89" i="1" l="1"/>
  <c r="H90" i="1" l="1"/>
  <c r="H91" i="1" l="1"/>
  <c r="H97" i="1" l="1"/>
  <c r="H73" i="1"/>
</calcChain>
</file>

<file path=xl/sharedStrings.xml><?xml version="1.0" encoding="utf-8"?>
<sst xmlns="http://schemas.openxmlformats.org/spreadsheetml/2006/main" count="196" uniqueCount="66">
  <si>
    <t>A350 Sischuan</t>
  </si>
  <si>
    <t>A380 Plus</t>
  </si>
  <si>
    <t>A340 FlightLab</t>
  </si>
  <si>
    <t>A321 JetSmart</t>
  </si>
  <si>
    <t>A320 BlueBird</t>
  </si>
  <si>
    <t>B737 Royal Air Maroc</t>
  </si>
  <si>
    <t>E170 Aerfin</t>
  </si>
  <si>
    <t>Air Mauritius</t>
  </si>
  <si>
    <t>A321 Frontier1</t>
  </si>
  <si>
    <t>A321 Frontier2</t>
  </si>
  <si>
    <t>A321 Frontier3</t>
  </si>
  <si>
    <t>delivered</t>
  </si>
  <si>
    <t>duration</t>
  </si>
  <si>
    <t>project1</t>
  </si>
  <si>
    <t>project2</t>
  </si>
  <si>
    <t>start1</t>
  </si>
  <si>
    <t>start2</t>
  </si>
  <si>
    <t>duration1</t>
  </si>
  <si>
    <t>num</t>
  </si>
  <si>
    <t>Colonne1</t>
  </si>
  <si>
    <t>Colonne2</t>
  </si>
  <si>
    <t>Colonne3</t>
  </si>
  <si>
    <t>A321 Frontier4</t>
  </si>
  <si>
    <t>A321 Frontier5</t>
  </si>
  <si>
    <t>A321 Frontier6</t>
  </si>
  <si>
    <t>A321 Frontier7</t>
  </si>
  <si>
    <t>A321 Frontier8</t>
  </si>
  <si>
    <t>dur1</t>
  </si>
  <si>
    <t>strat2</t>
  </si>
  <si>
    <t>dur2</t>
  </si>
  <si>
    <t>q2a</t>
  </si>
  <si>
    <t>q1a</t>
  </si>
  <si>
    <t>q1b</t>
  </si>
  <si>
    <t>num2</t>
  </si>
  <si>
    <t>num3</t>
  </si>
  <si>
    <t>jalon</t>
  </si>
  <si>
    <t>projet</t>
  </si>
  <si>
    <t>frontier gros chat</t>
  </si>
  <si>
    <t>MEP dérive</t>
  </si>
  <si>
    <t>Fichiers impression</t>
  </si>
  <si>
    <t>Foliotage des formats</t>
  </si>
  <si>
    <t>BE</t>
  </si>
  <si>
    <t>DAO</t>
  </si>
  <si>
    <t>Montage</t>
  </si>
  <si>
    <t>Impression echelle 1</t>
  </si>
  <si>
    <t>MEP sharklet</t>
  </si>
  <si>
    <t>debut</t>
  </si>
  <si>
    <t>fin</t>
  </si>
  <si>
    <t>duree</t>
  </si>
  <si>
    <t>acteur</t>
  </si>
  <si>
    <t>contrôle</t>
  </si>
  <si>
    <t>BE sharklet</t>
  </si>
  <si>
    <t>t1</t>
  </si>
  <si>
    <t>t2</t>
  </si>
  <si>
    <t>t3</t>
  </si>
  <si>
    <t>t4</t>
  </si>
  <si>
    <t>t5</t>
  </si>
  <si>
    <t>t6</t>
  </si>
  <si>
    <t>date debut</t>
  </si>
  <si>
    <t>jours passes</t>
  </si>
  <si>
    <t>jours restants</t>
  </si>
  <si>
    <t>CT</t>
  </si>
  <si>
    <t>EL</t>
  </si>
  <si>
    <t>BT</t>
  </si>
  <si>
    <t>AF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</si>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</sst>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;@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/>
    <xf numFmtId="16" fontId="0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16" fontId="1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1" fillId="0" borderId="0" xfId="0" applyNumberFormat="1" applyFont="1"/>
    <xf numFmtId="16" fontId="1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d\-mmm"/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1689082525226"/>
          <c:y val="0.12475145266141216"/>
          <c:w val="0.51460829426752208"/>
          <c:h val="0.79781862582680829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start1</c:v>
                </c:pt>
              </c:strCache>
            </c:strRef>
          </c:tx>
          <c:spPr>
            <a:noFill/>
          </c:spPr>
          <c:invertIfNegative val="0"/>
          <c:cat>
            <c:strRef>
              <c:f>Feuil1!$A$2:$A$62</c:f>
              <c:strCache>
                <c:ptCount val="61"/>
                <c:pt idx="0">
                  <c:v>A320 BlueBird</c:v>
                </c:pt>
                <c:pt idx="1">
                  <c:v>A320 BlueBird</c:v>
                </c:pt>
                <c:pt idx="2">
                  <c:v>A320 BlueBird</c:v>
                </c:pt>
                <c:pt idx="3">
                  <c:v>A320 BlueBird</c:v>
                </c:pt>
                <c:pt idx="4">
                  <c:v>A320 BlueBird</c:v>
                </c:pt>
                <c:pt idx="5">
                  <c:v>A320 BlueBird</c:v>
                </c:pt>
                <c:pt idx="6">
                  <c:v>A320 BlueBird</c:v>
                </c:pt>
                <c:pt idx="7">
                  <c:v>A320 BlueBird</c:v>
                </c:pt>
                <c:pt idx="8">
                  <c:v>A320 BlueBird</c:v>
                </c:pt>
                <c:pt idx="9">
                  <c:v>A320 BlueBird</c:v>
                </c:pt>
                <c:pt idx="10">
                  <c:v>A320 BlueBird</c:v>
                </c:pt>
                <c:pt idx="11">
                  <c:v>A320 BlueBird</c:v>
                </c:pt>
                <c:pt idx="12">
                  <c:v>A320 BlueBird</c:v>
                </c:pt>
                <c:pt idx="13">
                  <c:v>A320 BlueBird</c:v>
                </c:pt>
                <c:pt idx="14">
                  <c:v>A320 BlueBird</c:v>
                </c:pt>
                <c:pt idx="15">
                  <c:v>A320 BlueBird</c:v>
                </c:pt>
                <c:pt idx="16">
                  <c:v>A320 BlueBird</c:v>
                </c:pt>
                <c:pt idx="17">
                  <c:v>A320 BlueBird</c:v>
                </c:pt>
                <c:pt idx="18">
                  <c:v>A320 BlueBird</c:v>
                </c:pt>
                <c:pt idx="19">
                  <c:v>A320 BlueBird</c:v>
                </c:pt>
                <c:pt idx="20">
                  <c:v>A320 BlueBird</c:v>
                </c:pt>
                <c:pt idx="21">
                  <c:v>A320 BlueBird</c:v>
                </c:pt>
                <c:pt idx="22">
                  <c:v>A320 BlueBird</c:v>
                </c:pt>
                <c:pt idx="23">
                  <c:v>A320 BlueBird</c:v>
                </c:pt>
                <c:pt idx="24">
                  <c:v>A320 BlueBird</c:v>
                </c:pt>
                <c:pt idx="25">
                  <c:v>A320 BlueBird</c:v>
                </c:pt>
                <c:pt idx="26">
                  <c:v>A321 Frontier1</c:v>
                </c:pt>
                <c:pt idx="27">
                  <c:v>A321 Frontier1</c:v>
                </c:pt>
                <c:pt idx="28">
                  <c:v>A321 Frontier2</c:v>
                </c:pt>
                <c:pt idx="29">
                  <c:v>A321 Frontier2</c:v>
                </c:pt>
                <c:pt idx="30">
                  <c:v>A321 Frontier2</c:v>
                </c:pt>
                <c:pt idx="31">
                  <c:v>A321 Frontier2</c:v>
                </c:pt>
                <c:pt idx="32">
                  <c:v>A321 Frontier3</c:v>
                </c:pt>
                <c:pt idx="33">
                  <c:v>A321 Frontier3</c:v>
                </c:pt>
                <c:pt idx="34">
                  <c:v>A321 Frontier3</c:v>
                </c:pt>
                <c:pt idx="35">
                  <c:v>A321 Frontier3</c:v>
                </c:pt>
                <c:pt idx="36">
                  <c:v>A321 Frontier3</c:v>
                </c:pt>
                <c:pt idx="37">
                  <c:v>A321 Frontier3</c:v>
                </c:pt>
                <c:pt idx="38">
                  <c:v>A321 Frontier4</c:v>
                </c:pt>
                <c:pt idx="39">
                  <c:v>A321 Frontier4</c:v>
                </c:pt>
                <c:pt idx="40">
                  <c:v>A321 Frontier4</c:v>
                </c:pt>
                <c:pt idx="41">
                  <c:v>A321 Frontier4</c:v>
                </c:pt>
                <c:pt idx="42">
                  <c:v>A321 Frontier5</c:v>
                </c:pt>
                <c:pt idx="43">
                  <c:v>A321 Frontier5</c:v>
                </c:pt>
                <c:pt idx="44">
                  <c:v>A321 Frontier5</c:v>
                </c:pt>
                <c:pt idx="45">
                  <c:v>A321 Frontier5</c:v>
                </c:pt>
                <c:pt idx="46">
                  <c:v>A321 Frontier6</c:v>
                </c:pt>
                <c:pt idx="47">
                  <c:v>A321 Frontier6</c:v>
                </c:pt>
                <c:pt idx="48">
                  <c:v>A321 Frontier6</c:v>
                </c:pt>
                <c:pt idx="49">
                  <c:v>A321 Frontier6</c:v>
                </c:pt>
                <c:pt idx="50">
                  <c:v>A321 Frontier7</c:v>
                </c:pt>
                <c:pt idx="51">
                  <c:v>A321 Frontier7</c:v>
                </c:pt>
                <c:pt idx="52">
                  <c:v>A321 Frontier8</c:v>
                </c:pt>
                <c:pt idx="53">
                  <c:v>A321 Frontier8</c:v>
                </c:pt>
                <c:pt idx="54">
                  <c:v>A321 JetSmart</c:v>
                </c:pt>
                <c:pt idx="55">
                  <c:v>A321 JetSmart</c:v>
                </c:pt>
                <c:pt idx="56">
                  <c:v>A321 JetSmart</c:v>
                </c:pt>
                <c:pt idx="57">
                  <c:v>A321 JetSmart</c:v>
                </c:pt>
                <c:pt idx="58">
                  <c:v>A321 JetSmart</c:v>
                </c:pt>
                <c:pt idx="59">
                  <c:v>A321 JetSmart</c:v>
                </c:pt>
                <c:pt idx="60">
                  <c:v>A321 JetSmart</c:v>
                </c:pt>
              </c:strCache>
            </c:strRef>
          </c:cat>
          <c:val>
            <c:numRef>
              <c:f>Feuil1!$B$2:$B$62</c:f>
              <c:numCache>
                <c:formatCode>d\-mmm</c:formatCode>
                <c:ptCount val="61"/>
                <c:pt idx="0">
                  <c:v>42901</c:v>
                </c:pt>
                <c:pt idx="1">
                  <c:v>42901</c:v>
                </c:pt>
                <c:pt idx="2">
                  <c:v>42905</c:v>
                </c:pt>
                <c:pt idx="3">
                  <c:v>42906</c:v>
                </c:pt>
                <c:pt idx="4">
                  <c:v>42906</c:v>
                </c:pt>
                <c:pt idx="5">
                  <c:v>42907</c:v>
                </c:pt>
                <c:pt idx="6">
                  <c:v>42907</c:v>
                </c:pt>
                <c:pt idx="7">
                  <c:v>42908</c:v>
                </c:pt>
                <c:pt idx="8">
                  <c:v>42908</c:v>
                </c:pt>
                <c:pt idx="9">
                  <c:v>42908</c:v>
                </c:pt>
                <c:pt idx="10">
                  <c:v>42908</c:v>
                </c:pt>
                <c:pt idx="11">
                  <c:v>42908</c:v>
                </c:pt>
                <c:pt idx="12">
                  <c:v>42908</c:v>
                </c:pt>
                <c:pt idx="26">
                  <c:v>42907</c:v>
                </c:pt>
                <c:pt idx="28">
                  <c:v>42907</c:v>
                </c:pt>
                <c:pt idx="29">
                  <c:v>42908</c:v>
                </c:pt>
                <c:pt idx="32">
                  <c:v>42907</c:v>
                </c:pt>
                <c:pt idx="33">
                  <c:v>42908</c:v>
                </c:pt>
                <c:pt idx="34">
                  <c:v>42912</c:v>
                </c:pt>
                <c:pt idx="38">
                  <c:v>42909</c:v>
                </c:pt>
                <c:pt idx="39">
                  <c:v>42912</c:v>
                </c:pt>
                <c:pt idx="42">
                  <c:v>42912</c:v>
                </c:pt>
                <c:pt idx="43">
                  <c:v>42914</c:v>
                </c:pt>
                <c:pt idx="46">
                  <c:v>42912</c:v>
                </c:pt>
                <c:pt idx="47">
                  <c:v>42914</c:v>
                </c:pt>
                <c:pt idx="50">
                  <c:v>42913</c:v>
                </c:pt>
                <c:pt idx="52">
                  <c:v>42913</c:v>
                </c:pt>
                <c:pt idx="54">
                  <c:v>42894</c:v>
                </c:pt>
                <c:pt idx="55">
                  <c:v>42895</c:v>
                </c:pt>
                <c:pt idx="56">
                  <c:v>42901</c:v>
                </c:pt>
                <c:pt idx="57">
                  <c:v>42901</c:v>
                </c:pt>
                <c:pt idx="58">
                  <c:v>42902</c:v>
                </c:pt>
                <c:pt idx="59">
                  <c:v>42902</c:v>
                </c:pt>
              </c:numCache>
            </c:numRef>
          </c:val>
        </c:ser>
        <c:ser>
          <c:idx val="0"/>
          <c:order val="1"/>
          <c:tx>
            <c:strRef>
              <c:f>Feuil1!$D$1</c:f>
              <c:strCache>
                <c:ptCount val="1"/>
                <c:pt idx="0">
                  <c:v>duration1</c:v>
                </c:pt>
              </c:strCache>
            </c:strRef>
          </c:tx>
          <c:invertIfNegative val="0"/>
          <c:cat>
            <c:strRef>
              <c:f>Feuil1!$A$2:$A$62</c:f>
              <c:strCache>
                <c:ptCount val="61"/>
                <c:pt idx="0">
                  <c:v>A320 BlueBird</c:v>
                </c:pt>
                <c:pt idx="1">
                  <c:v>A320 BlueBird</c:v>
                </c:pt>
                <c:pt idx="2">
                  <c:v>A320 BlueBird</c:v>
                </c:pt>
                <c:pt idx="3">
                  <c:v>A320 BlueBird</c:v>
                </c:pt>
                <c:pt idx="4">
                  <c:v>A320 BlueBird</c:v>
                </c:pt>
                <c:pt idx="5">
                  <c:v>A320 BlueBird</c:v>
                </c:pt>
                <c:pt idx="6">
                  <c:v>A320 BlueBird</c:v>
                </c:pt>
                <c:pt idx="7">
                  <c:v>A320 BlueBird</c:v>
                </c:pt>
                <c:pt idx="8">
                  <c:v>A320 BlueBird</c:v>
                </c:pt>
                <c:pt idx="9">
                  <c:v>A320 BlueBird</c:v>
                </c:pt>
                <c:pt idx="10">
                  <c:v>A320 BlueBird</c:v>
                </c:pt>
                <c:pt idx="11">
                  <c:v>A320 BlueBird</c:v>
                </c:pt>
                <c:pt idx="12">
                  <c:v>A320 BlueBird</c:v>
                </c:pt>
                <c:pt idx="13">
                  <c:v>A320 BlueBird</c:v>
                </c:pt>
                <c:pt idx="14">
                  <c:v>A320 BlueBird</c:v>
                </c:pt>
                <c:pt idx="15">
                  <c:v>A320 BlueBird</c:v>
                </c:pt>
                <c:pt idx="16">
                  <c:v>A320 BlueBird</c:v>
                </c:pt>
                <c:pt idx="17">
                  <c:v>A320 BlueBird</c:v>
                </c:pt>
                <c:pt idx="18">
                  <c:v>A320 BlueBird</c:v>
                </c:pt>
                <c:pt idx="19">
                  <c:v>A320 BlueBird</c:v>
                </c:pt>
                <c:pt idx="20">
                  <c:v>A320 BlueBird</c:v>
                </c:pt>
                <c:pt idx="21">
                  <c:v>A320 BlueBird</c:v>
                </c:pt>
                <c:pt idx="22">
                  <c:v>A320 BlueBird</c:v>
                </c:pt>
                <c:pt idx="23">
                  <c:v>A320 BlueBird</c:v>
                </c:pt>
                <c:pt idx="24">
                  <c:v>A320 BlueBird</c:v>
                </c:pt>
                <c:pt idx="25">
                  <c:v>A320 BlueBird</c:v>
                </c:pt>
                <c:pt idx="26">
                  <c:v>A321 Frontier1</c:v>
                </c:pt>
                <c:pt idx="27">
                  <c:v>A321 Frontier1</c:v>
                </c:pt>
                <c:pt idx="28">
                  <c:v>A321 Frontier2</c:v>
                </c:pt>
                <c:pt idx="29">
                  <c:v>A321 Frontier2</c:v>
                </c:pt>
                <c:pt idx="30">
                  <c:v>A321 Frontier2</c:v>
                </c:pt>
                <c:pt idx="31">
                  <c:v>A321 Frontier2</c:v>
                </c:pt>
                <c:pt idx="32">
                  <c:v>A321 Frontier3</c:v>
                </c:pt>
                <c:pt idx="33">
                  <c:v>A321 Frontier3</c:v>
                </c:pt>
                <c:pt idx="34">
                  <c:v>A321 Frontier3</c:v>
                </c:pt>
                <c:pt idx="35">
                  <c:v>A321 Frontier3</c:v>
                </c:pt>
                <c:pt idx="36">
                  <c:v>A321 Frontier3</c:v>
                </c:pt>
                <c:pt idx="37">
                  <c:v>A321 Frontier3</c:v>
                </c:pt>
                <c:pt idx="38">
                  <c:v>A321 Frontier4</c:v>
                </c:pt>
                <c:pt idx="39">
                  <c:v>A321 Frontier4</c:v>
                </c:pt>
                <c:pt idx="40">
                  <c:v>A321 Frontier4</c:v>
                </c:pt>
                <c:pt idx="41">
                  <c:v>A321 Frontier4</c:v>
                </c:pt>
                <c:pt idx="42">
                  <c:v>A321 Frontier5</c:v>
                </c:pt>
                <c:pt idx="43">
                  <c:v>A321 Frontier5</c:v>
                </c:pt>
                <c:pt idx="44">
                  <c:v>A321 Frontier5</c:v>
                </c:pt>
                <c:pt idx="45">
                  <c:v>A321 Frontier5</c:v>
                </c:pt>
                <c:pt idx="46">
                  <c:v>A321 Frontier6</c:v>
                </c:pt>
                <c:pt idx="47">
                  <c:v>A321 Frontier6</c:v>
                </c:pt>
                <c:pt idx="48">
                  <c:v>A321 Frontier6</c:v>
                </c:pt>
                <c:pt idx="49">
                  <c:v>A321 Frontier6</c:v>
                </c:pt>
                <c:pt idx="50">
                  <c:v>A321 Frontier7</c:v>
                </c:pt>
                <c:pt idx="51">
                  <c:v>A321 Frontier7</c:v>
                </c:pt>
                <c:pt idx="52">
                  <c:v>A321 Frontier8</c:v>
                </c:pt>
                <c:pt idx="53">
                  <c:v>A321 Frontier8</c:v>
                </c:pt>
                <c:pt idx="54">
                  <c:v>A321 JetSmart</c:v>
                </c:pt>
                <c:pt idx="55">
                  <c:v>A321 JetSmart</c:v>
                </c:pt>
                <c:pt idx="56">
                  <c:v>A321 JetSmart</c:v>
                </c:pt>
                <c:pt idx="57">
                  <c:v>A321 JetSmart</c:v>
                </c:pt>
                <c:pt idx="58">
                  <c:v>A321 JetSmart</c:v>
                </c:pt>
                <c:pt idx="59">
                  <c:v>A321 JetSmart</c:v>
                </c:pt>
                <c:pt idx="60">
                  <c:v>A321 JetSmart</c:v>
                </c:pt>
              </c:strCache>
            </c:strRef>
          </c:cat>
          <c:val>
            <c:numRef>
              <c:f>Feuil1!$D$2:$D$62</c:f>
              <c:numCache>
                <c:formatCode>General</c:formatCode>
                <c:ptCount val="6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26">
                  <c:v>0.7</c:v>
                </c:pt>
                <c:pt idx="28">
                  <c:v>0.7</c:v>
                </c:pt>
                <c:pt idx="29">
                  <c:v>0.7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8">
                  <c:v>4</c:v>
                </c:pt>
                <c:pt idx="39">
                  <c:v>1</c:v>
                </c:pt>
                <c:pt idx="42">
                  <c:v>1</c:v>
                </c:pt>
                <c:pt idx="43">
                  <c:v>0.7</c:v>
                </c:pt>
                <c:pt idx="46">
                  <c:v>1</c:v>
                </c:pt>
                <c:pt idx="47">
                  <c:v>0.7</c:v>
                </c:pt>
                <c:pt idx="50">
                  <c:v>1</c:v>
                </c:pt>
                <c:pt idx="52">
                  <c:v>1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028288"/>
        <c:axId val="61718528"/>
      </c:barChart>
      <c:catAx>
        <c:axId val="540282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61718528"/>
        <c:crosses val="autoZero"/>
        <c:auto val="1"/>
        <c:lblAlgn val="ctr"/>
        <c:lblOffset val="100"/>
        <c:tickLblSkip val="15"/>
        <c:noMultiLvlLbl val="0"/>
      </c:catAx>
      <c:valAx>
        <c:axId val="61718528"/>
        <c:scaling>
          <c:orientation val="minMax"/>
          <c:min val="42885"/>
        </c:scaling>
        <c:delete val="0"/>
        <c:axPos val="t"/>
        <c:majorGridlines/>
        <c:minorGridlines/>
        <c:numFmt formatCode="d\-mmm" sourceLinked="1"/>
        <c:majorTickMark val="out"/>
        <c:minorTickMark val="none"/>
        <c:tickLblPos val="nextTo"/>
        <c:crossAx val="540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70293803585404"/>
          <c:y val="8.4149142016097661E-2"/>
          <c:w val="0.78280242755342"/>
          <c:h val="0.867256820857548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start1</c:v>
                </c:pt>
              </c:strCache>
            </c:strRef>
          </c:tx>
          <c:spPr>
            <a:noFill/>
          </c:spPr>
          <c:invertIfNegative val="0"/>
          <c:cat>
            <c:strRef>
              <c:f>Feuil1!$A$2:$A$123</c:f>
              <c:strCache>
                <c:ptCount val="122"/>
                <c:pt idx="0">
                  <c:v>A320 BlueBird</c:v>
                </c:pt>
                <c:pt idx="1">
                  <c:v>A320 BlueBird</c:v>
                </c:pt>
                <c:pt idx="2">
                  <c:v>A320 BlueBird</c:v>
                </c:pt>
                <c:pt idx="3">
                  <c:v>A320 BlueBird</c:v>
                </c:pt>
                <c:pt idx="4">
                  <c:v>A320 BlueBird</c:v>
                </c:pt>
                <c:pt idx="5">
                  <c:v>A320 BlueBird</c:v>
                </c:pt>
                <c:pt idx="6">
                  <c:v>A320 BlueBird</c:v>
                </c:pt>
                <c:pt idx="7">
                  <c:v>A320 BlueBird</c:v>
                </c:pt>
                <c:pt idx="8">
                  <c:v>A320 BlueBird</c:v>
                </c:pt>
                <c:pt idx="9">
                  <c:v>A320 BlueBird</c:v>
                </c:pt>
                <c:pt idx="10">
                  <c:v>A320 BlueBird</c:v>
                </c:pt>
                <c:pt idx="11">
                  <c:v>A320 BlueBird</c:v>
                </c:pt>
                <c:pt idx="12">
                  <c:v>A320 BlueBird</c:v>
                </c:pt>
                <c:pt idx="13">
                  <c:v>A320 BlueBird</c:v>
                </c:pt>
                <c:pt idx="14">
                  <c:v>A320 BlueBird</c:v>
                </c:pt>
                <c:pt idx="15">
                  <c:v>A320 BlueBird</c:v>
                </c:pt>
                <c:pt idx="16">
                  <c:v>A320 BlueBird</c:v>
                </c:pt>
                <c:pt idx="17">
                  <c:v>A320 BlueBird</c:v>
                </c:pt>
                <c:pt idx="18">
                  <c:v>A320 BlueBird</c:v>
                </c:pt>
                <c:pt idx="19">
                  <c:v>A320 BlueBird</c:v>
                </c:pt>
                <c:pt idx="20">
                  <c:v>A320 BlueBird</c:v>
                </c:pt>
                <c:pt idx="21">
                  <c:v>A320 BlueBird</c:v>
                </c:pt>
                <c:pt idx="22">
                  <c:v>A320 BlueBird</c:v>
                </c:pt>
                <c:pt idx="23">
                  <c:v>A320 BlueBird</c:v>
                </c:pt>
                <c:pt idx="24">
                  <c:v>A320 BlueBird</c:v>
                </c:pt>
                <c:pt idx="25">
                  <c:v>A320 BlueBird</c:v>
                </c:pt>
                <c:pt idx="26">
                  <c:v>A321 Frontier1</c:v>
                </c:pt>
                <c:pt idx="27">
                  <c:v>A321 Frontier1</c:v>
                </c:pt>
                <c:pt idx="28">
                  <c:v>A321 Frontier2</c:v>
                </c:pt>
                <c:pt idx="29">
                  <c:v>A321 Frontier2</c:v>
                </c:pt>
                <c:pt idx="30">
                  <c:v>A321 Frontier2</c:v>
                </c:pt>
                <c:pt idx="31">
                  <c:v>A321 Frontier2</c:v>
                </c:pt>
                <c:pt idx="32">
                  <c:v>A321 Frontier3</c:v>
                </c:pt>
                <c:pt idx="33">
                  <c:v>A321 Frontier3</c:v>
                </c:pt>
                <c:pt idx="34">
                  <c:v>A321 Frontier3</c:v>
                </c:pt>
                <c:pt idx="35">
                  <c:v>A321 Frontier3</c:v>
                </c:pt>
                <c:pt idx="36">
                  <c:v>A321 Frontier3</c:v>
                </c:pt>
                <c:pt idx="37">
                  <c:v>A321 Frontier3</c:v>
                </c:pt>
                <c:pt idx="38">
                  <c:v>A321 Frontier4</c:v>
                </c:pt>
                <c:pt idx="39">
                  <c:v>A321 Frontier4</c:v>
                </c:pt>
                <c:pt idx="40">
                  <c:v>A321 Frontier4</c:v>
                </c:pt>
                <c:pt idx="41">
                  <c:v>A321 Frontier4</c:v>
                </c:pt>
                <c:pt idx="42">
                  <c:v>A321 Frontier5</c:v>
                </c:pt>
                <c:pt idx="43">
                  <c:v>A321 Frontier5</c:v>
                </c:pt>
                <c:pt idx="44">
                  <c:v>A321 Frontier5</c:v>
                </c:pt>
                <c:pt idx="45">
                  <c:v>A321 Frontier5</c:v>
                </c:pt>
                <c:pt idx="46">
                  <c:v>A321 Frontier6</c:v>
                </c:pt>
                <c:pt idx="47">
                  <c:v>A321 Frontier6</c:v>
                </c:pt>
                <c:pt idx="48">
                  <c:v>A321 Frontier6</c:v>
                </c:pt>
                <c:pt idx="49">
                  <c:v>A321 Frontier6</c:v>
                </c:pt>
                <c:pt idx="50">
                  <c:v>A321 Frontier7</c:v>
                </c:pt>
                <c:pt idx="51">
                  <c:v>A321 Frontier7</c:v>
                </c:pt>
                <c:pt idx="52">
                  <c:v>A321 Frontier8</c:v>
                </c:pt>
                <c:pt idx="53">
                  <c:v>A321 Frontier8</c:v>
                </c:pt>
                <c:pt idx="54">
                  <c:v>A321 JetSmart</c:v>
                </c:pt>
                <c:pt idx="55">
                  <c:v>A321 JetSmart</c:v>
                </c:pt>
                <c:pt idx="56">
                  <c:v>A321 JetSmart</c:v>
                </c:pt>
                <c:pt idx="57">
                  <c:v>A321 JetSmart</c:v>
                </c:pt>
                <c:pt idx="58">
                  <c:v>A321 JetSmart</c:v>
                </c:pt>
                <c:pt idx="59">
                  <c:v>A321 JetSmart</c:v>
                </c:pt>
                <c:pt idx="60">
                  <c:v>A321 JetSmart</c:v>
                </c:pt>
                <c:pt idx="61">
                  <c:v>A321 JetSmart</c:v>
                </c:pt>
                <c:pt idx="62">
                  <c:v>A321 JetSmart</c:v>
                </c:pt>
                <c:pt idx="63">
                  <c:v>A321 JetSmart</c:v>
                </c:pt>
                <c:pt idx="64">
                  <c:v>A321 JetSmart</c:v>
                </c:pt>
                <c:pt idx="65">
                  <c:v>A321 JetSmart</c:v>
                </c:pt>
                <c:pt idx="66">
                  <c:v>A340 FlightLab</c:v>
                </c:pt>
                <c:pt idx="67">
                  <c:v>A340 FlightLab</c:v>
                </c:pt>
                <c:pt idx="68">
                  <c:v>A340 FlightLab</c:v>
                </c:pt>
                <c:pt idx="69">
                  <c:v>A340 FlightLab</c:v>
                </c:pt>
                <c:pt idx="70">
                  <c:v>A340 FlightLab</c:v>
                </c:pt>
                <c:pt idx="71">
                  <c:v>A340 FlightLab</c:v>
                </c:pt>
                <c:pt idx="72">
                  <c:v>A340 FlightLab</c:v>
                </c:pt>
                <c:pt idx="73">
                  <c:v>A340 FlightLab</c:v>
                </c:pt>
                <c:pt idx="74">
                  <c:v>A340 FlightLab</c:v>
                </c:pt>
                <c:pt idx="75">
                  <c:v>A340 FlightLab</c:v>
                </c:pt>
                <c:pt idx="76">
                  <c:v>A350 Sischuan</c:v>
                </c:pt>
                <c:pt idx="77">
                  <c:v>A350 Sischuan</c:v>
                </c:pt>
                <c:pt idx="78">
                  <c:v>A350 Sischuan</c:v>
                </c:pt>
                <c:pt idx="79">
                  <c:v>A350 Sischuan</c:v>
                </c:pt>
                <c:pt idx="80">
                  <c:v>A350 Sischuan</c:v>
                </c:pt>
                <c:pt idx="81">
                  <c:v>A350 Sischuan</c:v>
                </c:pt>
                <c:pt idx="82">
                  <c:v>A350 Sischuan</c:v>
                </c:pt>
                <c:pt idx="83">
                  <c:v>A350 Sischuan</c:v>
                </c:pt>
                <c:pt idx="84">
                  <c:v>A350 Sischuan</c:v>
                </c:pt>
                <c:pt idx="85">
                  <c:v>A350 Sischuan</c:v>
                </c:pt>
                <c:pt idx="86">
                  <c:v>A350 Sischuan</c:v>
                </c:pt>
                <c:pt idx="87">
                  <c:v>A350 Sischuan</c:v>
                </c:pt>
                <c:pt idx="88">
                  <c:v>A350 Sischuan</c:v>
                </c:pt>
                <c:pt idx="89">
                  <c:v>A350 Sischuan</c:v>
                </c:pt>
                <c:pt idx="90">
                  <c:v>A350 Sischuan</c:v>
                </c:pt>
                <c:pt idx="91">
                  <c:v>A350 Sischuan</c:v>
                </c:pt>
                <c:pt idx="92">
                  <c:v>A350 Sischuan</c:v>
                </c:pt>
                <c:pt idx="93">
                  <c:v>A350 Sischuan</c:v>
                </c:pt>
                <c:pt idx="94">
                  <c:v>A380 Plus</c:v>
                </c:pt>
                <c:pt idx="95">
                  <c:v>A380 Plus</c:v>
                </c:pt>
                <c:pt idx="96">
                  <c:v>Air Mauritius</c:v>
                </c:pt>
                <c:pt idx="97">
                  <c:v>Air Mauritius</c:v>
                </c:pt>
                <c:pt idx="98">
                  <c:v>B737 Royal Air Maroc</c:v>
                </c:pt>
                <c:pt idx="99">
                  <c:v>B737 Royal Air Maroc</c:v>
                </c:pt>
                <c:pt idx="100">
                  <c:v>B737 Royal Air Maroc</c:v>
                </c:pt>
                <c:pt idx="101">
                  <c:v>B737 Royal Air Maroc</c:v>
                </c:pt>
                <c:pt idx="102">
                  <c:v>B737 Royal Air Maroc</c:v>
                </c:pt>
                <c:pt idx="103">
                  <c:v>B737 Royal Air Maroc</c:v>
                </c:pt>
                <c:pt idx="104">
                  <c:v>B737 Royal Air Maroc</c:v>
                </c:pt>
                <c:pt idx="105">
                  <c:v>B737 Royal Air Maroc</c:v>
                </c:pt>
                <c:pt idx="106">
                  <c:v>B737 Royal Air Maroc</c:v>
                </c:pt>
                <c:pt idx="107">
                  <c:v>B737 Royal Air Maroc</c:v>
                </c:pt>
                <c:pt idx="108">
                  <c:v>B737 Royal Air Maroc</c:v>
                </c:pt>
                <c:pt idx="109">
                  <c:v>B737 Royal Air Maroc</c:v>
                </c:pt>
                <c:pt idx="110">
                  <c:v>B737 Royal Air Maroc</c:v>
                </c:pt>
                <c:pt idx="111">
                  <c:v>B737 Royal Air Maroc</c:v>
                </c:pt>
                <c:pt idx="112">
                  <c:v>B737 Royal Air Maroc</c:v>
                </c:pt>
                <c:pt idx="113">
                  <c:v>B737 Royal Air Maroc</c:v>
                </c:pt>
                <c:pt idx="114">
                  <c:v>B737 Royal Air Maroc</c:v>
                </c:pt>
                <c:pt idx="115">
                  <c:v>B737 Royal Air Maroc</c:v>
                </c:pt>
                <c:pt idx="116">
                  <c:v>B737 Royal Air Maroc</c:v>
                </c:pt>
                <c:pt idx="117">
                  <c:v>B737 Royal Air Maroc</c:v>
                </c:pt>
                <c:pt idx="118">
                  <c:v>E170 Aerfin</c:v>
                </c:pt>
                <c:pt idx="119">
                  <c:v>E170 Aerfin</c:v>
                </c:pt>
                <c:pt idx="120">
                  <c:v>E170 Aerfin</c:v>
                </c:pt>
                <c:pt idx="121">
                  <c:v>E170 Aerfin</c:v>
                </c:pt>
              </c:strCache>
            </c:strRef>
          </c:cat>
          <c:val>
            <c:numRef>
              <c:f>Feuil1!$B$2:$B$123</c:f>
              <c:numCache>
                <c:formatCode>d\-mmm</c:formatCode>
                <c:ptCount val="122"/>
                <c:pt idx="0">
                  <c:v>42901</c:v>
                </c:pt>
                <c:pt idx="1">
                  <c:v>42901</c:v>
                </c:pt>
                <c:pt idx="2">
                  <c:v>42905</c:v>
                </c:pt>
                <c:pt idx="3">
                  <c:v>42906</c:v>
                </c:pt>
                <c:pt idx="4">
                  <c:v>42906</c:v>
                </c:pt>
                <c:pt idx="5">
                  <c:v>42907</c:v>
                </c:pt>
                <c:pt idx="6">
                  <c:v>42907</c:v>
                </c:pt>
                <c:pt idx="7">
                  <c:v>42908</c:v>
                </c:pt>
                <c:pt idx="8">
                  <c:v>42908</c:v>
                </c:pt>
                <c:pt idx="9">
                  <c:v>42908</c:v>
                </c:pt>
                <c:pt idx="10">
                  <c:v>42908</c:v>
                </c:pt>
                <c:pt idx="11">
                  <c:v>42908</c:v>
                </c:pt>
                <c:pt idx="12">
                  <c:v>42908</c:v>
                </c:pt>
                <c:pt idx="26">
                  <c:v>42907</c:v>
                </c:pt>
                <c:pt idx="28">
                  <c:v>42907</c:v>
                </c:pt>
                <c:pt idx="29">
                  <c:v>42908</c:v>
                </c:pt>
                <c:pt idx="32">
                  <c:v>42907</c:v>
                </c:pt>
                <c:pt idx="33">
                  <c:v>42908</c:v>
                </c:pt>
                <c:pt idx="34">
                  <c:v>42912</c:v>
                </c:pt>
                <c:pt idx="38">
                  <c:v>42909</c:v>
                </c:pt>
                <c:pt idx="39">
                  <c:v>42912</c:v>
                </c:pt>
                <c:pt idx="42">
                  <c:v>42912</c:v>
                </c:pt>
                <c:pt idx="43">
                  <c:v>42914</c:v>
                </c:pt>
                <c:pt idx="46">
                  <c:v>42912</c:v>
                </c:pt>
                <c:pt idx="47">
                  <c:v>42914</c:v>
                </c:pt>
                <c:pt idx="50">
                  <c:v>42913</c:v>
                </c:pt>
                <c:pt idx="52">
                  <c:v>42913</c:v>
                </c:pt>
                <c:pt idx="54">
                  <c:v>42894</c:v>
                </c:pt>
                <c:pt idx="55">
                  <c:v>42895</c:v>
                </c:pt>
                <c:pt idx="56">
                  <c:v>42901</c:v>
                </c:pt>
                <c:pt idx="57">
                  <c:v>42901</c:v>
                </c:pt>
                <c:pt idx="58">
                  <c:v>42902</c:v>
                </c:pt>
                <c:pt idx="59">
                  <c:v>42902</c:v>
                </c:pt>
                <c:pt idx="66">
                  <c:v>42888</c:v>
                </c:pt>
                <c:pt idx="67">
                  <c:v>42891</c:v>
                </c:pt>
                <c:pt idx="68">
                  <c:v>42892</c:v>
                </c:pt>
                <c:pt idx="69">
                  <c:v>42893</c:v>
                </c:pt>
                <c:pt idx="70">
                  <c:v>42893</c:v>
                </c:pt>
                <c:pt idx="76">
                  <c:v>42884</c:v>
                </c:pt>
                <c:pt idx="77">
                  <c:v>42884</c:v>
                </c:pt>
                <c:pt idx="78">
                  <c:v>42884</c:v>
                </c:pt>
                <c:pt idx="79">
                  <c:v>42885</c:v>
                </c:pt>
                <c:pt idx="80">
                  <c:v>42885</c:v>
                </c:pt>
                <c:pt idx="81">
                  <c:v>42886</c:v>
                </c:pt>
                <c:pt idx="82">
                  <c:v>42886</c:v>
                </c:pt>
                <c:pt idx="83">
                  <c:v>42887</c:v>
                </c:pt>
                <c:pt idx="84">
                  <c:v>42887</c:v>
                </c:pt>
                <c:pt idx="94">
                  <c:v>42888</c:v>
                </c:pt>
                <c:pt idx="96">
                  <c:v>42906</c:v>
                </c:pt>
                <c:pt idx="98">
                  <c:v>42908</c:v>
                </c:pt>
                <c:pt idx="99">
                  <c:v>42914</c:v>
                </c:pt>
                <c:pt idx="100">
                  <c:v>42915</c:v>
                </c:pt>
                <c:pt idx="101">
                  <c:v>42915</c:v>
                </c:pt>
                <c:pt idx="102">
                  <c:v>42915</c:v>
                </c:pt>
                <c:pt idx="103">
                  <c:v>42915</c:v>
                </c:pt>
                <c:pt idx="104">
                  <c:v>42915</c:v>
                </c:pt>
                <c:pt idx="105">
                  <c:v>42915</c:v>
                </c:pt>
                <c:pt idx="106">
                  <c:v>42915</c:v>
                </c:pt>
                <c:pt idx="107">
                  <c:v>42915</c:v>
                </c:pt>
                <c:pt idx="118">
                  <c:v>42905</c:v>
                </c:pt>
                <c:pt idx="119">
                  <c:v>42906</c:v>
                </c:pt>
              </c:numCache>
            </c:numRef>
          </c: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duration1</c:v>
                </c:pt>
              </c:strCache>
            </c:strRef>
          </c:tx>
          <c:invertIfNegative val="0"/>
          <c:cat>
            <c:strRef>
              <c:f>Feuil1!$A$2:$A$123</c:f>
              <c:strCache>
                <c:ptCount val="122"/>
                <c:pt idx="0">
                  <c:v>A320 BlueBird</c:v>
                </c:pt>
                <c:pt idx="1">
                  <c:v>A320 BlueBird</c:v>
                </c:pt>
                <c:pt idx="2">
                  <c:v>A320 BlueBird</c:v>
                </c:pt>
                <c:pt idx="3">
                  <c:v>A320 BlueBird</c:v>
                </c:pt>
                <c:pt idx="4">
                  <c:v>A320 BlueBird</c:v>
                </c:pt>
                <c:pt idx="5">
                  <c:v>A320 BlueBird</c:v>
                </c:pt>
                <c:pt idx="6">
                  <c:v>A320 BlueBird</c:v>
                </c:pt>
                <c:pt idx="7">
                  <c:v>A320 BlueBird</c:v>
                </c:pt>
                <c:pt idx="8">
                  <c:v>A320 BlueBird</c:v>
                </c:pt>
                <c:pt idx="9">
                  <c:v>A320 BlueBird</c:v>
                </c:pt>
                <c:pt idx="10">
                  <c:v>A320 BlueBird</c:v>
                </c:pt>
                <c:pt idx="11">
                  <c:v>A320 BlueBird</c:v>
                </c:pt>
                <c:pt idx="12">
                  <c:v>A320 BlueBird</c:v>
                </c:pt>
                <c:pt idx="13">
                  <c:v>A320 BlueBird</c:v>
                </c:pt>
                <c:pt idx="14">
                  <c:v>A320 BlueBird</c:v>
                </c:pt>
                <c:pt idx="15">
                  <c:v>A320 BlueBird</c:v>
                </c:pt>
                <c:pt idx="16">
                  <c:v>A320 BlueBird</c:v>
                </c:pt>
                <c:pt idx="17">
                  <c:v>A320 BlueBird</c:v>
                </c:pt>
                <c:pt idx="18">
                  <c:v>A320 BlueBird</c:v>
                </c:pt>
                <c:pt idx="19">
                  <c:v>A320 BlueBird</c:v>
                </c:pt>
                <c:pt idx="20">
                  <c:v>A320 BlueBird</c:v>
                </c:pt>
                <c:pt idx="21">
                  <c:v>A320 BlueBird</c:v>
                </c:pt>
                <c:pt idx="22">
                  <c:v>A320 BlueBird</c:v>
                </c:pt>
                <c:pt idx="23">
                  <c:v>A320 BlueBird</c:v>
                </c:pt>
                <c:pt idx="24">
                  <c:v>A320 BlueBird</c:v>
                </c:pt>
                <c:pt idx="25">
                  <c:v>A320 BlueBird</c:v>
                </c:pt>
                <c:pt idx="26">
                  <c:v>A321 Frontier1</c:v>
                </c:pt>
                <c:pt idx="27">
                  <c:v>A321 Frontier1</c:v>
                </c:pt>
                <c:pt idx="28">
                  <c:v>A321 Frontier2</c:v>
                </c:pt>
                <c:pt idx="29">
                  <c:v>A321 Frontier2</c:v>
                </c:pt>
                <c:pt idx="30">
                  <c:v>A321 Frontier2</c:v>
                </c:pt>
                <c:pt idx="31">
                  <c:v>A321 Frontier2</c:v>
                </c:pt>
                <c:pt idx="32">
                  <c:v>A321 Frontier3</c:v>
                </c:pt>
                <c:pt idx="33">
                  <c:v>A321 Frontier3</c:v>
                </c:pt>
                <c:pt idx="34">
                  <c:v>A321 Frontier3</c:v>
                </c:pt>
                <c:pt idx="35">
                  <c:v>A321 Frontier3</c:v>
                </c:pt>
                <c:pt idx="36">
                  <c:v>A321 Frontier3</c:v>
                </c:pt>
                <c:pt idx="37">
                  <c:v>A321 Frontier3</c:v>
                </c:pt>
                <c:pt idx="38">
                  <c:v>A321 Frontier4</c:v>
                </c:pt>
                <c:pt idx="39">
                  <c:v>A321 Frontier4</c:v>
                </c:pt>
                <c:pt idx="40">
                  <c:v>A321 Frontier4</c:v>
                </c:pt>
                <c:pt idx="41">
                  <c:v>A321 Frontier4</c:v>
                </c:pt>
                <c:pt idx="42">
                  <c:v>A321 Frontier5</c:v>
                </c:pt>
                <c:pt idx="43">
                  <c:v>A321 Frontier5</c:v>
                </c:pt>
                <c:pt idx="44">
                  <c:v>A321 Frontier5</c:v>
                </c:pt>
                <c:pt idx="45">
                  <c:v>A321 Frontier5</c:v>
                </c:pt>
                <c:pt idx="46">
                  <c:v>A321 Frontier6</c:v>
                </c:pt>
                <c:pt idx="47">
                  <c:v>A321 Frontier6</c:v>
                </c:pt>
                <c:pt idx="48">
                  <c:v>A321 Frontier6</c:v>
                </c:pt>
                <c:pt idx="49">
                  <c:v>A321 Frontier6</c:v>
                </c:pt>
                <c:pt idx="50">
                  <c:v>A321 Frontier7</c:v>
                </c:pt>
                <c:pt idx="51">
                  <c:v>A321 Frontier7</c:v>
                </c:pt>
                <c:pt idx="52">
                  <c:v>A321 Frontier8</c:v>
                </c:pt>
                <c:pt idx="53">
                  <c:v>A321 Frontier8</c:v>
                </c:pt>
                <c:pt idx="54">
                  <c:v>A321 JetSmart</c:v>
                </c:pt>
                <c:pt idx="55">
                  <c:v>A321 JetSmart</c:v>
                </c:pt>
                <c:pt idx="56">
                  <c:v>A321 JetSmart</c:v>
                </c:pt>
                <c:pt idx="57">
                  <c:v>A321 JetSmart</c:v>
                </c:pt>
                <c:pt idx="58">
                  <c:v>A321 JetSmart</c:v>
                </c:pt>
                <c:pt idx="59">
                  <c:v>A321 JetSmart</c:v>
                </c:pt>
                <c:pt idx="60">
                  <c:v>A321 JetSmart</c:v>
                </c:pt>
                <c:pt idx="61">
                  <c:v>A321 JetSmart</c:v>
                </c:pt>
                <c:pt idx="62">
                  <c:v>A321 JetSmart</c:v>
                </c:pt>
                <c:pt idx="63">
                  <c:v>A321 JetSmart</c:v>
                </c:pt>
                <c:pt idx="64">
                  <c:v>A321 JetSmart</c:v>
                </c:pt>
                <c:pt idx="65">
                  <c:v>A321 JetSmart</c:v>
                </c:pt>
                <c:pt idx="66">
                  <c:v>A340 FlightLab</c:v>
                </c:pt>
                <c:pt idx="67">
                  <c:v>A340 FlightLab</c:v>
                </c:pt>
                <c:pt idx="68">
                  <c:v>A340 FlightLab</c:v>
                </c:pt>
                <c:pt idx="69">
                  <c:v>A340 FlightLab</c:v>
                </c:pt>
                <c:pt idx="70">
                  <c:v>A340 FlightLab</c:v>
                </c:pt>
                <c:pt idx="71">
                  <c:v>A340 FlightLab</c:v>
                </c:pt>
                <c:pt idx="72">
                  <c:v>A340 FlightLab</c:v>
                </c:pt>
                <c:pt idx="73">
                  <c:v>A340 FlightLab</c:v>
                </c:pt>
                <c:pt idx="74">
                  <c:v>A340 FlightLab</c:v>
                </c:pt>
                <c:pt idx="75">
                  <c:v>A340 FlightLab</c:v>
                </c:pt>
                <c:pt idx="76">
                  <c:v>A350 Sischuan</c:v>
                </c:pt>
                <c:pt idx="77">
                  <c:v>A350 Sischuan</c:v>
                </c:pt>
                <c:pt idx="78">
                  <c:v>A350 Sischuan</c:v>
                </c:pt>
                <c:pt idx="79">
                  <c:v>A350 Sischuan</c:v>
                </c:pt>
                <c:pt idx="80">
                  <c:v>A350 Sischuan</c:v>
                </c:pt>
                <c:pt idx="81">
                  <c:v>A350 Sischuan</c:v>
                </c:pt>
                <c:pt idx="82">
                  <c:v>A350 Sischuan</c:v>
                </c:pt>
                <c:pt idx="83">
                  <c:v>A350 Sischuan</c:v>
                </c:pt>
                <c:pt idx="84">
                  <c:v>A350 Sischuan</c:v>
                </c:pt>
                <c:pt idx="85">
                  <c:v>A350 Sischuan</c:v>
                </c:pt>
                <c:pt idx="86">
                  <c:v>A350 Sischuan</c:v>
                </c:pt>
                <c:pt idx="87">
                  <c:v>A350 Sischuan</c:v>
                </c:pt>
                <c:pt idx="88">
                  <c:v>A350 Sischuan</c:v>
                </c:pt>
                <c:pt idx="89">
                  <c:v>A350 Sischuan</c:v>
                </c:pt>
                <c:pt idx="90">
                  <c:v>A350 Sischuan</c:v>
                </c:pt>
                <c:pt idx="91">
                  <c:v>A350 Sischuan</c:v>
                </c:pt>
                <c:pt idx="92">
                  <c:v>A350 Sischuan</c:v>
                </c:pt>
                <c:pt idx="93">
                  <c:v>A350 Sischuan</c:v>
                </c:pt>
                <c:pt idx="94">
                  <c:v>A380 Plus</c:v>
                </c:pt>
                <c:pt idx="95">
                  <c:v>A380 Plus</c:v>
                </c:pt>
                <c:pt idx="96">
                  <c:v>Air Mauritius</c:v>
                </c:pt>
                <c:pt idx="97">
                  <c:v>Air Mauritius</c:v>
                </c:pt>
                <c:pt idx="98">
                  <c:v>B737 Royal Air Maroc</c:v>
                </c:pt>
                <c:pt idx="99">
                  <c:v>B737 Royal Air Maroc</c:v>
                </c:pt>
                <c:pt idx="100">
                  <c:v>B737 Royal Air Maroc</c:v>
                </c:pt>
                <c:pt idx="101">
                  <c:v>B737 Royal Air Maroc</c:v>
                </c:pt>
                <c:pt idx="102">
                  <c:v>B737 Royal Air Maroc</c:v>
                </c:pt>
                <c:pt idx="103">
                  <c:v>B737 Royal Air Maroc</c:v>
                </c:pt>
                <c:pt idx="104">
                  <c:v>B737 Royal Air Maroc</c:v>
                </c:pt>
                <c:pt idx="105">
                  <c:v>B737 Royal Air Maroc</c:v>
                </c:pt>
                <c:pt idx="106">
                  <c:v>B737 Royal Air Maroc</c:v>
                </c:pt>
                <c:pt idx="107">
                  <c:v>B737 Royal Air Maroc</c:v>
                </c:pt>
                <c:pt idx="108">
                  <c:v>B737 Royal Air Maroc</c:v>
                </c:pt>
                <c:pt idx="109">
                  <c:v>B737 Royal Air Maroc</c:v>
                </c:pt>
                <c:pt idx="110">
                  <c:v>B737 Royal Air Maroc</c:v>
                </c:pt>
                <c:pt idx="111">
                  <c:v>B737 Royal Air Maroc</c:v>
                </c:pt>
                <c:pt idx="112">
                  <c:v>B737 Royal Air Maroc</c:v>
                </c:pt>
                <c:pt idx="113">
                  <c:v>B737 Royal Air Maroc</c:v>
                </c:pt>
                <c:pt idx="114">
                  <c:v>B737 Royal Air Maroc</c:v>
                </c:pt>
                <c:pt idx="115">
                  <c:v>B737 Royal Air Maroc</c:v>
                </c:pt>
                <c:pt idx="116">
                  <c:v>B737 Royal Air Maroc</c:v>
                </c:pt>
                <c:pt idx="117">
                  <c:v>B737 Royal Air Maroc</c:v>
                </c:pt>
                <c:pt idx="118">
                  <c:v>E170 Aerfin</c:v>
                </c:pt>
                <c:pt idx="119">
                  <c:v>E170 Aerfin</c:v>
                </c:pt>
                <c:pt idx="120">
                  <c:v>E170 Aerfin</c:v>
                </c:pt>
                <c:pt idx="121">
                  <c:v>E170 Aerfin</c:v>
                </c:pt>
              </c:strCache>
            </c:strRef>
          </c:cat>
          <c:val>
            <c:numRef>
              <c:f>Feuil1!$D$2:$D$123</c:f>
              <c:numCache>
                <c:formatCode>General</c:formatCode>
                <c:ptCount val="12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26">
                  <c:v>0.7</c:v>
                </c:pt>
                <c:pt idx="28">
                  <c:v>0.7</c:v>
                </c:pt>
                <c:pt idx="29">
                  <c:v>0.7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8">
                  <c:v>4</c:v>
                </c:pt>
                <c:pt idx="39">
                  <c:v>1</c:v>
                </c:pt>
                <c:pt idx="42">
                  <c:v>1</c:v>
                </c:pt>
                <c:pt idx="43">
                  <c:v>0.7</c:v>
                </c:pt>
                <c:pt idx="46">
                  <c:v>1</c:v>
                </c:pt>
                <c:pt idx="47">
                  <c:v>0.7</c:v>
                </c:pt>
                <c:pt idx="50">
                  <c:v>1</c:v>
                </c:pt>
                <c:pt idx="52">
                  <c:v>1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0.7</c:v>
                </c:pt>
                <c:pt idx="70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4">
                  <c:v>3</c:v>
                </c:pt>
                <c:pt idx="96">
                  <c:v>0.7</c:v>
                </c:pt>
                <c:pt idx="98">
                  <c:v>0.7</c:v>
                </c:pt>
                <c:pt idx="99">
                  <c:v>1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18">
                  <c:v>0.7</c:v>
                </c:pt>
                <c:pt idx="119">
                  <c:v>0.7</c:v>
                </c:pt>
              </c:numCache>
            </c:numRef>
          </c:val>
        </c:ser>
        <c:ser>
          <c:idx val="2"/>
          <c:order val="2"/>
          <c:tx>
            <c:strRef>
              <c:f>Feuil1!$F$1</c:f>
              <c:strCache>
                <c:ptCount val="1"/>
                <c:pt idx="0">
                  <c:v>Colonne1</c:v>
                </c:pt>
              </c:strCache>
            </c:strRef>
          </c:tx>
          <c:spPr>
            <a:noFill/>
          </c:spPr>
          <c:invertIfNegative val="0"/>
          <c:cat>
            <c:strRef>
              <c:f>Feuil1!$A$2:$A$123</c:f>
              <c:strCache>
                <c:ptCount val="122"/>
                <c:pt idx="0">
                  <c:v>A320 BlueBird</c:v>
                </c:pt>
                <c:pt idx="1">
                  <c:v>A320 BlueBird</c:v>
                </c:pt>
                <c:pt idx="2">
                  <c:v>A320 BlueBird</c:v>
                </c:pt>
                <c:pt idx="3">
                  <c:v>A320 BlueBird</c:v>
                </c:pt>
                <c:pt idx="4">
                  <c:v>A320 BlueBird</c:v>
                </c:pt>
                <c:pt idx="5">
                  <c:v>A320 BlueBird</c:v>
                </c:pt>
                <c:pt idx="6">
                  <c:v>A320 BlueBird</c:v>
                </c:pt>
                <c:pt idx="7">
                  <c:v>A320 BlueBird</c:v>
                </c:pt>
                <c:pt idx="8">
                  <c:v>A320 BlueBird</c:v>
                </c:pt>
                <c:pt idx="9">
                  <c:v>A320 BlueBird</c:v>
                </c:pt>
                <c:pt idx="10">
                  <c:v>A320 BlueBird</c:v>
                </c:pt>
                <c:pt idx="11">
                  <c:v>A320 BlueBird</c:v>
                </c:pt>
                <c:pt idx="12">
                  <c:v>A320 BlueBird</c:v>
                </c:pt>
                <c:pt idx="13">
                  <c:v>A320 BlueBird</c:v>
                </c:pt>
                <c:pt idx="14">
                  <c:v>A320 BlueBird</c:v>
                </c:pt>
                <c:pt idx="15">
                  <c:v>A320 BlueBird</c:v>
                </c:pt>
                <c:pt idx="16">
                  <c:v>A320 BlueBird</c:v>
                </c:pt>
                <c:pt idx="17">
                  <c:v>A320 BlueBird</c:v>
                </c:pt>
                <c:pt idx="18">
                  <c:v>A320 BlueBird</c:v>
                </c:pt>
                <c:pt idx="19">
                  <c:v>A320 BlueBird</c:v>
                </c:pt>
                <c:pt idx="20">
                  <c:v>A320 BlueBird</c:v>
                </c:pt>
                <c:pt idx="21">
                  <c:v>A320 BlueBird</c:v>
                </c:pt>
                <c:pt idx="22">
                  <c:v>A320 BlueBird</c:v>
                </c:pt>
                <c:pt idx="23">
                  <c:v>A320 BlueBird</c:v>
                </c:pt>
                <c:pt idx="24">
                  <c:v>A320 BlueBird</c:v>
                </c:pt>
                <c:pt idx="25">
                  <c:v>A320 BlueBird</c:v>
                </c:pt>
                <c:pt idx="26">
                  <c:v>A321 Frontier1</c:v>
                </c:pt>
                <c:pt idx="27">
                  <c:v>A321 Frontier1</c:v>
                </c:pt>
                <c:pt idx="28">
                  <c:v>A321 Frontier2</c:v>
                </c:pt>
                <c:pt idx="29">
                  <c:v>A321 Frontier2</c:v>
                </c:pt>
                <c:pt idx="30">
                  <c:v>A321 Frontier2</c:v>
                </c:pt>
                <c:pt idx="31">
                  <c:v>A321 Frontier2</c:v>
                </c:pt>
                <c:pt idx="32">
                  <c:v>A321 Frontier3</c:v>
                </c:pt>
                <c:pt idx="33">
                  <c:v>A321 Frontier3</c:v>
                </c:pt>
                <c:pt idx="34">
                  <c:v>A321 Frontier3</c:v>
                </c:pt>
                <c:pt idx="35">
                  <c:v>A321 Frontier3</c:v>
                </c:pt>
                <c:pt idx="36">
                  <c:v>A321 Frontier3</c:v>
                </c:pt>
                <c:pt idx="37">
                  <c:v>A321 Frontier3</c:v>
                </c:pt>
                <c:pt idx="38">
                  <c:v>A321 Frontier4</c:v>
                </c:pt>
                <c:pt idx="39">
                  <c:v>A321 Frontier4</c:v>
                </c:pt>
                <c:pt idx="40">
                  <c:v>A321 Frontier4</c:v>
                </c:pt>
                <c:pt idx="41">
                  <c:v>A321 Frontier4</c:v>
                </c:pt>
                <c:pt idx="42">
                  <c:v>A321 Frontier5</c:v>
                </c:pt>
                <c:pt idx="43">
                  <c:v>A321 Frontier5</c:v>
                </c:pt>
                <c:pt idx="44">
                  <c:v>A321 Frontier5</c:v>
                </c:pt>
                <c:pt idx="45">
                  <c:v>A321 Frontier5</c:v>
                </c:pt>
                <c:pt idx="46">
                  <c:v>A321 Frontier6</c:v>
                </c:pt>
                <c:pt idx="47">
                  <c:v>A321 Frontier6</c:v>
                </c:pt>
                <c:pt idx="48">
                  <c:v>A321 Frontier6</c:v>
                </c:pt>
                <c:pt idx="49">
                  <c:v>A321 Frontier6</c:v>
                </c:pt>
                <c:pt idx="50">
                  <c:v>A321 Frontier7</c:v>
                </c:pt>
                <c:pt idx="51">
                  <c:v>A321 Frontier7</c:v>
                </c:pt>
                <c:pt idx="52">
                  <c:v>A321 Frontier8</c:v>
                </c:pt>
                <c:pt idx="53">
                  <c:v>A321 Frontier8</c:v>
                </c:pt>
                <c:pt idx="54">
                  <c:v>A321 JetSmart</c:v>
                </c:pt>
                <c:pt idx="55">
                  <c:v>A321 JetSmart</c:v>
                </c:pt>
                <c:pt idx="56">
                  <c:v>A321 JetSmart</c:v>
                </c:pt>
                <c:pt idx="57">
                  <c:v>A321 JetSmart</c:v>
                </c:pt>
                <c:pt idx="58">
                  <c:v>A321 JetSmart</c:v>
                </c:pt>
                <c:pt idx="59">
                  <c:v>A321 JetSmart</c:v>
                </c:pt>
                <c:pt idx="60">
                  <c:v>A321 JetSmart</c:v>
                </c:pt>
                <c:pt idx="61">
                  <c:v>A321 JetSmart</c:v>
                </c:pt>
                <c:pt idx="62">
                  <c:v>A321 JetSmart</c:v>
                </c:pt>
                <c:pt idx="63">
                  <c:v>A321 JetSmart</c:v>
                </c:pt>
                <c:pt idx="64">
                  <c:v>A321 JetSmart</c:v>
                </c:pt>
                <c:pt idx="65">
                  <c:v>A321 JetSmart</c:v>
                </c:pt>
                <c:pt idx="66">
                  <c:v>A340 FlightLab</c:v>
                </c:pt>
                <c:pt idx="67">
                  <c:v>A340 FlightLab</c:v>
                </c:pt>
                <c:pt idx="68">
                  <c:v>A340 FlightLab</c:v>
                </c:pt>
                <c:pt idx="69">
                  <c:v>A340 FlightLab</c:v>
                </c:pt>
                <c:pt idx="70">
                  <c:v>A340 FlightLab</c:v>
                </c:pt>
                <c:pt idx="71">
                  <c:v>A340 FlightLab</c:v>
                </c:pt>
                <c:pt idx="72">
                  <c:v>A340 FlightLab</c:v>
                </c:pt>
                <c:pt idx="73">
                  <c:v>A340 FlightLab</c:v>
                </c:pt>
                <c:pt idx="74">
                  <c:v>A340 FlightLab</c:v>
                </c:pt>
                <c:pt idx="75">
                  <c:v>A340 FlightLab</c:v>
                </c:pt>
                <c:pt idx="76">
                  <c:v>A350 Sischuan</c:v>
                </c:pt>
                <c:pt idx="77">
                  <c:v>A350 Sischuan</c:v>
                </c:pt>
                <c:pt idx="78">
                  <c:v>A350 Sischuan</c:v>
                </c:pt>
                <c:pt idx="79">
                  <c:v>A350 Sischuan</c:v>
                </c:pt>
                <c:pt idx="80">
                  <c:v>A350 Sischuan</c:v>
                </c:pt>
                <c:pt idx="81">
                  <c:v>A350 Sischuan</c:v>
                </c:pt>
                <c:pt idx="82">
                  <c:v>A350 Sischuan</c:v>
                </c:pt>
                <c:pt idx="83">
                  <c:v>A350 Sischuan</c:v>
                </c:pt>
                <c:pt idx="84">
                  <c:v>A350 Sischuan</c:v>
                </c:pt>
                <c:pt idx="85">
                  <c:v>A350 Sischuan</c:v>
                </c:pt>
                <c:pt idx="86">
                  <c:v>A350 Sischuan</c:v>
                </c:pt>
                <c:pt idx="87">
                  <c:v>A350 Sischuan</c:v>
                </c:pt>
                <c:pt idx="88">
                  <c:v>A350 Sischuan</c:v>
                </c:pt>
                <c:pt idx="89">
                  <c:v>A350 Sischuan</c:v>
                </c:pt>
                <c:pt idx="90">
                  <c:v>A350 Sischuan</c:v>
                </c:pt>
                <c:pt idx="91">
                  <c:v>A350 Sischuan</c:v>
                </c:pt>
                <c:pt idx="92">
                  <c:v>A350 Sischuan</c:v>
                </c:pt>
                <c:pt idx="93">
                  <c:v>A350 Sischuan</c:v>
                </c:pt>
                <c:pt idx="94">
                  <c:v>A380 Plus</c:v>
                </c:pt>
                <c:pt idx="95">
                  <c:v>A380 Plus</c:v>
                </c:pt>
                <c:pt idx="96">
                  <c:v>Air Mauritius</c:v>
                </c:pt>
                <c:pt idx="97">
                  <c:v>Air Mauritius</c:v>
                </c:pt>
                <c:pt idx="98">
                  <c:v>B737 Royal Air Maroc</c:v>
                </c:pt>
                <c:pt idx="99">
                  <c:v>B737 Royal Air Maroc</c:v>
                </c:pt>
                <c:pt idx="100">
                  <c:v>B737 Royal Air Maroc</c:v>
                </c:pt>
                <c:pt idx="101">
                  <c:v>B737 Royal Air Maroc</c:v>
                </c:pt>
                <c:pt idx="102">
                  <c:v>B737 Royal Air Maroc</c:v>
                </c:pt>
                <c:pt idx="103">
                  <c:v>B737 Royal Air Maroc</c:v>
                </c:pt>
                <c:pt idx="104">
                  <c:v>B737 Royal Air Maroc</c:v>
                </c:pt>
                <c:pt idx="105">
                  <c:v>B737 Royal Air Maroc</c:v>
                </c:pt>
                <c:pt idx="106">
                  <c:v>B737 Royal Air Maroc</c:v>
                </c:pt>
                <c:pt idx="107">
                  <c:v>B737 Royal Air Maroc</c:v>
                </c:pt>
                <c:pt idx="108">
                  <c:v>B737 Royal Air Maroc</c:v>
                </c:pt>
                <c:pt idx="109">
                  <c:v>B737 Royal Air Maroc</c:v>
                </c:pt>
                <c:pt idx="110">
                  <c:v>B737 Royal Air Maroc</c:v>
                </c:pt>
                <c:pt idx="111">
                  <c:v>B737 Royal Air Maroc</c:v>
                </c:pt>
                <c:pt idx="112">
                  <c:v>B737 Royal Air Maroc</c:v>
                </c:pt>
                <c:pt idx="113">
                  <c:v>B737 Royal Air Maroc</c:v>
                </c:pt>
                <c:pt idx="114">
                  <c:v>B737 Royal Air Maroc</c:v>
                </c:pt>
                <c:pt idx="115">
                  <c:v>B737 Royal Air Maroc</c:v>
                </c:pt>
                <c:pt idx="116">
                  <c:v>B737 Royal Air Maroc</c:v>
                </c:pt>
                <c:pt idx="117">
                  <c:v>B737 Royal Air Maroc</c:v>
                </c:pt>
                <c:pt idx="118">
                  <c:v>E170 Aerfin</c:v>
                </c:pt>
                <c:pt idx="119">
                  <c:v>E170 Aerfin</c:v>
                </c:pt>
                <c:pt idx="120">
                  <c:v>E170 Aerfin</c:v>
                </c:pt>
                <c:pt idx="121">
                  <c:v>E170 Aerfin</c:v>
                </c:pt>
              </c:strCache>
            </c:strRef>
          </c:cat>
          <c:val>
            <c:numRef>
              <c:f>Feuil1!$F$2:$F$123</c:f>
              <c:numCache>
                <c:formatCode>General</c:formatCode>
                <c:ptCount val="122"/>
                <c:pt idx="13" formatCode="[$-40C]d\-mmm;@">
                  <c:v>42889</c:v>
                </c:pt>
                <c:pt idx="14" formatCode="[$-40C]d\-mmm;@">
                  <c:v>42890</c:v>
                </c:pt>
                <c:pt idx="15" formatCode="[$-40C]d\-mmm;@">
                  <c:v>42894</c:v>
                </c:pt>
                <c:pt idx="16" formatCode="[$-40C]d\-mmm;@">
                  <c:v>42895</c:v>
                </c:pt>
                <c:pt idx="17" formatCode="[$-40C]d\-mmm;@">
                  <c:v>42895</c:v>
                </c:pt>
                <c:pt idx="18" formatCode="[$-40C]d\-mmm;@">
                  <c:v>42897</c:v>
                </c:pt>
                <c:pt idx="19" formatCode="[$-40C]d\-mmm;@">
                  <c:v>42897</c:v>
                </c:pt>
                <c:pt idx="20" formatCode="[$-40C]d\-mmm;@">
                  <c:v>42898</c:v>
                </c:pt>
                <c:pt idx="21" formatCode="[$-40C]d\-mmm;@">
                  <c:v>42899</c:v>
                </c:pt>
                <c:pt idx="22" formatCode="[$-40C]d\-mmm;@">
                  <c:v>42900</c:v>
                </c:pt>
                <c:pt idx="23" formatCode="[$-40C]d\-mmm;@">
                  <c:v>42901</c:v>
                </c:pt>
                <c:pt idx="24" formatCode="[$-40C]d\-mmm;@">
                  <c:v>42902</c:v>
                </c:pt>
                <c:pt idx="25" formatCode="[$-40C]d\-mmm;@">
                  <c:v>42903</c:v>
                </c:pt>
                <c:pt idx="27" formatCode="[$-40C]d\-mmm;@">
                  <c:v>42897</c:v>
                </c:pt>
                <c:pt idx="30" formatCode="[$-40C]d\-mmm;@">
                  <c:v>42897</c:v>
                </c:pt>
                <c:pt idx="31" formatCode="[$-40C]d\-mmm;@">
                  <c:v>42904</c:v>
                </c:pt>
                <c:pt idx="35" formatCode="[$-40C]d\-mmm;@">
                  <c:v>42897</c:v>
                </c:pt>
                <c:pt idx="36" formatCode="[$-40C]d\-mmm;@">
                  <c:v>42904</c:v>
                </c:pt>
                <c:pt idx="37" formatCode="[$-40C]d\-mmm;@">
                  <c:v>42904</c:v>
                </c:pt>
                <c:pt idx="40" formatCode="[$-40C]d\-mmm;@">
                  <c:v>42904</c:v>
                </c:pt>
                <c:pt idx="41" formatCode="[$-40C]d\-mmm;@">
                  <c:v>42904</c:v>
                </c:pt>
                <c:pt idx="44" formatCode="[$-40C]d\-mmm;@">
                  <c:v>42904</c:v>
                </c:pt>
                <c:pt idx="45" formatCode="[$-40C]d\-mmm;@">
                  <c:v>42906</c:v>
                </c:pt>
                <c:pt idx="48" formatCode="[$-40C]d\-mmm;@">
                  <c:v>42905</c:v>
                </c:pt>
                <c:pt idx="49" formatCode="[$-40C]d\-mmm;@">
                  <c:v>42907</c:v>
                </c:pt>
                <c:pt idx="51" formatCode="[$-40C]d\-mmm;@">
                  <c:v>42905</c:v>
                </c:pt>
                <c:pt idx="53" formatCode="[$-40C]d\-mmm;@">
                  <c:v>42905</c:v>
                </c:pt>
                <c:pt idx="60" formatCode="[$-40C]d\-mmm;@">
                  <c:v>42888</c:v>
                </c:pt>
                <c:pt idx="61" formatCode="[$-40C]d\-mmm;@">
                  <c:v>42889</c:v>
                </c:pt>
                <c:pt idx="62" formatCode="[$-40C]d\-mmm;@">
                  <c:v>42891</c:v>
                </c:pt>
                <c:pt idx="63" formatCode="[$-40C]d\-mmm;@">
                  <c:v>42892</c:v>
                </c:pt>
                <c:pt idx="64" formatCode="[$-40C]d\-mmm;@">
                  <c:v>42893</c:v>
                </c:pt>
                <c:pt idx="65" formatCode="[$-40C]d\-mmm;@">
                  <c:v>42894</c:v>
                </c:pt>
                <c:pt idx="71" formatCode="[$-40C]d\-mmm;@">
                  <c:v>42885</c:v>
                </c:pt>
                <c:pt idx="72" formatCode="[$-40C]d\-mmm;@">
                  <c:v>42886</c:v>
                </c:pt>
                <c:pt idx="73" formatCode="[$-40C]d\-mmm;@">
                  <c:v>42887</c:v>
                </c:pt>
                <c:pt idx="74" formatCode="[$-40C]d\-mmm;@">
                  <c:v>42887</c:v>
                </c:pt>
                <c:pt idx="75" formatCode="[$-40C]d\-mmm;@">
                  <c:v>42888</c:v>
                </c:pt>
                <c:pt idx="85" formatCode="[$-40C]d\-mmm;@">
                  <c:v>42883</c:v>
                </c:pt>
                <c:pt idx="86" formatCode="[$-40C]d\-mmm;@">
                  <c:v>42884</c:v>
                </c:pt>
                <c:pt idx="87" formatCode="[$-40C]d\-mmm;@">
                  <c:v>42885</c:v>
                </c:pt>
                <c:pt idx="88" formatCode="[$-40C]d\-mmm;@">
                  <c:v>42885</c:v>
                </c:pt>
                <c:pt idx="89" formatCode="[$-40C]d\-mmm;@">
                  <c:v>42885</c:v>
                </c:pt>
                <c:pt idx="90" formatCode="[$-40C]d\-mmm;@">
                  <c:v>42885</c:v>
                </c:pt>
                <c:pt idx="91" formatCode="[$-40C]d\-mmm;@">
                  <c:v>42885</c:v>
                </c:pt>
                <c:pt idx="92" formatCode="[$-40C]d\-mmm;@">
                  <c:v>42885</c:v>
                </c:pt>
                <c:pt idx="93" formatCode="[$-40C]d\-mmm;@">
                  <c:v>42885</c:v>
                </c:pt>
                <c:pt idx="95" formatCode="[$-40C]d\-mmm;@">
                  <c:v>42885</c:v>
                </c:pt>
                <c:pt idx="97" formatCode="[$-40C]d\-mmm;@">
                  <c:v>42896</c:v>
                </c:pt>
                <c:pt idx="108" formatCode="[$-40C]d\-mmm;@">
                  <c:v>42904</c:v>
                </c:pt>
                <c:pt idx="109" formatCode="[$-40C]d\-mmm;@">
                  <c:v>42907</c:v>
                </c:pt>
                <c:pt idx="110" formatCode="[$-40C]d\-mmm;@">
                  <c:v>42907</c:v>
                </c:pt>
                <c:pt idx="111" formatCode="[$-40C]d\-mmm;@">
                  <c:v>42908</c:v>
                </c:pt>
                <c:pt idx="112" formatCode="[$-40C]d\-mmm;@">
                  <c:v>42909</c:v>
                </c:pt>
                <c:pt idx="113" formatCode="[$-40C]d\-mmm;@">
                  <c:v>42909</c:v>
                </c:pt>
                <c:pt idx="114" formatCode="[$-40C]d\-mmm;@">
                  <c:v>42909</c:v>
                </c:pt>
                <c:pt idx="115" formatCode="[$-40C]d\-mmm;@">
                  <c:v>42909</c:v>
                </c:pt>
                <c:pt idx="116" formatCode="[$-40C]d\-mmm;@">
                  <c:v>42910</c:v>
                </c:pt>
                <c:pt idx="117" formatCode="[$-40C]d\-mmm;@">
                  <c:v>42911</c:v>
                </c:pt>
                <c:pt idx="120" formatCode="[$-40C]d\-mmm;@">
                  <c:v>42894</c:v>
                </c:pt>
                <c:pt idx="121" formatCode="[$-40C]d\-mmm;@">
                  <c:v>42896</c:v>
                </c:pt>
              </c:numCache>
            </c:numRef>
          </c:val>
        </c:ser>
        <c:ser>
          <c:idx val="3"/>
          <c:order val="3"/>
          <c:tx>
            <c:strRef>
              <c:f>Feuil1!$H$1</c:f>
              <c:strCache>
                <c:ptCount val="1"/>
                <c:pt idx="0">
                  <c:v>Colonne3</c:v>
                </c:pt>
              </c:strCache>
            </c:strRef>
          </c:tx>
          <c:invertIfNegative val="0"/>
          <c:cat>
            <c:strRef>
              <c:f>Feuil1!$A$2:$A$123</c:f>
              <c:strCache>
                <c:ptCount val="122"/>
                <c:pt idx="0">
                  <c:v>A320 BlueBird</c:v>
                </c:pt>
                <c:pt idx="1">
                  <c:v>A320 BlueBird</c:v>
                </c:pt>
                <c:pt idx="2">
                  <c:v>A320 BlueBird</c:v>
                </c:pt>
                <c:pt idx="3">
                  <c:v>A320 BlueBird</c:v>
                </c:pt>
                <c:pt idx="4">
                  <c:v>A320 BlueBird</c:v>
                </c:pt>
                <c:pt idx="5">
                  <c:v>A320 BlueBird</c:v>
                </c:pt>
                <c:pt idx="6">
                  <c:v>A320 BlueBird</c:v>
                </c:pt>
                <c:pt idx="7">
                  <c:v>A320 BlueBird</c:v>
                </c:pt>
                <c:pt idx="8">
                  <c:v>A320 BlueBird</c:v>
                </c:pt>
                <c:pt idx="9">
                  <c:v>A320 BlueBird</c:v>
                </c:pt>
                <c:pt idx="10">
                  <c:v>A320 BlueBird</c:v>
                </c:pt>
                <c:pt idx="11">
                  <c:v>A320 BlueBird</c:v>
                </c:pt>
                <c:pt idx="12">
                  <c:v>A320 BlueBird</c:v>
                </c:pt>
                <c:pt idx="13">
                  <c:v>A320 BlueBird</c:v>
                </c:pt>
                <c:pt idx="14">
                  <c:v>A320 BlueBird</c:v>
                </c:pt>
                <c:pt idx="15">
                  <c:v>A320 BlueBird</c:v>
                </c:pt>
                <c:pt idx="16">
                  <c:v>A320 BlueBird</c:v>
                </c:pt>
                <c:pt idx="17">
                  <c:v>A320 BlueBird</c:v>
                </c:pt>
                <c:pt idx="18">
                  <c:v>A320 BlueBird</c:v>
                </c:pt>
                <c:pt idx="19">
                  <c:v>A320 BlueBird</c:v>
                </c:pt>
                <c:pt idx="20">
                  <c:v>A320 BlueBird</c:v>
                </c:pt>
                <c:pt idx="21">
                  <c:v>A320 BlueBird</c:v>
                </c:pt>
                <c:pt idx="22">
                  <c:v>A320 BlueBird</c:v>
                </c:pt>
                <c:pt idx="23">
                  <c:v>A320 BlueBird</c:v>
                </c:pt>
                <c:pt idx="24">
                  <c:v>A320 BlueBird</c:v>
                </c:pt>
                <c:pt idx="25">
                  <c:v>A320 BlueBird</c:v>
                </c:pt>
                <c:pt idx="26">
                  <c:v>A321 Frontier1</c:v>
                </c:pt>
                <c:pt idx="27">
                  <c:v>A321 Frontier1</c:v>
                </c:pt>
                <c:pt idx="28">
                  <c:v>A321 Frontier2</c:v>
                </c:pt>
                <c:pt idx="29">
                  <c:v>A321 Frontier2</c:v>
                </c:pt>
                <c:pt idx="30">
                  <c:v>A321 Frontier2</c:v>
                </c:pt>
                <c:pt idx="31">
                  <c:v>A321 Frontier2</c:v>
                </c:pt>
                <c:pt idx="32">
                  <c:v>A321 Frontier3</c:v>
                </c:pt>
                <c:pt idx="33">
                  <c:v>A321 Frontier3</c:v>
                </c:pt>
                <c:pt idx="34">
                  <c:v>A321 Frontier3</c:v>
                </c:pt>
                <c:pt idx="35">
                  <c:v>A321 Frontier3</c:v>
                </c:pt>
                <c:pt idx="36">
                  <c:v>A321 Frontier3</c:v>
                </c:pt>
                <c:pt idx="37">
                  <c:v>A321 Frontier3</c:v>
                </c:pt>
                <c:pt idx="38">
                  <c:v>A321 Frontier4</c:v>
                </c:pt>
                <c:pt idx="39">
                  <c:v>A321 Frontier4</c:v>
                </c:pt>
                <c:pt idx="40">
                  <c:v>A321 Frontier4</c:v>
                </c:pt>
                <c:pt idx="41">
                  <c:v>A321 Frontier4</c:v>
                </c:pt>
                <c:pt idx="42">
                  <c:v>A321 Frontier5</c:v>
                </c:pt>
                <c:pt idx="43">
                  <c:v>A321 Frontier5</c:v>
                </c:pt>
                <c:pt idx="44">
                  <c:v>A321 Frontier5</c:v>
                </c:pt>
                <c:pt idx="45">
                  <c:v>A321 Frontier5</c:v>
                </c:pt>
                <c:pt idx="46">
                  <c:v>A321 Frontier6</c:v>
                </c:pt>
                <c:pt idx="47">
                  <c:v>A321 Frontier6</c:v>
                </c:pt>
                <c:pt idx="48">
                  <c:v>A321 Frontier6</c:v>
                </c:pt>
                <c:pt idx="49">
                  <c:v>A321 Frontier6</c:v>
                </c:pt>
                <c:pt idx="50">
                  <c:v>A321 Frontier7</c:v>
                </c:pt>
                <c:pt idx="51">
                  <c:v>A321 Frontier7</c:v>
                </c:pt>
                <c:pt idx="52">
                  <c:v>A321 Frontier8</c:v>
                </c:pt>
                <c:pt idx="53">
                  <c:v>A321 Frontier8</c:v>
                </c:pt>
                <c:pt idx="54">
                  <c:v>A321 JetSmart</c:v>
                </c:pt>
                <c:pt idx="55">
                  <c:v>A321 JetSmart</c:v>
                </c:pt>
                <c:pt idx="56">
                  <c:v>A321 JetSmart</c:v>
                </c:pt>
                <c:pt idx="57">
                  <c:v>A321 JetSmart</c:v>
                </c:pt>
                <c:pt idx="58">
                  <c:v>A321 JetSmart</c:v>
                </c:pt>
                <c:pt idx="59">
                  <c:v>A321 JetSmart</c:v>
                </c:pt>
                <c:pt idx="60">
                  <c:v>A321 JetSmart</c:v>
                </c:pt>
                <c:pt idx="61">
                  <c:v>A321 JetSmart</c:v>
                </c:pt>
                <c:pt idx="62">
                  <c:v>A321 JetSmart</c:v>
                </c:pt>
                <c:pt idx="63">
                  <c:v>A321 JetSmart</c:v>
                </c:pt>
                <c:pt idx="64">
                  <c:v>A321 JetSmart</c:v>
                </c:pt>
                <c:pt idx="65">
                  <c:v>A321 JetSmart</c:v>
                </c:pt>
                <c:pt idx="66">
                  <c:v>A340 FlightLab</c:v>
                </c:pt>
                <c:pt idx="67">
                  <c:v>A340 FlightLab</c:v>
                </c:pt>
                <c:pt idx="68">
                  <c:v>A340 FlightLab</c:v>
                </c:pt>
                <c:pt idx="69">
                  <c:v>A340 FlightLab</c:v>
                </c:pt>
                <c:pt idx="70">
                  <c:v>A340 FlightLab</c:v>
                </c:pt>
                <c:pt idx="71">
                  <c:v>A340 FlightLab</c:v>
                </c:pt>
                <c:pt idx="72">
                  <c:v>A340 FlightLab</c:v>
                </c:pt>
                <c:pt idx="73">
                  <c:v>A340 FlightLab</c:v>
                </c:pt>
                <c:pt idx="74">
                  <c:v>A340 FlightLab</c:v>
                </c:pt>
                <c:pt idx="75">
                  <c:v>A340 FlightLab</c:v>
                </c:pt>
                <c:pt idx="76">
                  <c:v>A350 Sischuan</c:v>
                </c:pt>
                <c:pt idx="77">
                  <c:v>A350 Sischuan</c:v>
                </c:pt>
                <c:pt idx="78">
                  <c:v>A350 Sischuan</c:v>
                </c:pt>
                <c:pt idx="79">
                  <c:v>A350 Sischuan</c:v>
                </c:pt>
                <c:pt idx="80">
                  <c:v>A350 Sischuan</c:v>
                </c:pt>
                <c:pt idx="81">
                  <c:v>A350 Sischuan</c:v>
                </c:pt>
                <c:pt idx="82">
                  <c:v>A350 Sischuan</c:v>
                </c:pt>
                <c:pt idx="83">
                  <c:v>A350 Sischuan</c:v>
                </c:pt>
                <c:pt idx="84">
                  <c:v>A350 Sischuan</c:v>
                </c:pt>
                <c:pt idx="85">
                  <c:v>A350 Sischuan</c:v>
                </c:pt>
                <c:pt idx="86">
                  <c:v>A350 Sischuan</c:v>
                </c:pt>
                <c:pt idx="87">
                  <c:v>A350 Sischuan</c:v>
                </c:pt>
                <c:pt idx="88">
                  <c:v>A350 Sischuan</c:v>
                </c:pt>
                <c:pt idx="89">
                  <c:v>A350 Sischuan</c:v>
                </c:pt>
                <c:pt idx="90">
                  <c:v>A350 Sischuan</c:v>
                </c:pt>
                <c:pt idx="91">
                  <c:v>A350 Sischuan</c:v>
                </c:pt>
                <c:pt idx="92">
                  <c:v>A350 Sischuan</c:v>
                </c:pt>
                <c:pt idx="93">
                  <c:v>A350 Sischuan</c:v>
                </c:pt>
                <c:pt idx="94">
                  <c:v>A380 Plus</c:v>
                </c:pt>
                <c:pt idx="95">
                  <c:v>A380 Plus</c:v>
                </c:pt>
                <c:pt idx="96">
                  <c:v>Air Mauritius</c:v>
                </c:pt>
                <c:pt idx="97">
                  <c:v>Air Mauritius</c:v>
                </c:pt>
                <c:pt idx="98">
                  <c:v>B737 Royal Air Maroc</c:v>
                </c:pt>
                <c:pt idx="99">
                  <c:v>B737 Royal Air Maroc</c:v>
                </c:pt>
                <c:pt idx="100">
                  <c:v>B737 Royal Air Maroc</c:v>
                </c:pt>
                <c:pt idx="101">
                  <c:v>B737 Royal Air Maroc</c:v>
                </c:pt>
                <c:pt idx="102">
                  <c:v>B737 Royal Air Maroc</c:v>
                </c:pt>
                <c:pt idx="103">
                  <c:v>B737 Royal Air Maroc</c:v>
                </c:pt>
                <c:pt idx="104">
                  <c:v>B737 Royal Air Maroc</c:v>
                </c:pt>
                <c:pt idx="105">
                  <c:v>B737 Royal Air Maroc</c:v>
                </c:pt>
                <c:pt idx="106">
                  <c:v>B737 Royal Air Maroc</c:v>
                </c:pt>
                <c:pt idx="107">
                  <c:v>B737 Royal Air Maroc</c:v>
                </c:pt>
                <c:pt idx="108">
                  <c:v>B737 Royal Air Maroc</c:v>
                </c:pt>
                <c:pt idx="109">
                  <c:v>B737 Royal Air Maroc</c:v>
                </c:pt>
                <c:pt idx="110">
                  <c:v>B737 Royal Air Maroc</c:v>
                </c:pt>
                <c:pt idx="111">
                  <c:v>B737 Royal Air Maroc</c:v>
                </c:pt>
                <c:pt idx="112">
                  <c:v>B737 Royal Air Maroc</c:v>
                </c:pt>
                <c:pt idx="113">
                  <c:v>B737 Royal Air Maroc</c:v>
                </c:pt>
                <c:pt idx="114">
                  <c:v>B737 Royal Air Maroc</c:v>
                </c:pt>
                <c:pt idx="115">
                  <c:v>B737 Royal Air Maroc</c:v>
                </c:pt>
                <c:pt idx="116">
                  <c:v>B737 Royal Air Maroc</c:v>
                </c:pt>
                <c:pt idx="117">
                  <c:v>B737 Royal Air Maroc</c:v>
                </c:pt>
                <c:pt idx="118">
                  <c:v>E170 Aerfin</c:v>
                </c:pt>
                <c:pt idx="119">
                  <c:v>E170 Aerfin</c:v>
                </c:pt>
                <c:pt idx="120">
                  <c:v>E170 Aerfin</c:v>
                </c:pt>
                <c:pt idx="121">
                  <c:v>E170 Aerfin</c:v>
                </c:pt>
              </c:strCache>
            </c:strRef>
          </c:cat>
          <c:val>
            <c:numRef>
              <c:f>Feuil1!$H$2:$H$123</c:f>
              <c:numCache>
                <c:formatCode>General</c:formatCode>
                <c:ptCount val="122"/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0.7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7">
                  <c:v>2</c:v>
                </c:pt>
                <c:pt idx="30">
                  <c:v>1</c:v>
                </c:pt>
                <c:pt idx="31">
                  <c:v>4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40">
                  <c:v>3</c:v>
                </c:pt>
                <c:pt idx="41">
                  <c:v>0.7</c:v>
                </c:pt>
                <c:pt idx="44">
                  <c:v>1</c:v>
                </c:pt>
                <c:pt idx="45">
                  <c:v>8</c:v>
                </c:pt>
                <c:pt idx="48">
                  <c:v>6</c:v>
                </c:pt>
                <c:pt idx="49">
                  <c:v>8</c:v>
                </c:pt>
                <c:pt idx="51">
                  <c:v>7</c:v>
                </c:pt>
                <c:pt idx="53">
                  <c:v>8</c:v>
                </c:pt>
                <c:pt idx="60">
                  <c:v>2</c:v>
                </c:pt>
                <c:pt idx="61">
                  <c:v>2</c:v>
                </c:pt>
                <c:pt idx="62">
                  <c:v>0.7</c:v>
                </c:pt>
                <c:pt idx="63">
                  <c:v>0.7</c:v>
                </c:pt>
                <c:pt idx="64">
                  <c:v>2</c:v>
                </c:pt>
                <c:pt idx="65">
                  <c:v>1</c:v>
                </c:pt>
                <c:pt idx="71">
                  <c:v>0.7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85">
                  <c:v>0.7</c:v>
                </c:pt>
                <c:pt idx="86">
                  <c:v>0.7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5">
                  <c:v>0.7</c:v>
                </c:pt>
                <c:pt idx="97">
                  <c:v>0.7</c:v>
                </c:pt>
                <c:pt idx="108">
                  <c:v>6</c:v>
                </c:pt>
                <c:pt idx="109">
                  <c:v>9</c:v>
                </c:pt>
                <c:pt idx="110">
                  <c:v>0.7</c:v>
                </c:pt>
                <c:pt idx="111">
                  <c:v>0.7</c:v>
                </c:pt>
                <c:pt idx="112">
                  <c:v>2</c:v>
                </c:pt>
                <c:pt idx="113">
                  <c:v>3</c:v>
                </c:pt>
                <c:pt idx="114">
                  <c:v>0.7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029312"/>
        <c:axId val="61720832"/>
      </c:barChart>
      <c:catAx>
        <c:axId val="5402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20832"/>
        <c:crosses val="autoZero"/>
        <c:auto val="1"/>
        <c:lblAlgn val="ctr"/>
        <c:lblOffset val="100"/>
        <c:noMultiLvlLbl val="0"/>
      </c:catAx>
      <c:valAx>
        <c:axId val="61720832"/>
        <c:scaling>
          <c:orientation val="minMax"/>
          <c:max val="42914"/>
          <c:min val="42883"/>
        </c:scaling>
        <c:delete val="0"/>
        <c:axPos val="b"/>
        <c:majorGridlines/>
        <c:numFmt formatCode="d\-mmm" sourceLinked="1"/>
        <c:majorTickMark val="out"/>
        <c:minorTickMark val="none"/>
        <c:tickLblPos val="nextTo"/>
        <c:crossAx val="540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39942929361852E-2"/>
          <c:y val="5.0955396975643386E-2"/>
          <c:w val="0.72961887379791612"/>
          <c:h val="0.8469144735060355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Feuil3!$A$1</c:f>
              <c:strCache>
                <c:ptCount val="1"/>
                <c:pt idx="0">
                  <c:v>start1</c:v>
                </c:pt>
              </c:strCache>
            </c:strRef>
          </c:tx>
          <c:spPr>
            <a:noFill/>
          </c:spPr>
          <c:invertIfNegative val="0"/>
          <c:cat>
            <c:numRef>
              <c:f>Feuil3!$E$2:$E$16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Feuil3!$A$2:$A$16</c:f>
              <c:numCache>
                <c:formatCode>d\-mmm</c:formatCode>
                <c:ptCount val="15"/>
                <c:pt idx="1">
                  <c:v>42884</c:v>
                </c:pt>
                <c:pt idx="4">
                  <c:v>42884</c:v>
                </c:pt>
                <c:pt idx="7">
                  <c:v>42884</c:v>
                </c:pt>
                <c:pt idx="10">
                  <c:v>42885</c:v>
                </c:pt>
                <c:pt idx="13">
                  <c:v>42885</c:v>
                </c:pt>
              </c:numCache>
            </c:numRef>
          </c:val>
        </c:ser>
        <c:ser>
          <c:idx val="3"/>
          <c:order val="1"/>
          <c:tx>
            <c:strRef>
              <c:f>Feuil3!$B$1</c:f>
              <c:strCache>
                <c:ptCount val="1"/>
                <c:pt idx="0">
                  <c:v>dur1</c:v>
                </c:pt>
              </c:strCache>
            </c:strRef>
          </c:tx>
          <c:invertIfNegative val="0"/>
          <c:cat>
            <c:numRef>
              <c:f>Feuil3!$E$2:$E$16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Feuil3!$B$2:$B$16</c:f>
              <c:numCache>
                <c:formatCode>General</c:formatCode>
                <c:ptCount val="15"/>
                <c:pt idx="1">
                  <c:v>0.7</c:v>
                </c:pt>
                <c:pt idx="4">
                  <c:v>0.7</c:v>
                </c:pt>
                <c:pt idx="7">
                  <c:v>0.7</c:v>
                </c:pt>
                <c:pt idx="10">
                  <c:v>0.7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Feuil3!$C$1</c:f>
              <c:strCache>
                <c:ptCount val="1"/>
                <c:pt idx="0">
                  <c:v>strat2</c:v>
                </c:pt>
              </c:strCache>
            </c:strRef>
          </c:tx>
          <c:spPr>
            <a:noFill/>
          </c:spPr>
          <c:invertIfNegative val="0"/>
          <c:cat>
            <c:numRef>
              <c:f>Feuil3!$E$2:$E$16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Feuil3!$C$2:$C$16</c:f>
              <c:numCache>
                <c:formatCode>General</c:formatCode>
                <c:ptCount val="15"/>
                <c:pt idx="2" formatCode="d\-mmm">
                  <c:v>42884</c:v>
                </c:pt>
                <c:pt idx="5" formatCode="d\-mmm">
                  <c:v>42885</c:v>
                </c:pt>
                <c:pt idx="8" formatCode="d\-mmm">
                  <c:v>42886</c:v>
                </c:pt>
                <c:pt idx="11" formatCode="d\-mmm">
                  <c:v>42887</c:v>
                </c:pt>
                <c:pt idx="14" formatCode="d\-mmm">
                  <c:v>42888</c:v>
                </c:pt>
              </c:numCache>
            </c:numRef>
          </c:val>
        </c:ser>
        <c:ser>
          <c:idx val="0"/>
          <c:order val="3"/>
          <c:tx>
            <c:strRef>
              <c:f>Feuil3!$D$1</c:f>
              <c:strCache>
                <c:ptCount val="1"/>
                <c:pt idx="0">
                  <c:v>dur2</c:v>
                </c:pt>
              </c:strCache>
            </c:strRef>
          </c:tx>
          <c:invertIfNegative val="0"/>
          <c:cat>
            <c:numRef>
              <c:f>Feuil3!$E$2:$E$16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Feuil3!$D$2:$D$16</c:f>
              <c:numCache>
                <c:formatCode>General</c:formatCode>
                <c:ptCount val="15"/>
                <c:pt idx="2">
                  <c:v>0.7</c:v>
                </c:pt>
                <c:pt idx="5">
                  <c:v>0.7</c:v>
                </c:pt>
                <c:pt idx="8">
                  <c:v>0.7</c:v>
                </c:pt>
                <c:pt idx="11">
                  <c:v>0.7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058496"/>
        <c:axId val="61723136"/>
      </c:barChart>
      <c:catAx>
        <c:axId val="540584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61723136"/>
        <c:crosses val="autoZero"/>
        <c:auto val="1"/>
        <c:lblAlgn val="ctr"/>
        <c:lblOffset val="100"/>
        <c:noMultiLvlLbl val="0"/>
      </c:catAx>
      <c:valAx>
        <c:axId val="61723136"/>
        <c:scaling>
          <c:orientation val="minMax"/>
          <c:min val="4288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5405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Feuil3!$J$3</c:f>
              <c:strCache>
                <c:ptCount val="1"/>
                <c:pt idx="0">
                  <c:v>q1a</c:v>
                </c:pt>
              </c:strCache>
            </c:strRef>
          </c:tx>
          <c:spPr>
            <a:noFill/>
          </c:spPr>
          <c:invertIfNegative val="0"/>
          <c:val>
            <c:numRef>
              <c:f>Feuil3!$J$4:$J$12</c:f>
              <c:numCache>
                <c:formatCode>General</c:formatCode>
                <c:ptCount val="9"/>
                <c:pt idx="1">
                  <c:v>1900</c:v>
                </c:pt>
                <c:pt idx="4">
                  <c:v>1600</c:v>
                </c:pt>
                <c:pt idx="7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Feuil3!$K$3</c:f>
              <c:strCache>
                <c:ptCount val="1"/>
                <c:pt idx="0">
                  <c:v>q2a</c:v>
                </c:pt>
              </c:strCache>
            </c:strRef>
          </c:tx>
          <c:invertIfNegative val="0"/>
          <c:val>
            <c:numRef>
              <c:f>Feuil3!$K$4:$K$12</c:f>
              <c:numCache>
                <c:formatCode>General</c:formatCode>
                <c:ptCount val="9"/>
                <c:pt idx="1">
                  <c:v>2200</c:v>
                </c:pt>
                <c:pt idx="4">
                  <c:v>1650</c:v>
                </c:pt>
                <c:pt idx="7">
                  <c:v>950</c:v>
                </c:pt>
              </c:numCache>
            </c:numRef>
          </c:val>
        </c:ser>
        <c:ser>
          <c:idx val="2"/>
          <c:order val="2"/>
          <c:tx>
            <c:strRef>
              <c:f>Feuil3!$L$3</c:f>
              <c:strCache>
                <c:ptCount val="1"/>
                <c:pt idx="0">
                  <c:v>q1b</c:v>
                </c:pt>
              </c:strCache>
            </c:strRef>
          </c:tx>
          <c:spPr>
            <a:noFill/>
          </c:spPr>
          <c:invertIfNegative val="0"/>
          <c:val>
            <c:numRef>
              <c:f>Feuil3!$L$4:$L$12</c:f>
              <c:numCache>
                <c:formatCode>General</c:formatCode>
                <c:ptCount val="9"/>
                <c:pt idx="2">
                  <c:v>2000</c:v>
                </c:pt>
                <c:pt idx="5">
                  <c:v>1500</c:v>
                </c:pt>
                <c:pt idx="8">
                  <c:v>1200</c:v>
                </c:pt>
              </c:numCache>
            </c:numRef>
          </c:val>
        </c:ser>
        <c:ser>
          <c:idx val="3"/>
          <c:order val="3"/>
          <c:tx>
            <c:strRef>
              <c:f>Feuil3!$M$3</c:f>
              <c:strCache>
                <c:ptCount val="1"/>
                <c:pt idx="0">
                  <c:v>q1b</c:v>
                </c:pt>
              </c:strCache>
            </c:strRef>
          </c:tx>
          <c:invertIfNegative val="0"/>
          <c:val>
            <c:numRef>
              <c:f>Feuil3!$M$4:$M$12</c:f>
              <c:numCache>
                <c:formatCode>General</c:formatCode>
                <c:ptCount val="9"/>
                <c:pt idx="2">
                  <c:v>2000</c:v>
                </c:pt>
                <c:pt idx="5">
                  <c:v>1500</c:v>
                </c:pt>
                <c:pt idx="8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469632"/>
        <c:axId val="61725440"/>
      </c:barChart>
      <c:catAx>
        <c:axId val="54469632"/>
        <c:scaling>
          <c:orientation val="minMax"/>
        </c:scaling>
        <c:delete val="0"/>
        <c:axPos val="l"/>
        <c:majorTickMark val="out"/>
        <c:minorTickMark val="none"/>
        <c:tickLblPos val="nextTo"/>
        <c:crossAx val="61725440"/>
        <c:crosses val="autoZero"/>
        <c:auto val="1"/>
        <c:lblAlgn val="ctr"/>
        <c:lblOffset val="100"/>
        <c:noMultiLvlLbl val="0"/>
      </c:catAx>
      <c:valAx>
        <c:axId val="61725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446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Feuil3!$S$1</c:f>
              <c:strCache>
                <c:ptCount val="1"/>
                <c:pt idx="0">
                  <c:v>debut</c:v>
                </c:pt>
              </c:strCache>
            </c:strRef>
          </c:tx>
          <c:spPr>
            <a:noFill/>
          </c:spPr>
          <c:invertIfNegative val="0"/>
          <c:cat>
            <c:strRef>
              <c:f>Feuil3!$R$2:$R$10</c:f>
              <c:strCache>
                <c:ptCount val="9"/>
                <c:pt idx="0">
                  <c:v>MEP dérive</c:v>
                </c:pt>
                <c:pt idx="1">
                  <c:v>Fichiers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Impression echelle 1</c:v>
                </c:pt>
                <c:pt idx="7">
                  <c:v>MEP sharklet</c:v>
                </c:pt>
                <c:pt idx="8">
                  <c:v>BE sharklet</c:v>
                </c:pt>
              </c:strCache>
            </c:strRef>
          </c:cat>
          <c:val>
            <c:numRef>
              <c:f>Feuil3!$S$2:$S$10</c:f>
              <c:numCache>
                <c:formatCode>d\-mmm</c:formatCode>
                <c:ptCount val="9"/>
                <c:pt idx="0">
                  <c:v>43048</c:v>
                </c:pt>
                <c:pt idx="1">
                  <c:v>43049</c:v>
                </c:pt>
                <c:pt idx="2">
                  <c:v>43049</c:v>
                </c:pt>
                <c:pt idx="3">
                  <c:v>43050</c:v>
                </c:pt>
                <c:pt idx="4">
                  <c:v>43050</c:v>
                </c:pt>
                <c:pt idx="5">
                  <c:v>43051</c:v>
                </c:pt>
                <c:pt idx="6">
                  <c:v>43051</c:v>
                </c:pt>
                <c:pt idx="7">
                  <c:v>43052</c:v>
                </c:pt>
                <c:pt idx="8">
                  <c:v>43052</c:v>
                </c:pt>
              </c:numCache>
            </c:numRef>
          </c:val>
        </c:ser>
        <c:ser>
          <c:idx val="1"/>
          <c:order val="1"/>
          <c:tx>
            <c:strRef>
              <c:f>Feuil3!$V$1</c:f>
              <c:strCache>
                <c:ptCount val="1"/>
                <c:pt idx="0">
                  <c:v>duree</c:v>
                </c:pt>
              </c:strCache>
            </c:strRef>
          </c:tx>
          <c:invertIfNegative val="0"/>
          <c:cat>
            <c:strRef>
              <c:f>Feuil3!$R$2:$R$10</c:f>
              <c:strCache>
                <c:ptCount val="9"/>
                <c:pt idx="0">
                  <c:v>MEP dérive</c:v>
                </c:pt>
                <c:pt idx="1">
                  <c:v>Fichiers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Impression echelle 1</c:v>
                </c:pt>
                <c:pt idx="7">
                  <c:v>MEP sharklet</c:v>
                </c:pt>
                <c:pt idx="8">
                  <c:v>BE sharklet</c:v>
                </c:pt>
              </c:strCache>
            </c:strRef>
          </c:cat>
          <c:val>
            <c:numRef>
              <c:f>Feuil3!$V$2:$V$10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70144"/>
        <c:axId val="54584448"/>
      </c:barChart>
      <c:catAx>
        <c:axId val="54470144"/>
        <c:scaling>
          <c:orientation val="maxMin"/>
        </c:scaling>
        <c:delete val="0"/>
        <c:axPos val="l"/>
        <c:majorTickMark val="out"/>
        <c:minorTickMark val="none"/>
        <c:tickLblPos val="nextTo"/>
        <c:crossAx val="54584448"/>
        <c:crosses val="autoZero"/>
        <c:auto val="1"/>
        <c:lblAlgn val="ctr"/>
        <c:lblOffset val="100"/>
        <c:noMultiLvlLbl val="0"/>
      </c:catAx>
      <c:valAx>
        <c:axId val="54584448"/>
        <c:scaling>
          <c:orientation val="minMax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544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Feuil3!$AA$1</c:f>
              <c:strCache>
                <c:ptCount val="1"/>
                <c:pt idx="0">
                  <c:v>date debut</c:v>
                </c:pt>
              </c:strCache>
            </c:strRef>
          </c:tx>
          <c:spPr>
            <a:noFill/>
          </c:spPr>
          <c:invertIfNegative val="0"/>
          <c:cat>
            <c:strRef>
              <c:f>(Feuil3!$Y$2:$Y$7,Feuil3!$AD$2:$AD$7)</c:f>
              <c:strCache>
                <c:ptCount val="12"/>
                <c:pt idx="0">
                  <c:v>MEP dérive</c:v>
                </c:pt>
                <c:pt idx="1">
                  <c:v>Fichiers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34</c:v>
                </c:pt>
                <c:pt idx="7">
                  <c:v>34</c:v>
                </c:pt>
                <c:pt idx="8">
                  <c:v>EL</c:v>
                </c:pt>
                <c:pt idx="9">
                  <c:v>BT</c:v>
                </c:pt>
                <c:pt idx="10">
                  <c:v>AF</c:v>
                </c:pt>
                <c:pt idx="11">
                  <c:v>34</c:v>
                </c:pt>
              </c:strCache>
            </c:strRef>
          </c:cat>
          <c:val>
            <c:numRef>
              <c:f>Feuil3!$AA$2:$AA$7</c:f>
              <c:numCache>
                <c:formatCode>d\-mmm</c:formatCode>
                <c:ptCount val="6"/>
                <c:pt idx="0">
                  <c:v>43009</c:v>
                </c:pt>
                <c:pt idx="1">
                  <c:v>43023</c:v>
                </c:pt>
                <c:pt idx="2">
                  <c:v>43040</c:v>
                </c:pt>
                <c:pt idx="3">
                  <c:v>43069</c:v>
                </c:pt>
                <c:pt idx="4">
                  <c:v>43073</c:v>
                </c:pt>
                <c:pt idx="5">
                  <c:v>43074</c:v>
                </c:pt>
              </c:numCache>
            </c:numRef>
          </c:val>
        </c:ser>
        <c:ser>
          <c:idx val="1"/>
          <c:order val="1"/>
          <c:tx>
            <c:strRef>
              <c:f>Feuil3!$AB$1</c:f>
              <c:strCache>
                <c:ptCount val="1"/>
                <c:pt idx="0">
                  <c:v>jours passes</c:v>
                </c:pt>
              </c:strCache>
            </c:strRef>
          </c:tx>
          <c:invertIfNegative val="0"/>
          <c:cat>
            <c:strRef>
              <c:f>(Feuil3!$Y$2:$Y$7,Feuil3!$AD$2:$AD$7)</c:f>
              <c:strCache>
                <c:ptCount val="12"/>
                <c:pt idx="0">
                  <c:v>MEP dérive</c:v>
                </c:pt>
                <c:pt idx="1">
                  <c:v>Fichiers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34</c:v>
                </c:pt>
                <c:pt idx="7">
                  <c:v>34</c:v>
                </c:pt>
                <c:pt idx="8">
                  <c:v>EL</c:v>
                </c:pt>
                <c:pt idx="9">
                  <c:v>BT</c:v>
                </c:pt>
                <c:pt idx="10">
                  <c:v>AF</c:v>
                </c:pt>
                <c:pt idx="11">
                  <c:v>34</c:v>
                </c:pt>
              </c:strCache>
            </c:strRef>
          </c:cat>
          <c:val>
            <c:numRef>
              <c:f>Feuil3!$AB$2:$AB$7</c:f>
              <c:numCache>
                <c:formatCode>General</c:formatCode>
                <c:ptCount val="6"/>
                <c:pt idx="0">
                  <c:v>9</c:v>
                </c:pt>
                <c:pt idx="1">
                  <c:v>30</c:v>
                </c:pt>
                <c:pt idx="2">
                  <c:v>25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Feuil3!$AC$1</c:f>
              <c:strCache>
                <c:ptCount val="1"/>
                <c:pt idx="0">
                  <c:v>jours restants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1207727120870949E-2"/>
                  <c:y val="-2.1218890680033321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233027485748046E-2"/>
                  <c:y val="3.645377661125692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3647297288167776E-2"/>
                  <c:y val="-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BT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2290694752661395E-2"/>
                  <c:y val="1.6975112544026657E-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0635816181119085E-2"/>
                  <c:y val="-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(Feuil3!$Y$2:$Y$7,Feuil3!$AD$2:$AD$7)</c:f>
              <c:strCache>
                <c:ptCount val="12"/>
                <c:pt idx="0">
                  <c:v>MEP dérive</c:v>
                </c:pt>
                <c:pt idx="1">
                  <c:v>Fichiers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34</c:v>
                </c:pt>
                <c:pt idx="7">
                  <c:v>34</c:v>
                </c:pt>
                <c:pt idx="8">
                  <c:v>EL</c:v>
                </c:pt>
                <c:pt idx="9">
                  <c:v>BT</c:v>
                </c:pt>
                <c:pt idx="10">
                  <c:v>AF</c:v>
                </c:pt>
                <c:pt idx="11">
                  <c:v>34</c:v>
                </c:pt>
              </c:strCache>
            </c:strRef>
          </c:cat>
          <c:val>
            <c:numRef>
              <c:f>Feuil3!$AC$2:$AC$7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ser>
          <c:idx val="3"/>
          <c:order val="3"/>
          <c:tx>
            <c:strRef>
              <c:f>Feuil3!$AD$1</c:f>
              <c:strCache>
                <c:ptCount val="1"/>
                <c:pt idx="0">
                  <c:v>acteur</c:v>
                </c:pt>
              </c:strCache>
            </c:strRef>
          </c:tx>
          <c:spPr>
            <a:noFill/>
          </c:spPr>
          <c:invertIfNegative val="0"/>
          <c:val>
            <c:numRef>
              <c:f>Feuil3!$AD$2:$AD$7</c:f>
              <c:numCache>
                <c:formatCode>@</c:formatCode>
                <c:ptCount val="6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54944"/>
        <c:axId val="58524800"/>
      </c:barChart>
      <c:catAx>
        <c:axId val="46354944"/>
        <c:scaling>
          <c:orientation val="maxMin"/>
        </c:scaling>
        <c:delete val="0"/>
        <c:axPos val="l"/>
        <c:majorTickMark val="out"/>
        <c:minorTickMark val="none"/>
        <c:tickLblPos val="nextTo"/>
        <c:crossAx val="58524800"/>
        <c:crosses val="autoZero"/>
        <c:auto val="1"/>
        <c:lblAlgn val="ctr"/>
        <c:lblOffset val="100"/>
        <c:noMultiLvlLbl val="0"/>
      </c:catAx>
      <c:valAx>
        <c:axId val="58524800"/>
        <c:scaling>
          <c:orientation val="minMax"/>
          <c:max val="43080"/>
          <c:min val="4300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4635494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Feuil3!$AA$1</c:f>
              <c:strCache>
                <c:ptCount val="1"/>
                <c:pt idx="0">
                  <c:v>date debut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(Feuil3!$Y$2:$Y$7,Feuil3!$AD$2:$AD$7)</c:f>
              <c:strCache>
                <c:ptCount val="12"/>
                <c:pt idx="0">
                  <c:v>MEP dérive</c:v>
                </c:pt>
                <c:pt idx="1">
                  <c:v>Fichiers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34</c:v>
                </c:pt>
                <c:pt idx="7">
                  <c:v>34</c:v>
                </c:pt>
                <c:pt idx="8">
                  <c:v>EL</c:v>
                </c:pt>
                <c:pt idx="9">
                  <c:v>BT</c:v>
                </c:pt>
                <c:pt idx="10">
                  <c:v>AF</c:v>
                </c:pt>
                <c:pt idx="11">
                  <c:v>34</c:v>
                </c:pt>
              </c:strCache>
            </c:strRef>
          </c:cat>
          <c:val>
            <c:numRef>
              <c:f>Feuil3!$AA$2:$AA$7</c:f>
              <c:numCache>
                <c:formatCode>d\-mmm</c:formatCode>
                <c:ptCount val="6"/>
                <c:pt idx="0">
                  <c:v>43009</c:v>
                </c:pt>
                <c:pt idx="1">
                  <c:v>43023</c:v>
                </c:pt>
                <c:pt idx="2">
                  <c:v>43040</c:v>
                </c:pt>
                <c:pt idx="3">
                  <c:v>43069</c:v>
                </c:pt>
                <c:pt idx="4">
                  <c:v>43073</c:v>
                </c:pt>
                <c:pt idx="5">
                  <c:v>43074</c:v>
                </c:pt>
              </c:numCache>
            </c:numRef>
          </c:val>
        </c:ser>
        <c:ser>
          <c:idx val="1"/>
          <c:order val="1"/>
          <c:tx>
            <c:strRef>
              <c:f>Feuil3!$AB$1</c:f>
              <c:strCache>
                <c:ptCount val="1"/>
                <c:pt idx="0">
                  <c:v>jours passes</c:v>
                </c:pt>
              </c:strCache>
            </c:strRef>
          </c:tx>
          <c:invertIfNegative val="0"/>
          <c:dLbls>
            <c:delete val="1"/>
          </c:dLbls>
          <c:cat>
            <c:strRef>
              <c:f>(Feuil3!$Y$2:$Y$7,Feuil3!$AD$2:$AD$7)</c:f>
              <c:strCache>
                <c:ptCount val="12"/>
                <c:pt idx="0">
                  <c:v>MEP dérive</c:v>
                </c:pt>
                <c:pt idx="1">
                  <c:v>Fichiers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34</c:v>
                </c:pt>
                <c:pt idx="7">
                  <c:v>34</c:v>
                </c:pt>
                <c:pt idx="8">
                  <c:v>EL</c:v>
                </c:pt>
                <c:pt idx="9">
                  <c:v>BT</c:v>
                </c:pt>
                <c:pt idx="10">
                  <c:v>AF</c:v>
                </c:pt>
                <c:pt idx="11">
                  <c:v>34</c:v>
                </c:pt>
              </c:strCache>
            </c:strRef>
          </c:cat>
          <c:val>
            <c:numRef>
              <c:f>Feuil3!$AB$2:$AB$7</c:f>
              <c:numCache>
                <c:formatCode>General</c:formatCode>
                <c:ptCount val="6"/>
                <c:pt idx="0">
                  <c:v>9</c:v>
                </c:pt>
                <c:pt idx="1">
                  <c:v>30</c:v>
                </c:pt>
                <c:pt idx="2">
                  <c:v>25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Feuil3!$AC$1</c:f>
              <c:strCache>
                <c:ptCount val="1"/>
                <c:pt idx="0">
                  <c:v>jours restants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EL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BT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AF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(Feuil3!$Y$2:$Y$7,Feuil3!$AD$2:$AD$7)</c:f>
              <c:strCache>
                <c:ptCount val="12"/>
                <c:pt idx="0">
                  <c:v>MEP dérive</c:v>
                </c:pt>
                <c:pt idx="1">
                  <c:v>Fichiers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34</c:v>
                </c:pt>
                <c:pt idx="7">
                  <c:v>34</c:v>
                </c:pt>
                <c:pt idx="8">
                  <c:v>EL</c:v>
                </c:pt>
                <c:pt idx="9">
                  <c:v>BT</c:v>
                </c:pt>
                <c:pt idx="10">
                  <c:v>AF</c:v>
                </c:pt>
                <c:pt idx="11">
                  <c:v>34</c:v>
                </c:pt>
              </c:strCache>
            </c:strRef>
          </c:cat>
          <c:val>
            <c:numRef>
              <c:f>Feuil3!$AC$2:$AC$7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496256"/>
        <c:axId val="78783040"/>
      </c:barChart>
      <c:catAx>
        <c:axId val="78496256"/>
        <c:scaling>
          <c:orientation val="maxMin"/>
        </c:scaling>
        <c:delete val="0"/>
        <c:axPos val="l"/>
        <c:majorTickMark val="out"/>
        <c:minorTickMark val="none"/>
        <c:tickLblPos val="nextTo"/>
        <c:crossAx val="78783040"/>
        <c:crosses val="autoZero"/>
        <c:auto val="1"/>
        <c:lblAlgn val="ctr"/>
        <c:lblOffset val="100"/>
        <c:noMultiLvlLbl val="0"/>
      </c:catAx>
      <c:valAx>
        <c:axId val="78783040"/>
        <c:scaling>
          <c:orientation val="minMax"/>
          <c:max val="43080"/>
          <c:min val="4300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7849625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681831</xdr:colOff>
      <xdr:row>31</xdr:row>
      <xdr:rowOff>37307</xdr:rowOff>
    </xdr:from>
    <xdr:to>
      <xdr:col>17</xdr:col>
      <xdr:colOff>222250</xdr:colOff>
      <xdr:row>44</xdr:row>
      <xdr:rowOff>111126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455271</xdr:colOff>
      <xdr:row>3</xdr:row>
      <xdr:rowOff>178026</xdr:rowOff>
    </xdr:from>
    <xdr:to>
      <xdr:col>21</xdr:col>
      <xdr:colOff>331106</xdr:colOff>
      <xdr:row>29</xdr:row>
      <xdr:rowOff>27214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58207</xdr:colOff>
      <xdr:row>16</xdr:row>
      <xdr:rowOff>95249</xdr:rowOff>
    </xdr:from>
    <xdr:to>
      <xdr:col>6</xdr:col>
      <xdr:colOff>134408</xdr:colOff>
      <xdr:row>32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232833</xdr:colOff>
      <xdr:row>17</xdr:row>
      <xdr:rowOff>99483</xdr:rowOff>
    </xdr:from>
    <xdr:to>
      <xdr:col>13</xdr:col>
      <xdr:colOff>508000</xdr:colOff>
      <xdr:row>31</xdr:row>
      <xdr:rowOff>175683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529167</xdr:colOff>
      <xdr:row>17</xdr:row>
      <xdr:rowOff>115358</xdr:rowOff>
    </xdr:from>
    <xdr:to>
      <xdr:col>19</xdr:col>
      <xdr:colOff>201083</xdr:colOff>
      <xdr:row>32</xdr:row>
      <xdr:rowOff>1058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278312</xdr:colOff>
      <xdr:row>34</xdr:row>
      <xdr:rowOff>63500</xdr:rowOff>
    </xdr:from>
    <xdr:to>
      <xdr:col>25</xdr:col>
      <xdr:colOff>166688</xdr:colOff>
      <xdr:row>53</xdr:row>
      <xdr:rowOff>107156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6593" y="6540500"/>
          <a:ext cx="7186908" cy="3663156"/>
        </a:xfrm>
        <a:prstGeom prst="rect">
          <a:avLst/>
        </a:prstGeom>
      </xdr:spPr>
    </xdr:pic>
    <xdr:clientData/>
  </xdr:twoCellAnchor>
  <xdr:twoCellAnchor>
    <xdr:from>
      <xdr:col>19</xdr:col>
      <xdr:colOff>297656</xdr:colOff>
      <xdr:row>17</xdr:row>
      <xdr:rowOff>110727</xdr:rowOff>
    </xdr:from>
    <xdr:to>
      <xdr:col>26</xdr:col>
      <xdr:colOff>619125</xdr:colOff>
      <xdr:row>31</xdr:row>
      <xdr:rowOff>186927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16669</xdr:colOff>
      <xdr:row>14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J123" totalsRowShown="0">
  <autoFilter ref="A1:J123"/>
  <sortState ref="A2:J123">
    <sortCondition ref="A1:A123"/>
  </sortState>
  <tableColumns count="10">
    <tableColumn id="1" name="project1"/>
    <tableColumn id="2" name="start1"/>
    <tableColumn id="3" name="delivered"/>
    <tableColumn id="4" name="duration1"/>
    <tableColumn id="5" name="num"/>
    <tableColumn id="6" name="Colonne1" dataDxfId="2"/>
    <tableColumn id="7" name="Colonne2" dataDxfId="1"/>
    <tableColumn id="8" name="Colonne3" dataDxfId="0">
      <calculatedColumnFormula>IF(G2-F2=0,0.7,G2-F2)</calculatedColumnFormula>
    </tableColumn>
    <tableColumn id="9" name="num2"/>
    <tableColumn id="10" name="num3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3"/>
  <sheetViews>
    <sheetView zoomScale="70" zoomScaleNormal="70" workbookViewId="0">
      <selection activeCell="T37" sqref="T37"/>
    </sheetView>
  </sheetViews>
  <sheetFormatPr baseColWidth="10" defaultColWidth="9.140625" defaultRowHeight="15" x14ac:dyDescent="0.25"/>
  <cols>
    <col min="1" max="1" width="19.42578125" bestFit="1" customWidth="1"/>
    <col min="3" max="4" width="11.7109375" customWidth="1"/>
    <col min="6" max="6" width="15.42578125" bestFit="1" customWidth="1"/>
    <col min="12" max="12" width="11.5703125" bestFit="1" customWidth="1"/>
  </cols>
  <sheetData>
    <row r="1" spans="1:12" x14ac:dyDescent="0.25">
      <c r="A1" t="s">
        <v>13</v>
      </c>
      <c r="B1" t="s">
        <v>15</v>
      </c>
      <c r="C1" t="s">
        <v>11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33</v>
      </c>
      <c r="J1" t="s">
        <v>34</v>
      </c>
      <c r="L1" t="s">
        <v>16</v>
      </c>
    </row>
    <row r="2" spans="1:12" x14ac:dyDescent="0.25">
      <c r="A2" s="8" t="s">
        <v>4</v>
      </c>
      <c r="B2" s="2">
        <v>42901</v>
      </c>
      <c r="C2" s="2">
        <v>42901</v>
      </c>
      <c r="D2">
        <f t="shared" ref="D2:D14" si="0">IF(C2-B2=0,0.7,C2-B2)</f>
        <v>0.7</v>
      </c>
      <c r="E2">
        <v>22</v>
      </c>
      <c r="I2">
        <v>18</v>
      </c>
      <c r="L2" s="7">
        <v>42883</v>
      </c>
    </row>
    <row r="3" spans="1:12" x14ac:dyDescent="0.25">
      <c r="A3" s="8" t="s">
        <v>4</v>
      </c>
      <c r="B3" s="2">
        <v>42901</v>
      </c>
      <c r="C3" s="2">
        <v>42901</v>
      </c>
      <c r="D3">
        <f t="shared" si="0"/>
        <v>0.7</v>
      </c>
      <c r="E3">
        <v>23</v>
      </c>
      <c r="I3">
        <v>19</v>
      </c>
      <c r="L3" s="7">
        <f ca="1">L2+INT(RANDBETWEEN(0,1))</f>
        <v>42883</v>
      </c>
    </row>
    <row r="4" spans="1:12" x14ac:dyDescent="0.25">
      <c r="A4" s="8" t="s">
        <v>4</v>
      </c>
      <c r="B4" s="2">
        <v>42905</v>
      </c>
      <c r="C4" s="2">
        <v>42905</v>
      </c>
      <c r="D4">
        <f t="shared" si="0"/>
        <v>0.7</v>
      </c>
      <c r="E4">
        <v>24</v>
      </c>
      <c r="I4">
        <v>24</v>
      </c>
      <c r="L4" s="7">
        <f t="shared" ref="L4:L62" ca="1" si="1">L3+INT(RANDBETWEEN(0,1))</f>
        <v>42883</v>
      </c>
    </row>
    <row r="5" spans="1:12" x14ac:dyDescent="0.25">
      <c r="A5" s="8" t="s">
        <v>4</v>
      </c>
      <c r="B5" s="2">
        <v>42906</v>
      </c>
      <c r="C5" s="2">
        <v>42906</v>
      </c>
      <c r="D5">
        <f t="shared" si="0"/>
        <v>0.7</v>
      </c>
      <c r="E5">
        <v>25</v>
      </c>
      <c r="I5">
        <v>26</v>
      </c>
      <c r="L5" s="7">
        <f t="shared" ca="1" si="1"/>
        <v>42884</v>
      </c>
    </row>
    <row r="6" spans="1:12" x14ac:dyDescent="0.25">
      <c r="A6" s="8" t="s">
        <v>4</v>
      </c>
      <c r="B6" s="2">
        <v>42906</v>
      </c>
      <c r="C6" s="2">
        <v>42906</v>
      </c>
      <c r="D6">
        <f t="shared" si="0"/>
        <v>0.7</v>
      </c>
      <c r="E6">
        <v>26</v>
      </c>
      <c r="I6">
        <v>27</v>
      </c>
      <c r="L6" s="7">
        <f t="shared" ca="1" si="1"/>
        <v>42884</v>
      </c>
    </row>
    <row r="7" spans="1:12" x14ac:dyDescent="0.25">
      <c r="A7" s="8" t="s">
        <v>4</v>
      </c>
      <c r="B7" s="2">
        <v>42907</v>
      </c>
      <c r="C7" s="2">
        <v>42907</v>
      </c>
      <c r="D7">
        <f t="shared" si="0"/>
        <v>0.7</v>
      </c>
      <c r="E7">
        <v>27</v>
      </c>
      <c r="I7">
        <v>30</v>
      </c>
      <c r="L7" s="7">
        <f t="shared" ca="1" si="1"/>
        <v>42884</v>
      </c>
    </row>
    <row r="8" spans="1:12" x14ac:dyDescent="0.25">
      <c r="A8" s="8" t="s">
        <v>4</v>
      </c>
      <c r="B8" s="2">
        <v>42907</v>
      </c>
      <c r="C8" s="2">
        <v>42907</v>
      </c>
      <c r="D8">
        <f t="shared" si="0"/>
        <v>0.7</v>
      </c>
      <c r="E8">
        <v>28</v>
      </c>
      <c r="I8">
        <v>31</v>
      </c>
      <c r="L8" s="7">
        <f t="shared" ca="1" si="1"/>
        <v>42884</v>
      </c>
    </row>
    <row r="9" spans="1:12" x14ac:dyDescent="0.25">
      <c r="A9" s="8" t="s">
        <v>4</v>
      </c>
      <c r="B9" s="2">
        <v>42908</v>
      </c>
      <c r="C9" s="2">
        <v>42908</v>
      </c>
      <c r="D9">
        <f t="shared" si="0"/>
        <v>0.7</v>
      </c>
      <c r="E9">
        <v>29</v>
      </c>
      <c r="I9">
        <v>35</v>
      </c>
      <c r="L9" s="7">
        <f t="shared" ca="1" si="1"/>
        <v>42885</v>
      </c>
    </row>
    <row r="10" spans="1:12" x14ac:dyDescent="0.25">
      <c r="A10" s="8" t="s">
        <v>4</v>
      </c>
      <c r="B10" s="2">
        <v>42908</v>
      </c>
      <c r="C10" s="2">
        <v>42908</v>
      </c>
      <c r="D10">
        <f t="shared" si="0"/>
        <v>0.7</v>
      </c>
      <c r="E10">
        <v>30</v>
      </c>
      <c r="I10">
        <v>36</v>
      </c>
      <c r="L10" s="7">
        <f t="shared" ca="1" si="1"/>
        <v>42886</v>
      </c>
    </row>
    <row r="11" spans="1:12" x14ac:dyDescent="0.25">
      <c r="A11" s="8" t="s">
        <v>4</v>
      </c>
      <c r="B11" s="2">
        <v>42908</v>
      </c>
      <c r="C11" s="2">
        <v>42908</v>
      </c>
      <c r="D11">
        <f t="shared" si="0"/>
        <v>0.7</v>
      </c>
      <c r="E11">
        <v>31</v>
      </c>
      <c r="I11">
        <v>37</v>
      </c>
      <c r="L11" s="7">
        <f t="shared" ca="1" si="1"/>
        <v>42886</v>
      </c>
    </row>
    <row r="12" spans="1:12" x14ac:dyDescent="0.25">
      <c r="A12" s="8" t="s">
        <v>4</v>
      </c>
      <c r="B12" s="2">
        <v>42908</v>
      </c>
      <c r="C12" s="2">
        <v>42908</v>
      </c>
      <c r="D12">
        <f t="shared" si="0"/>
        <v>0.7</v>
      </c>
      <c r="E12">
        <v>32</v>
      </c>
      <c r="I12">
        <v>38</v>
      </c>
      <c r="L12" s="7">
        <f t="shared" ca="1" si="1"/>
        <v>42887</v>
      </c>
    </row>
    <row r="13" spans="1:12" x14ac:dyDescent="0.25">
      <c r="A13" s="8" t="s">
        <v>4</v>
      </c>
      <c r="B13" s="2">
        <v>42908</v>
      </c>
      <c r="C13" s="2">
        <v>42908</v>
      </c>
      <c r="D13">
        <f t="shared" si="0"/>
        <v>0.7</v>
      </c>
      <c r="E13">
        <v>33</v>
      </c>
      <c r="I13">
        <v>39</v>
      </c>
      <c r="L13" s="7">
        <f t="shared" ca="1" si="1"/>
        <v>42888</v>
      </c>
    </row>
    <row r="14" spans="1:12" x14ac:dyDescent="0.25">
      <c r="A14" s="8" t="s">
        <v>4</v>
      </c>
      <c r="B14" s="2">
        <v>42908</v>
      </c>
      <c r="C14" s="2">
        <v>42908</v>
      </c>
      <c r="D14">
        <f t="shared" si="0"/>
        <v>0.7</v>
      </c>
      <c r="E14">
        <v>34</v>
      </c>
      <c r="I14">
        <v>40</v>
      </c>
      <c r="L14" s="7">
        <f t="shared" ca="1" si="1"/>
        <v>42889</v>
      </c>
    </row>
    <row r="15" spans="1:12" x14ac:dyDescent="0.25">
      <c r="A15" s="8" t="s">
        <v>4</v>
      </c>
      <c r="E15">
        <v>54</v>
      </c>
      <c r="F15" s="12">
        <v>42889</v>
      </c>
      <c r="G15" s="12">
        <v>42891</v>
      </c>
      <c r="H15">
        <f>IF(G15-F15=0,0.7,G15-F15)</f>
        <v>2</v>
      </c>
      <c r="I15">
        <v>108</v>
      </c>
      <c r="J15">
        <v>18</v>
      </c>
      <c r="L15" s="7">
        <f t="shared" ca="1" si="1"/>
        <v>42890</v>
      </c>
    </row>
    <row r="16" spans="1:12" x14ac:dyDescent="0.25">
      <c r="A16" s="8" t="s">
        <v>4</v>
      </c>
      <c r="E16">
        <v>52</v>
      </c>
      <c r="F16" s="12">
        <v>42890</v>
      </c>
      <c r="G16" s="12">
        <v>42891</v>
      </c>
      <c r="H16">
        <f>IF(G16-F16=0,0.7,G16-F16)</f>
        <v>1</v>
      </c>
      <c r="I16">
        <v>104</v>
      </c>
      <c r="J16">
        <v>19</v>
      </c>
      <c r="L16" s="7">
        <f t="shared" ca="1" si="1"/>
        <v>42890</v>
      </c>
    </row>
    <row r="17" spans="1:33" x14ac:dyDescent="0.25">
      <c r="A17" s="8" t="s">
        <v>4</v>
      </c>
      <c r="E17">
        <v>32</v>
      </c>
      <c r="F17" s="12">
        <v>42894</v>
      </c>
      <c r="G17" s="12">
        <v>42893</v>
      </c>
      <c r="H17">
        <v>1</v>
      </c>
      <c r="I17">
        <v>64</v>
      </c>
      <c r="J17">
        <v>24</v>
      </c>
      <c r="L17" s="7">
        <f t="shared" ca="1" si="1"/>
        <v>42891</v>
      </c>
    </row>
    <row r="18" spans="1:33" x14ac:dyDescent="0.25">
      <c r="A18" s="8" t="s">
        <v>4</v>
      </c>
      <c r="E18">
        <v>23</v>
      </c>
      <c r="F18" s="12">
        <v>42895</v>
      </c>
      <c r="G18" s="12">
        <v>42893</v>
      </c>
      <c r="H18">
        <v>2</v>
      </c>
      <c r="I18">
        <v>46</v>
      </c>
      <c r="J18">
        <v>26</v>
      </c>
      <c r="L18" s="7">
        <f t="shared" ca="1" si="1"/>
        <v>42892</v>
      </c>
    </row>
    <row r="19" spans="1:33" x14ac:dyDescent="0.25">
      <c r="A19" s="8" t="s">
        <v>4</v>
      </c>
      <c r="E19">
        <v>24</v>
      </c>
      <c r="F19" s="12">
        <v>42895</v>
      </c>
      <c r="G19" s="12">
        <v>42894</v>
      </c>
      <c r="H19">
        <v>1</v>
      </c>
      <c r="I19">
        <v>48</v>
      </c>
      <c r="J19">
        <v>27</v>
      </c>
      <c r="L19" s="7">
        <f t="shared" ca="1" si="1"/>
        <v>42892</v>
      </c>
    </row>
    <row r="20" spans="1:33" x14ac:dyDescent="0.25">
      <c r="A20" s="8" t="s">
        <v>4</v>
      </c>
      <c r="E20">
        <v>5</v>
      </c>
      <c r="F20" s="12">
        <v>42897</v>
      </c>
      <c r="G20" s="12">
        <v>42897</v>
      </c>
      <c r="H20">
        <f t="shared" ref="H20:H27" si="2">IF(G20-F20=0,0.7,G20-F20)</f>
        <v>0.7</v>
      </c>
      <c r="I20">
        <v>10</v>
      </c>
      <c r="J20">
        <v>32</v>
      </c>
      <c r="L20" s="7">
        <f t="shared" ca="1" si="1"/>
        <v>42892</v>
      </c>
    </row>
    <row r="21" spans="1:33" x14ac:dyDescent="0.25">
      <c r="A21" s="8" t="s">
        <v>4</v>
      </c>
      <c r="E21">
        <v>43</v>
      </c>
      <c r="F21" s="12">
        <v>42897</v>
      </c>
      <c r="G21" s="12">
        <v>42898</v>
      </c>
      <c r="H21">
        <f t="shared" si="2"/>
        <v>1</v>
      </c>
      <c r="I21">
        <v>86</v>
      </c>
      <c r="J21">
        <v>33</v>
      </c>
      <c r="L21" s="7">
        <f t="shared" ca="1" si="1"/>
        <v>42893</v>
      </c>
    </row>
    <row r="22" spans="1:33" x14ac:dyDescent="0.25">
      <c r="A22" s="8" t="s">
        <v>4</v>
      </c>
      <c r="E22">
        <v>41</v>
      </c>
      <c r="F22" s="12">
        <v>42898</v>
      </c>
      <c r="G22" s="12">
        <v>42900</v>
      </c>
      <c r="H22">
        <f t="shared" si="2"/>
        <v>2</v>
      </c>
      <c r="I22">
        <v>82</v>
      </c>
      <c r="J22">
        <v>35</v>
      </c>
      <c r="L22" s="7">
        <f t="shared" ca="1" si="1"/>
        <v>42894</v>
      </c>
    </row>
    <row r="23" spans="1:33" x14ac:dyDescent="0.25">
      <c r="A23" s="8" t="s">
        <v>4</v>
      </c>
      <c r="E23">
        <v>40</v>
      </c>
      <c r="F23" s="12">
        <v>42899</v>
      </c>
      <c r="G23" s="12">
        <v>42901</v>
      </c>
      <c r="H23">
        <f t="shared" si="2"/>
        <v>2</v>
      </c>
      <c r="I23">
        <v>80</v>
      </c>
      <c r="J23">
        <v>36</v>
      </c>
      <c r="L23" s="7">
        <f t="shared" ca="1" si="1"/>
        <v>42895</v>
      </c>
    </row>
    <row r="24" spans="1:33" x14ac:dyDescent="0.25">
      <c r="A24" s="8" t="s">
        <v>4</v>
      </c>
      <c r="E24">
        <v>39</v>
      </c>
      <c r="F24" s="12">
        <v>42900</v>
      </c>
      <c r="G24" s="12">
        <v>42902</v>
      </c>
      <c r="H24">
        <f t="shared" si="2"/>
        <v>2</v>
      </c>
      <c r="I24">
        <v>78</v>
      </c>
      <c r="J24">
        <v>37</v>
      </c>
      <c r="L24" s="7">
        <f t="shared" ca="1" si="1"/>
        <v>42895</v>
      </c>
    </row>
    <row r="25" spans="1:33" x14ac:dyDescent="0.25">
      <c r="A25" s="8" t="s">
        <v>4</v>
      </c>
      <c r="E25">
        <v>38</v>
      </c>
      <c r="F25" s="12">
        <v>42901</v>
      </c>
      <c r="G25" s="12">
        <v>42901</v>
      </c>
      <c r="H25">
        <f t="shared" si="2"/>
        <v>0.7</v>
      </c>
      <c r="I25">
        <v>76</v>
      </c>
      <c r="J25">
        <v>38</v>
      </c>
      <c r="L25" s="7">
        <f t="shared" ca="1" si="1"/>
        <v>42896</v>
      </c>
    </row>
    <row r="26" spans="1:33" x14ac:dyDescent="0.25">
      <c r="A26" s="8" t="s">
        <v>4</v>
      </c>
      <c r="E26">
        <v>30</v>
      </c>
      <c r="F26" s="12">
        <v>42902</v>
      </c>
      <c r="G26" s="12">
        <v>42902</v>
      </c>
      <c r="H26">
        <f t="shared" si="2"/>
        <v>0.7</v>
      </c>
      <c r="I26">
        <v>60</v>
      </c>
      <c r="J26">
        <v>39</v>
      </c>
      <c r="L26" s="7">
        <f t="shared" ca="1" si="1"/>
        <v>42897</v>
      </c>
    </row>
    <row r="27" spans="1:33" x14ac:dyDescent="0.25">
      <c r="A27" s="8" t="s">
        <v>4</v>
      </c>
      <c r="E27">
        <v>29</v>
      </c>
      <c r="F27" s="12">
        <v>42903</v>
      </c>
      <c r="G27" s="12">
        <v>42903</v>
      </c>
      <c r="H27">
        <f t="shared" si="2"/>
        <v>0.7</v>
      </c>
      <c r="I27">
        <v>58</v>
      </c>
      <c r="J27">
        <v>40</v>
      </c>
      <c r="L27" s="7">
        <f t="shared" ca="1" si="1"/>
        <v>42898</v>
      </c>
    </row>
    <row r="28" spans="1:33" x14ac:dyDescent="0.25">
      <c r="A28" s="8" t="s">
        <v>8</v>
      </c>
      <c r="B28" s="2">
        <v>42907</v>
      </c>
      <c r="C28" s="2">
        <v>42907</v>
      </c>
      <c r="D28">
        <f>IF(C28-B28=0,0.7,C28-B28)</f>
        <v>0.7</v>
      </c>
      <c r="E28">
        <v>48</v>
      </c>
      <c r="I28">
        <v>32</v>
      </c>
      <c r="L28" s="7">
        <f t="shared" ca="1" si="1"/>
        <v>42899</v>
      </c>
      <c r="AA28">
        <v>42883</v>
      </c>
      <c r="AB28">
        <f>AA29-AA28</f>
        <v>15</v>
      </c>
    </row>
    <row r="29" spans="1:33" x14ac:dyDescent="0.25">
      <c r="A29" s="8" t="s">
        <v>8</v>
      </c>
      <c r="E29">
        <v>51</v>
      </c>
      <c r="F29" s="12">
        <v>42897</v>
      </c>
      <c r="G29" s="12">
        <v>42895</v>
      </c>
      <c r="H29">
        <v>2</v>
      </c>
      <c r="I29">
        <v>102</v>
      </c>
      <c r="J29">
        <v>30</v>
      </c>
      <c r="L29" s="7">
        <f t="shared" ca="1" si="1"/>
        <v>42899</v>
      </c>
      <c r="AA29">
        <v>42898</v>
      </c>
    </row>
    <row r="30" spans="1:33" x14ac:dyDescent="0.25">
      <c r="A30" s="8" t="s">
        <v>9</v>
      </c>
      <c r="B30" s="2">
        <v>42907</v>
      </c>
      <c r="C30" s="2">
        <v>42907</v>
      </c>
      <c r="D30">
        <f>IF(C30-B30=0,0.7,C30-B30)</f>
        <v>0.7</v>
      </c>
      <c r="E30">
        <v>49</v>
      </c>
      <c r="I30">
        <v>33</v>
      </c>
      <c r="L30" s="7">
        <f t="shared" ca="1" si="1"/>
        <v>42899</v>
      </c>
      <c r="Y30">
        <v>42883</v>
      </c>
      <c r="Z30" s="11">
        <f ca="1">Tableau1[[#This Row],[Colonne1]]+INT(RANDBETWEEN(1,2))</f>
        <v>1</v>
      </c>
      <c r="AA30">
        <f>42898-$AB$28</f>
        <v>42883</v>
      </c>
      <c r="AG30">
        <f>42898-$AB$28</f>
        <v>42883</v>
      </c>
    </row>
    <row r="31" spans="1:33" x14ac:dyDescent="0.25">
      <c r="A31" s="8" t="s">
        <v>9</v>
      </c>
      <c r="B31" s="2">
        <v>42908</v>
      </c>
      <c r="C31" s="2">
        <v>42908</v>
      </c>
      <c r="D31">
        <f>IF(C31-B31=0,0.7,C31-B31)</f>
        <v>0.7</v>
      </c>
      <c r="E31">
        <v>51</v>
      </c>
      <c r="I31">
        <v>41</v>
      </c>
      <c r="L31" s="7">
        <f t="shared" ca="1" si="1"/>
        <v>42899</v>
      </c>
      <c r="Y31">
        <v>42884</v>
      </c>
      <c r="Z31" s="10">
        <f ca="1">Tableau1[[#This Row],[Colonne1]]+INT(RANDBETWEEN(1,2))</f>
        <v>1</v>
      </c>
      <c r="AA31">
        <v>42899</v>
      </c>
      <c r="AB31">
        <f>AA31-$AB$28</f>
        <v>42884</v>
      </c>
      <c r="AG31">
        <v>42884</v>
      </c>
    </row>
    <row r="32" spans="1:33" x14ac:dyDescent="0.25">
      <c r="A32" s="8" t="s">
        <v>9</v>
      </c>
      <c r="E32">
        <v>59</v>
      </c>
      <c r="F32" s="12">
        <v>42897</v>
      </c>
      <c r="G32" s="12">
        <v>42895</v>
      </c>
      <c r="H32">
        <v>1</v>
      </c>
      <c r="I32">
        <v>118</v>
      </c>
      <c r="J32">
        <v>31</v>
      </c>
      <c r="L32" s="7">
        <f t="shared" ca="1" si="1"/>
        <v>42899</v>
      </c>
      <c r="Y32">
        <v>42885</v>
      </c>
      <c r="Z32" s="11">
        <f ca="1">Tableau1[[#This Row],[Colonne1]]+INT(RANDBETWEEN(1,2))</f>
        <v>42898</v>
      </c>
      <c r="AA32">
        <v>42899</v>
      </c>
      <c r="AB32">
        <f t="shared" ref="AB32:AB82" si="3">AA32-$AB$28</f>
        <v>42884</v>
      </c>
      <c r="AG32">
        <v>42884</v>
      </c>
    </row>
    <row r="33" spans="1:33" x14ac:dyDescent="0.25">
      <c r="A33" s="8" t="s">
        <v>9</v>
      </c>
      <c r="E33">
        <v>3</v>
      </c>
      <c r="F33" s="12">
        <v>42904</v>
      </c>
      <c r="G33" s="12">
        <v>42908</v>
      </c>
      <c r="H33">
        <f>IF(G33-F33=0,0.7,G33-F33)</f>
        <v>4</v>
      </c>
      <c r="I33">
        <v>6</v>
      </c>
      <c r="J33">
        <v>45</v>
      </c>
      <c r="L33" s="7">
        <f t="shared" ca="1" si="1"/>
        <v>42900</v>
      </c>
      <c r="Y33">
        <v>42885</v>
      </c>
      <c r="Z33" s="10">
        <f ca="1">Tableau1[[#This Row],[Colonne1]]+INT(RANDBETWEEN(1,2))</f>
        <v>42906</v>
      </c>
      <c r="AA33">
        <v>42898</v>
      </c>
      <c r="AB33">
        <f t="shared" si="3"/>
        <v>42883</v>
      </c>
      <c r="AG33">
        <v>42883</v>
      </c>
    </row>
    <row r="34" spans="1:33" x14ac:dyDescent="0.25">
      <c r="A34" s="8" t="s">
        <v>10</v>
      </c>
      <c r="B34" s="2">
        <v>42907</v>
      </c>
      <c r="C34" s="2">
        <v>42908</v>
      </c>
      <c r="D34">
        <f>IF(C34-B34=0,0.7,C34-B34)</f>
        <v>1</v>
      </c>
      <c r="E34">
        <v>50</v>
      </c>
      <c r="I34">
        <v>34</v>
      </c>
      <c r="L34" s="7">
        <f t="shared" ca="1" si="1"/>
        <v>42900</v>
      </c>
      <c r="Y34">
        <v>42885</v>
      </c>
      <c r="Z34" s="11">
        <f ca="1">Tableau1[[#This Row],[Colonne1]]+INT(RANDBETWEEN(1,2))</f>
        <v>1</v>
      </c>
      <c r="AA34">
        <v>42899</v>
      </c>
      <c r="AB34">
        <f t="shared" si="3"/>
        <v>42884</v>
      </c>
      <c r="AG34">
        <v>42884</v>
      </c>
    </row>
    <row r="35" spans="1:33" x14ac:dyDescent="0.25">
      <c r="A35" s="8" t="s">
        <v>10</v>
      </c>
      <c r="B35" s="2">
        <v>42908</v>
      </c>
      <c r="C35" s="2">
        <v>42913</v>
      </c>
      <c r="D35">
        <f>IF(C35-B35=0,0.7,C35-B35)</f>
        <v>5</v>
      </c>
      <c r="E35">
        <v>52</v>
      </c>
      <c r="I35">
        <v>42</v>
      </c>
      <c r="L35" s="7">
        <f t="shared" ca="1" si="1"/>
        <v>42901</v>
      </c>
      <c r="Y35">
        <v>42885</v>
      </c>
      <c r="Z35" s="10">
        <f ca="1">Tableau1[[#This Row],[Colonne1]]+INT(RANDBETWEEN(1,2))</f>
        <v>2</v>
      </c>
      <c r="AA35">
        <v>42899</v>
      </c>
      <c r="AB35">
        <f t="shared" si="3"/>
        <v>42884</v>
      </c>
      <c r="AG35">
        <v>42884</v>
      </c>
    </row>
    <row r="36" spans="1:33" x14ac:dyDescent="0.25">
      <c r="A36" s="8" t="s">
        <v>10</v>
      </c>
      <c r="B36" s="2">
        <v>42912</v>
      </c>
      <c r="C36" s="2">
        <v>42913</v>
      </c>
      <c r="D36">
        <f>IF(C36-B36=0,0.7,C36-B36)</f>
        <v>1</v>
      </c>
      <c r="E36">
        <v>56</v>
      </c>
      <c r="I36">
        <v>45</v>
      </c>
      <c r="L36" s="7">
        <f t="shared" ca="1" si="1"/>
        <v>42901</v>
      </c>
      <c r="Y36">
        <v>42885</v>
      </c>
      <c r="Z36" s="11">
        <f ca="1">Tableau1[[#This Row],[Colonne1]]+INT(RANDBETWEEN(1,2))</f>
        <v>2</v>
      </c>
      <c r="AA36">
        <v>42900</v>
      </c>
      <c r="AB36">
        <f t="shared" si="3"/>
        <v>42885</v>
      </c>
      <c r="AG36">
        <v>42885</v>
      </c>
    </row>
    <row r="37" spans="1:33" x14ac:dyDescent="0.25">
      <c r="A37" s="8" t="s">
        <v>10</v>
      </c>
      <c r="E37">
        <v>45</v>
      </c>
      <c r="F37" s="12">
        <v>42897</v>
      </c>
      <c r="G37" s="12">
        <v>42899</v>
      </c>
      <c r="H37">
        <f>IF(G37-F37=0,0.7,G37-F37)</f>
        <v>2</v>
      </c>
      <c r="I37">
        <v>90</v>
      </c>
      <c r="J37">
        <v>34</v>
      </c>
      <c r="L37" s="7">
        <f t="shared" ca="1" si="1"/>
        <v>42902</v>
      </c>
      <c r="Y37">
        <v>42885</v>
      </c>
      <c r="Z37" s="10">
        <f ca="1">Tableau1[[#This Row],[Colonne1]]+INT(RANDBETWEEN(1,2))</f>
        <v>42899</v>
      </c>
      <c r="AA37">
        <v>42900</v>
      </c>
      <c r="AB37">
        <f t="shared" si="3"/>
        <v>42885</v>
      </c>
      <c r="AG37">
        <v>42885</v>
      </c>
    </row>
    <row r="38" spans="1:33" x14ac:dyDescent="0.25">
      <c r="A38" s="8" t="s">
        <v>10</v>
      </c>
      <c r="E38">
        <v>6</v>
      </c>
      <c r="F38" s="12">
        <v>42904</v>
      </c>
      <c r="G38" s="12">
        <v>42909</v>
      </c>
      <c r="H38">
        <f>IF(G38-F38=0,0.7,G38-F38)</f>
        <v>5</v>
      </c>
      <c r="I38">
        <v>12</v>
      </c>
      <c r="J38">
        <v>46</v>
      </c>
      <c r="L38" s="7">
        <f t="shared" ca="1" si="1"/>
        <v>42903</v>
      </c>
      <c r="Y38">
        <v>42885</v>
      </c>
      <c r="Z38" s="11">
        <f ca="1">Tableau1[[#This Row],[Colonne1]]+INT(RANDBETWEEN(1,2))</f>
        <v>42905</v>
      </c>
      <c r="AA38">
        <v>42902</v>
      </c>
      <c r="AB38">
        <f t="shared" si="3"/>
        <v>42887</v>
      </c>
      <c r="AG38">
        <v>42887</v>
      </c>
    </row>
    <row r="39" spans="1:33" x14ac:dyDescent="0.25">
      <c r="A39" s="8" t="s">
        <v>10</v>
      </c>
      <c r="E39">
        <v>18</v>
      </c>
      <c r="F39" s="12">
        <v>42904</v>
      </c>
      <c r="G39" s="12">
        <v>42906</v>
      </c>
      <c r="H39">
        <f>IF(G39-F39=0,0.7,G39-F39)</f>
        <v>2</v>
      </c>
      <c r="I39">
        <v>36</v>
      </c>
      <c r="J39">
        <v>43</v>
      </c>
      <c r="L39" s="7">
        <f t="shared" ca="1" si="1"/>
        <v>42903</v>
      </c>
      <c r="Y39">
        <v>42885</v>
      </c>
      <c r="Z39" s="10">
        <f ca="1">Tableau1[[#This Row],[Colonne1]]+INT(RANDBETWEEN(1,2))</f>
        <v>42906</v>
      </c>
      <c r="AA39">
        <v>42902</v>
      </c>
      <c r="AB39">
        <f t="shared" si="3"/>
        <v>42887</v>
      </c>
      <c r="AG39">
        <v>42887</v>
      </c>
    </row>
    <row r="40" spans="1:33" x14ac:dyDescent="0.25">
      <c r="A40" s="8" t="s">
        <v>22</v>
      </c>
      <c r="B40" s="2">
        <v>42909</v>
      </c>
      <c r="C40" s="2">
        <v>42913</v>
      </c>
      <c r="D40">
        <f>IF(C40-B40=0,0.7,C40-B40)</f>
        <v>4</v>
      </c>
      <c r="E40">
        <v>53</v>
      </c>
      <c r="I40">
        <v>44</v>
      </c>
      <c r="L40" s="7">
        <f t="shared" ca="1" si="1"/>
        <v>42904</v>
      </c>
      <c r="Y40">
        <v>42885</v>
      </c>
      <c r="Z40" s="11">
        <f ca="1">Tableau1[[#This Row],[Colonne1]]+INT(RANDBETWEEN(1,2))</f>
        <v>2</v>
      </c>
      <c r="AA40">
        <v>42904</v>
      </c>
      <c r="AB40">
        <f t="shared" si="3"/>
        <v>42889</v>
      </c>
      <c r="AG40">
        <v>42889</v>
      </c>
    </row>
    <row r="41" spans="1:33" x14ac:dyDescent="0.25">
      <c r="A41" s="8" t="s">
        <v>22</v>
      </c>
      <c r="B41" s="2">
        <v>42912</v>
      </c>
      <c r="C41" s="2">
        <v>42913</v>
      </c>
      <c r="D41">
        <f>IF(C41-B41=0,0.7,C41-B41)</f>
        <v>1</v>
      </c>
      <c r="E41">
        <v>57</v>
      </c>
      <c r="I41">
        <v>46</v>
      </c>
      <c r="L41" s="7">
        <f t="shared" ca="1" si="1"/>
        <v>42905</v>
      </c>
      <c r="Y41">
        <v>42886</v>
      </c>
      <c r="Z41" s="10">
        <f ca="1">Tableau1[[#This Row],[Colonne1]]+INT(RANDBETWEEN(1,2))</f>
        <v>2</v>
      </c>
      <c r="AA41">
        <v>42904</v>
      </c>
      <c r="AB41">
        <f t="shared" si="3"/>
        <v>42889</v>
      </c>
      <c r="AG41">
        <v>42889</v>
      </c>
    </row>
    <row r="42" spans="1:33" x14ac:dyDescent="0.25">
      <c r="A42" s="8" t="s">
        <v>22</v>
      </c>
      <c r="E42">
        <v>13</v>
      </c>
      <c r="F42" s="12">
        <v>42904</v>
      </c>
      <c r="G42" s="12">
        <v>42907</v>
      </c>
      <c r="H42">
        <f>IF(G42-F42=0,0.7,G42-F42)</f>
        <v>3</v>
      </c>
      <c r="I42">
        <v>26</v>
      </c>
      <c r="J42">
        <v>44</v>
      </c>
      <c r="L42" s="7">
        <f t="shared" ca="1" si="1"/>
        <v>42906</v>
      </c>
      <c r="Y42">
        <v>42887</v>
      </c>
      <c r="Z42" s="11">
        <f ca="1">Tableau1[[#This Row],[Colonne1]]+INT(RANDBETWEEN(1,2))</f>
        <v>42906</v>
      </c>
      <c r="AA42">
        <v>42905</v>
      </c>
      <c r="AB42">
        <f t="shared" si="3"/>
        <v>42890</v>
      </c>
      <c r="AG42">
        <v>42890</v>
      </c>
    </row>
    <row r="43" spans="1:33" x14ac:dyDescent="0.25">
      <c r="A43" s="8" t="s">
        <v>22</v>
      </c>
      <c r="E43">
        <v>27</v>
      </c>
      <c r="F43" s="12">
        <v>42904</v>
      </c>
      <c r="G43" s="12">
        <v>42904</v>
      </c>
      <c r="H43">
        <f>IF(G43-F43=0,0.7,G43-F43)</f>
        <v>0.7</v>
      </c>
      <c r="I43">
        <v>54</v>
      </c>
      <c r="J43">
        <v>41</v>
      </c>
      <c r="L43" s="7">
        <f t="shared" ca="1" si="1"/>
        <v>42906</v>
      </c>
      <c r="Y43">
        <v>42887</v>
      </c>
      <c r="Z43" s="10">
        <f ca="1">Tableau1[[#This Row],[Colonne1]]+INT(RANDBETWEEN(1,2))</f>
        <v>42906</v>
      </c>
      <c r="AA43">
        <v>42906</v>
      </c>
      <c r="AB43">
        <f t="shared" si="3"/>
        <v>42891</v>
      </c>
      <c r="AG43">
        <v>42891</v>
      </c>
    </row>
    <row r="44" spans="1:33" x14ac:dyDescent="0.25">
      <c r="A44" s="8" t="s">
        <v>23</v>
      </c>
      <c r="B44" s="2">
        <v>42912</v>
      </c>
      <c r="C44" s="2">
        <v>42913</v>
      </c>
      <c r="D44">
        <f>IF(C44-B44=0,0.7,C44-B44)</f>
        <v>1</v>
      </c>
      <c r="E44">
        <v>58</v>
      </c>
      <c r="I44">
        <v>47</v>
      </c>
      <c r="L44" s="7">
        <f t="shared" ca="1" si="1"/>
        <v>42906</v>
      </c>
      <c r="Y44">
        <v>42888</v>
      </c>
      <c r="Z44" s="11">
        <f ca="1">Tableau1[[#This Row],[Colonne1]]+INT(RANDBETWEEN(1,2))</f>
        <v>1</v>
      </c>
      <c r="AA44">
        <v>42906</v>
      </c>
      <c r="AB44">
        <f t="shared" si="3"/>
        <v>42891</v>
      </c>
      <c r="AG44">
        <v>42891</v>
      </c>
    </row>
    <row r="45" spans="1:33" x14ac:dyDescent="0.25">
      <c r="A45" s="8" t="s">
        <v>23</v>
      </c>
      <c r="B45" s="2">
        <v>42914</v>
      </c>
      <c r="C45" s="2">
        <v>42914</v>
      </c>
      <c r="D45">
        <f>IF(C45-B45=0,0.7,C45-B45)</f>
        <v>0.7</v>
      </c>
      <c r="E45">
        <v>54</v>
      </c>
      <c r="I45">
        <v>51</v>
      </c>
      <c r="L45" s="7">
        <f t="shared" ca="1" si="1"/>
        <v>42907</v>
      </c>
      <c r="Y45">
        <v>42888</v>
      </c>
      <c r="Z45" s="10">
        <f ca="1">Tableau1[[#This Row],[Colonne1]]+INT(RANDBETWEEN(1,2))</f>
        <v>2</v>
      </c>
      <c r="AA45">
        <v>42905</v>
      </c>
      <c r="AB45">
        <f t="shared" si="3"/>
        <v>42890</v>
      </c>
      <c r="AG45">
        <v>42890</v>
      </c>
    </row>
    <row r="46" spans="1:33" x14ac:dyDescent="0.25">
      <c r="A46" s="8" t="s">
        <v>23</v>
      </c>
      <c r="E46">
        <v>60</v>
      </c>
      <c r="F46" s="12">
        <v>42904</v>
      </c>
      <c r="G46" s="12">
        <v>42905</v>
      </c>
      <c r="H46">
        <f>IF(G46-F46=0,0.7,G46-F46)</f>
        <v>1</v>
      </c>
      <c r="I46">
        <v>120</v>
      </c>
      <c r="J46">
        <v>42</v>
      </c>
      <c r="L46" s="7">
        <f t="shared" ca="1" si="1"/>
        <v>42908</v>
      </c>
      <c r="Y46">
        <v>42889</v>
      </c>
      <c r="Z46" s="11">
        <f ca="1">Tableau1[[#This Row],[Colonne1]]+INT(RANDBETWEEN(1,2))</f>
        <v>42905</v>
      </c>
      <c r="AA46">
        <v>42906</v>
      </c>
      <c r="AB46">
        <f t="shared" si="3"/>
        <v>42891</v>
      </c>
      <c r="AG46">
        <v>42891</v>
      </c>
    </row>
    <row r="47" spans="1:33" x14ac:dyDescent="0.25">
      <c r="A47" s="8" t="s">
        <v>23</v>
      </c>
      <c r="E47">
        <v>47</v>
      </c>
      <c r="F47" s="12">
        <v>42906</v>
      </c>
      <c r="G47" s="12">
        <v>42914</v>
      </c>
      <c r="H47">
        <f>IF(G47-F47=0,0.7,G47-F47)</f>
        <v>8</v>
      </c>
      <c r="I47">
        <v>94</v>
      </c>
      <c r="J47">
        <v>51</v>
      </c>
      <c r="L47" s="7">
        <f t="shared" ca="1" si="1"/>
        <v>42908</v>
      </c>
      <c r="Y47">
        <v>42889</v>
      </c>
      <c r="Z47" s="10">
        <f ca="1">Tableau1[[#This Row],[Colonne1]]+INT(RANDBETWEEN(1,2))</f>
        <v>42908</v>
      </c>
      <c r="AA47">
        <v>42906</v>
      </c>
      <c r="AB47">
        <f t="shared" si="3"/>
        <v>42891</v>
      </c>
      <c r="AG47">
        <v>42891</v>
      </c>
    </row>
    <row r="48" spans="1:33" x14ac:dyDescent="0.25">
      <c r="A48" s="8" t="s">
        <v>24</v>
      </c>
      <c r="B48" s="2">
        <v>42912</v>
      </c>
      <c r="C48" s="2">
        <v>42913</v>
      </c>
      <c r="D48">
        <f>IF(C48-B48=0,0.7,C48-B48)</f>
        <v>1</v>
      </c>
      <c r="E48">
        <v>59</v>
      </c>
      <c r="I48">
        <v>48</v>
      </c>
      <c r="L48" s="7">
        <f t="shared" ca="1" si="1"/>
        <v>42909</v>
      </c>
      <c r="Y48">
        <v>42890</v>
      </c>
      <c r="Z48" s="11">
        <f ca="1">Tableau1[[#This Row],[Colonne1]]+INT(RANDBETWEEN(1,2))</f>
        <v>2</v>
      </c>
      <c r="AA48">
        <v>42906</v>
      </c>
      <c r="AB48">
        <f t="shared" si="3"/>
        <v>42891</v>
      </c>
      <c r="AG48">
        <v>42891</v>
      </c>
    </row>
    <row r="49" spans="1:33" x14ac:dyDescent="0.25">
      <c r="A49" s="8" t="s">
        <v>24</v>
      </c>
      <c r="B49" s="2">
        <v>42914</v>
      </c>
      <c r="C49" s="2">
        <v>42914</v>
      </c>
      <c r="D49">
        <f>IF(C49-B49=0,0.7,C49-B49)</f>
        <v>0.7</v>
      </c>
      <c r="E49">
        <v>55</v>
      </c>
      <c r="I49">
        <v>52</v>
      </c>
      <c r="L49" s="7">
        <f t="shared" ca="1" si="1"/>
        <v>42909</v>
      </c>
      <c r="Y49">
        <v>42891</v>
      </c>
      <c r="Z49" s="10">
        <f ca="1">Tableau1[[#This Row],[Colonne1]]+INT(RANDBETWEEN(1,2))</f>
        <v>2</v>
      </c>
      <c r="AA49">
        <v>42906</v>
      </c>
      <c r="AB49">
        <f t="shared" si="3"/>
        <v>42891</v>
      </c>
      <c r="AG49">
        <v>42891</v>
      </c>
    </row>
    <row r="50" spans="1:33" x14ac:dyDescent="0.25">
      <c r="A50" s="8" t="s">
        <v>24</v>
      </c>
      <c r="E50">
        <v>50</v>
      </c>
      <c r="F50" s="12">
        <v>42905</v>
      </c>
      <c r="G50" s="12">
        <v>42911</v>
      </c>
      <c r="H50">
        <f>IF(G50-F50=0,0.7,G50-F50)</f>
        <v>6</v>
      </c>
      <c r="I50">
        <v>100</v>
      </c>
      <c r="J50">
        <v>48</v>
      </c>
      <c r="L50" s="7">
        <f t="shared" ca="1" si="1"/>
        <v>42909</v>
      </c>
      <c r="Y50">
        <v>42892</v>
      </c>
      <c r="Z50" s="11">
        <f ca="1">Tableau1[[#This Row],[Colonne1]]+INT(RANDBETWEEN(1,2))</f>
        <v>42906</v>
      </c>
      <c r="AA50">
        <v>42907</v>
      </c>
      <c r="AB50">
        <f t="shared" si="3"/>
        <v>42892</v>
      </c>
      <c r="AG50">
        <v>42892</v>
      </c>
    </row>
    <row r="51" spans="1:33" x14ac:dyDescent="0.25">
      <c r="A51" s="8" t="s">
        <v>24</v>
      </c>
      <c r="E51">
        <v>42</v>
      </c>
      <c r="F51" s="12">
        <v>42907</v>
      </c>
      <c r="G51" s="12">
        <v>42915</v>
      </c>
      <c r="H51">
        <f>IF(G51-F51=0,0.7,G51-F51)</f>
        <v>8</v>
      </c>
      <c r="I51">
        <v>84</v>
      </c>
      <c r="J51">
        <v>52</v>
      </c>
      <c r="L51" s="7">
        <f t="shared" ca="1" si="1"/>
        <v>42910</v>
      </c>
      <c r="Y51">
        <v>42893</v>
      </c>
      <c r="Z51" s="10">
        <f ca="1">Tableau1[[#This Row],[Colonne1]]+INT(RANDBETWEEN(1,2))</f>
        <v>42908</v>
      </c>
      <c r="AA51">
        <v>42906</v>
      </c>
      <c r="AB51">
        <f t="shared" si="3"/>
        <v>42891</v>
      </c>
      <c r="AG51">
        <v>42891</v>
      </c>
    </row>
    <row r="52" spans="1:33" x14ac:dyDescent="0.25">
      <c r="A52" s="8" t="s">
        <v>25</v>
      </c>
      <c r="B52" s="2">
        <v>42913</v>
      </c>
      <c r="C52" s="2">
        <v>42914</v>
      </c>
      <c r="D52">
        <f>IF(C52-B52=0,0.7,C52-B52)</f>
        <v>1</v>
      </c>
      <c r="E52">
        <v>60</v>
      </c>
      <c r="I52">
        <v>49</v>
      </c>
      <c r="L52" s="7">
        <f t="shared" ca="1" si="1"/>
        <v>42910</v>
      </c>
      <c r="Y52">
        <v>42894</v>
      </c>
      <c r="Z52" s="11">
        <f ca="1">Tableau1[[#This Row],[Colonne1]]+INT(RANDBETWEEN(1,2))</f>
        <v>2</v>
      </c>
      <c r="AA52">
        <v>42908</v>
      </c>
      <c r="AB52">
        <f t="shared" si="3"/>
        <v>42893</v>
      </c>
      <c r="AG52">
        <v>42893</v>
      </c>
    </row>
    <row r="53" spans="1:33" x14ac:dyDescent="0.25">
      <c r="A53" s="8" t="s">
        <v>25</v>
      </c>
      <c r="E53">
        <v>57</v>
      </c>
      <c r="F53" s="12">
        <v>42905</v>
      </c>
      <c r="G53" s="12">
        <v>42912</v>
      </c>
      <c r="H53">
        <f>IF(G53-F53=0,0.7,G53-F53)</f>
        <v>7</v>
      </c>
      <c r="I53">
        <v>114</v>
      </c>
      <c r="J53">
        <v>49</v>
      </c>
      <c r="L53" s="7">
        <f t="shared" ca="1" si="1"/>
        <v>42911</v>
      </c>
      <c r="Y53">
        <v>42894</v>
      </c>
      <c r="Z53" s="10">
        <f ca="1">Tableau1[[#This Row],[Colonne1]]+INT(RANDBETWEEN(1,2))</f>
        <v>42907</v>
      </c>
      <c r="AA53">
        <v>42908</v>
      </c>
      <c r="AB53">
        <f t="shared" si="3"/>
        <v>42893</v>
      </c>
      <c r="AG53">
        <v>42893</v>
      </c>
    </row>
    <row r="54" spans="1:33" x14ac:dyDescent="0.25">
      <c r="A54" s="8" t="s">
        <v>26</v>
      </c>
      <c r="B54" s="2">
        <v>42913</v>
      </c>
      <c r="C54" s="2">
        <v>42914</v>
      </c>
      <c r="D54">
        <f>IF(C54-B54=0,0.7,C54-B54)</f>
        <v>1</v>
      </c>
      <c r="E54">
        <v>61</v>
      </c>
      <c r="I54">
        <v>50</v>
      </c>
      <c r="L54" s="7">
        <f t="shared" ca="1" si="1"/>
        <v>42912</v>
      </c>
      <c r="Y54">
        <v>42894</v>
      </c>
      <c r="Z54" s="11">
        <f ca="1">Tableau1[[#This Row],[Colonne1]]+INT(RANDBETWEEN(1,2))</f>
        <v>2</v>
      </c>
      <c r="AA54">
        <v>42908</v>
      </c>
      <c r="AB54">
        <f t="shared" si="3"/>
        <v>42893</v>
      </c>
      <c r="AG54">
        <v>42893</v>
      </c>
    </row>
    <row r="55" spans="1:33" x14ac:dyDescent="0.25">
      <c r="A55" s="8" t="s">
        <v>26</v>
      </c>
      <c r="E55">
        <v>55</v>
      </c>
      <c r="F55" s="12">
        <v>42905</v>
      </c>
      <c r="G55" s="12">
        <v>42913</v>
      </c>
      <c r="H55">
        <f>IF(G55-F55=0,0.7,G55-F55)</f>
        <v>8</v>
      </c>
      <c r="I55">
        <v>110</v>
      </c>
      <c r="J55">
        <v>50</v>
      </c>
      <c r="L55" s="7">
        <f t="shared" ca="1" si="1"/>
        <v>42912</v>
      </c>
      <c r="Y55">
        <v>42895</v>
      </c>
      <c r="Z55" s="10">
        <f ca="1">Tableau1[[#This Row],[Colonne1]]+INT(RANDBETWEEN(1,2))</f>
        <v>42907</v>
      </c>
      <c r="AA55">
        <v>42908</v>
      </c>
      <c r="AB55">
        <f t="shared" si="3"/>
        <v>42893</v>
      </c>
      <c r="AG55">
        <v>42893</v>
      </c>
    </row>
    <row r="56" spans="1:33" x14ac:dyDescent="0.25">
      <c r="A56" s="8" t="s">
        <v>3</v>
      </c>
      <c r="B56" s="2">
        <v>42894</v>
      </c>
      <c r="C56" s="2">
        <v>42894</v>
      </c>
      <c r="D56">
        <f t="shared" ref="D56:D61" si="4">IF(C56-B56=0,0.7,C56-B56)</f>
        <v>0.7</v>
      </c>
      <c r="E56">
        <v>16</v>
      </c>
      <c r="I56">
        <v>16</v>
      </c>
      <c r="L56" s="7">
        <f t="shared" ca="1" si="1"/>
        <v>42912</v>
      </c>
      <c r="Y56">
        <v>42895</v>
      </c>
      <c r="Z56" s="11">
        <f ca="1">Tableau1[[#This Row],[Colonne1]]+INT(RANDBETWEEN(1,2))</f>
        <v>1</v>
      </c>
      <c r="AA56">
        <v>42909</v>
      </c>
      <c r="AB56">
        <f t="shared" si="3"/>
        <v>42894</v>
      </c>
      <c r="AG56">
        <v>42894</v>
      </c>
    </row>
    <row r="57" spans="1:33" x14ac:dyDescent="0.25">
      <c r="A57" s="8" t="s">
        <v>3</v>
      </c>
      <c r="B57" s="2">
        <v>42895</v>
      </c>
      <c r="C57" s="2">
        <v>42895</v>
      </c>
      <c r="D57">
        <f t="shared" si="4"/>
        <v>0.7</v>
      </c>
      <c r="E57">
        <v>17</v>
      </c>
      <c r="I57">
        <v>17</v>
      </c>
      <c r="L57" s="7">
        <f t="shared" ca="1" si="1"/>
        <v>42912</v>
      </c>
      <c r="Y57">
        <v>42896</v>
      </c>
      <c r="Z57" s="10">
        <f ca="1">Tableau1[[#This Row],[Colonne1]]+INT(RANDBETWEEN(1,2))</f>
        <v>2</v>
      </c>
      <c r="AA57">
        <v>42910</v>
      </c>
      <c r="AB57">
        <f t="shared" si="3"/>
        <v>42895</v>
      </c>
      <c r="AG57">
        <v>42895</v>
      </c>
    </row>
    <row r="58" spans="1:33" x14ac:dyDescent="0.25">
      <c r="A58" s="8" t="s">
        <v>3</v>
      </c>
      <c r="B58" s="2">
        <v>42901</v>
      </c>
      <c r="C58" s="2">
        <v>42901</v>
      </c>
      <c r="D58">
        <f t="shared" si="4"/>
        <v>0.7</v>
      </c>
      <c r="E58">
        <v>18</v>
      </c>
      <c r="I58">
        <v>20</v>
      </c>
      <c r="L58" s="7">
        <f t="shared" ca="1" si="1"/>
        <v>42913</v>
      </c>
      <c r="Y58">
        <v>42896</v>
      </c>
      <c r="Z58" s="11">
        <f ca="1">Tableau1[[#This Row],[Colonne1]]+INT(RANDBETWEEN(1,2))</f>
        <v>1</v>
      </c>
      <c r="AA58">
        <v>42911</v>
      </c>
      <c r="AB58">
        <f t="shared" si="3"/>
        <v>42896</v>
      </c>
      <c r="AG58">
        <v>42896</v>
      </c>
    </row>
    <row r="59" spans="1:33" x14ac:dyDescent="0.25">
      <c r="A59" s="8" t="s">
        <v>3</v>
      </c>
      <c r="B59" s="2">
        <v>42901</v>
      </c>
      <c r="C59" s="2">
        <v>42901</v>
      </c>
      <c r="D59">
        <f t="shared" si="4"/>
        <v>0.7</v>
      </c>
      <c r="E59">
        <v>19</v>
      </c>
      <c r="I59">
        <v>21</v>
      </c>
      <c r="L59" s="7">
        <f t="shared" ca="1" si="1"/>
        <v>42913</v>
      </c>
      <c r="Y59">
        <v>42897</v>
      </c>
      <c r="Z59" s="10">
        <f ca="1">Tableau1[[#This Row],[Colonne1]]+INT(RANDBETWEEN(1,2))</f>
        <v>2</v>
      </c>
      <c r="AA59">
        <v>42910</v>
      </c>
      <c r="AB59">
        <f t="shared" si="3"/>
        <v>42895</v>
      </c>
      <c r="AG59">
        <v>42895</v>
      </c>
    </row>
    <row r="60" spans="1:33" x14ac:dyDescent="0.25">
      <c r="A60" s="8" t="s">
        <v>3</v>
      </c>
      <c r="B60" s="2">
        <v>42902</v>
      </c>
      <c r="C60" s="2">
        <v>42902</v>
      </c>
      <c r="D60">
        <f t="shared" si="4"/>
        <v>0.7</v>
      </c>
      <c r="E60">
        <v>20</v>
      </c>
      <c r="I60">
        <v>22</v>
      </c>
      <c r="L60" s="7">
        <f t="shared" ca="1" si="1"/>
        <v>42913</v>
      </c>
      <c r="Y60">
        <v>42897</v>
      </c>
      <c r="Z60" s="11">
        <f ca="1">Tableau1[[#This Row],[Colonne1]]+INT(RANDBETWEEN(1,2))</f>
        <v>1</v>
      </c>
      <c r="AA60">
        <v>42910</v>
      </c>
      <c r="AB60">
        <f t="shared" si="3"/>
        <v>42895</v>
      </c>
      <c r="AG60">
        <v>42895</v>
      </c>
    </row>
    <row r="61" spans="1:33" x14ac:dyDescent="0.25">
      <c r="A61" s="8" t="s">
        <v>3</v>
      </c>
      <c r="B61" s="2">
        <v>42902</v>
      </c>
      <c r="C61" s="2">
        <v>42902</v>
      </c>
      <c r="D61">
        <f t="shared" si="4"/>
        <v>0.7</v>
      </c>
      <c r="E61">
        <v>21</v>
      </c>
      <c r="I61">
        <v>23</v>
      </c>
      <c r="L61" s="7">
        <f t="shared" ca="1" si="1"/>
        <v>42913</v>
      </c>
      <c r="Y61">
        <v>42897</v>
      </c>
      <c r="Z61" s="10">
        <f ca="1">Tableau1[[#This Row],[Colonne1]]+INT(RANDBETWEEN(1,2))</f>
        <v>1</v>
      </c>
      <c r="AA61">
        <v>42912</v>
      </c>
      <c r="AB61">
        <f t="shared" si="3"/>
        <v>42897</v>
      </c>
      <c r="AG61">
        <v>42897</v>
      </c>
    </row>
    <row r="62" spans="1:33" x14ac:dyDescent="0.25">
      <c r="A62" s="8" t="s">
        <v>3</v>
      </c>
      <c r="E62">
        <v>4</v>
      </c>
      <c r="F62" s="12">
        <v>42888</v>
      </c>
      <c r="G62" s="12">
        <v>42890</v>
      </c>
      <c r="H62">
        <f>IF(G62-F62=0,0.7,G62-F62)</f>
        <v>2</v>
      </c>
      <c r="I62">
        <v>8</v>
      </c>
      <c r="J62">
        <v>16</v>
      </c>
      <c r="L62" s="7">
        <f t="shared" ca="1" si="1"/>
        <v>42913</v>
      </c>
      <c r="Y62">
        <v>42897</v>
      </c>
      <c r="Z62" s="11">
        <f ca="1">Tableau1[[#This Row],[Colonne1]]+INT(RANDBETWEEN(1,2))</f>
        <v>42890</v>
      </c>
      <c r="AA62">
        <v>42913</v>
      </c>
      <c r="AB62">
        <f t="shared" si="3"/>
        <v>42898</v>
      </c>
      <c r="AG62">
        <v>42898</v>
      </c>
    </row>
    <row r="63" spans="1:33" x14ac:dyDescent="0.25">
      <c r="A63" s="8" t="s">
        <v>3</v>
      </c>
      <c r="E63">
        <v>53</v>
      </c>
      <c r="F63" s="12">
        <v>42889</v>
      </c>
      <c r="G63" s="12">
        <v>42891</v>
      </c>
      <c r="H63">
        <f>IF(G63-F63=0,0.7,G63-F63)</f>
        <v>2</v>
      </c>
      <c r="I63">
        <v>106</v>
      </c>
      <c r="J63">
        <v>17</v>
      </c>
      <c r="L63">
        <v>42980</v>
      </c>
      <c r="Y63">
        <v>42897</v>
      </c>
      <c r="Z63" s="10">
        <f ca="1">Tableau1[[#This Row],[Colonne1]]+INT(RANDBETWEEN(1,2))</f>
        <v>42891</v>
      </c>
      <c r="AA63">
        <v>42914</v>
      </c>
      <c r="AB63">
        <f t="shared" si="3"/>
        <v>42899</v>
      </c>
      <c r="AG63">
        <v>42899</v>
      </c>
    </row>
    <row r="64" spans="1:33" x14ac:dyDescent="0.25">
      <c r="A64" s="8" t="s">
        <v>3</v>
      </c>
      <c r="E64">
        <v>48</v>
      </c>
      <c r="F64" s="12">
        <v>42891</v>
      </c>
      <c r="G64" s="12">
        <v>42891</v>
      </c>
      <c r="H64">
        <f>IF(G64-F64=0,0.7,G64-F64)</f>
        <v>0.7</v>
      </c>
      <c r="I64">
        <v>96</v>
      </c>
      <c r="J64">
        <v>20</v>
      </c>
      <c r="Y64">
        <v>42898</v>
      </c>
      <c r="Z64" s="11">
        <f ca="1">Tableau1[[#This Row],[Colonne1]]+INT(RANDBETWEEN(1,2))</f>
        <v>42892</v>
      </c>
      <c r="AA64">
        <v>42915</v>
      </c>
      <c r="AB64">
        <f t="shared" si="3"/>
        <v>42900</v>
      </c>
      <c r="AG64">
        <v>42900</v>
      </c>
    </row>
    <row r="65" spans="1:33" x14ac:dyDescent="0.25">
      <c r="A65" s="8" t="s">
        <v>3</v>
      </c>
      <c r="E65">
        <v>36</v>
      </c>
      <c r="F65" s="12">
        <v>42892</v>
      </c>
      <c r="G65" s="12">
        <v>42892</v>
      </c>
      <c r="H65">
        <f>IF(G65-F65=0,0.7,G65-F65)</f>
        <v>0.7</v>
      </c>
      <c r="I65">
        <v>72</v>
      </c>
      <c r="J65">
        <v>21</v>
      </c>
      <c r="Y65">
        <v>42899</v>
      </c>
      <c r="Z65" s="10">
        <f ca="1">Tableau1[[#This Row],[Colonne1]]+INT(RANDBETWEEN(1,2))</f>
        <v>42894</v>
      </c>
      <c r="AA65">
        <v>42916</v>
      </c>
      <c r="AB65">
        <f t="shared" si="3"/>
        <v>42901</v>
      </c>
      <c r="AG65">
        <v>42901</v>
      </c>
    </row>
    <row r="66" spans="1:33" x14ac:dyDescent="0.25">
      <c r="A66" s="8" t="s">
        <v>3</v>
      </c>
      <c r="E66">
        <v>35</v>
      </c>
      <c r="F66" s="12">
        <v>42893</v>
      </c>
      <c r="G66" s="12">
        <v>42891</v>
      </c>
      <c r="H66">
        <v>2</v>
      </c>
      <c r="I66">
        <v>70</v>
      </c>
      <c r="J66">
        <v>22</v>
      </c>
      <c r="Y66">
        <v>42900</v>
      </c>
      <c r="Z66" s="11">
        <f ca="1">Tableau1[[#This Row],[Colonne1]]+INT(RANDBETWEEN(1,2))</f>
        <v>42894</v>
      </c>
      <c r="AA66">
        <v>42917</v>
      </c>
      <c r="AB66">
        <f t="shared" si="3"/>
        <v>42902</v>
      </c>
      <c r="AG66">
        <v>42902</v>
      </c>
    </row>
    <row r="67" spans="1:33" x14ac:dyDescent="0.25">
      <c r="A67" s="8" t="s">
        <v>3</v>
      </c>
      <c r="E67">
        <v>26</v>
      </c>
      <c r="F67" s="12">
        <v>42894</v>
      </c>
      <c r="G67" s="12">
        <v>42893</v>
      </c>
      <c r="H67">
        <v>1</v>
      </c>
      <c r="I67">
        <v>52</v>
      </c>
      <c r="J67">
        <v>23</v>
      </c>
      <c r="Y67">
        <v>42901</v>
      </c>
      <c r="Z67" s="10">
        <f ca="1">Tableau1[[#This Row],[Colonne1]]+INT(RANDBETWEEN(1,2))</f>
        <v>42896</v>
      </c>
      <c r="AA67">
        <v>42918</v>
      </c>
      <c r="AB67">
        <f t="shared" si="3"/>
        <v>42903</v>
      </c>
      <c r="AC67">
        <f>AB67-2</f>
        <v>42901</v>
      </c>
      <c r="AG67">
        <v>42901</v>
      </c>
    </row>
    <row r="68" spans="1:33" x14ac:dyDescent="0.25">
      <c r="A68" s="8" t="s">
        <v>2</v>
      </c>
      <c r="B68" s="2">
        <v>42888</v>
      </c>
      <c r="C68" s="2">
        <v>42891</v>
      </c>
      <c r="D68">
        <f>IF(C68-B68=0,0.7,C68-B68)</f>
        <v>3</v>
      </c>
      <c r="E68">
        <v>11</v>
      </c>
      <c r="I68">
        <v>10</v>
      </c>
      <c r="Y68">
        <v>42902</v>
      </c>
      <c r="Z68" s="11">
        <f ca="1">Tableau1[[#This Row],[Colonne1]]+INT(RANDBETWEEN(1,2))</f>
        <v>2</v>
      </c>
      <c r="AA68">
        <v>42919</v>
      </c>
      <c r="AB68">
        <f t="shared" si="3"/>
        <v>42904</v>
      </c>
      <c r="AC68">
        <f t="shared" ref="AC68:AC90" si="5">AB68-2</f>
        <v>42902</v>
      </c>
      <c r="AG68">
        <v>42902</v>
      </c>
    </row>
    <row r="69" spans="1:33" x14ac:dyDescent="0.25">
      <c r="A69" s="8" t="s">
        <v>2</v>
      </c>
      <c r="B69" s="2">
        <v>42891</v>
      </c>
      <c r="C69" s="2">
        <v>42893</v>
      </c>
      <c r="D69">
        <f>IF(C69-B69=0,0.7,C69-B69)</f>
        <v>2</v>
      </c>
      <c r="E69">
        <v>12</v>
      </c>
      <c r="I69">
        <v>12</v>
      </c>
      <c r="Y69">
        <v>42903</v>
      </c>
      <c r="Z69" s="10">
        <f ca="1">Tableau1[[#This Row],[Colonne1]]+INT(RANDBETWEEN(1,2))</f>
        <v>2</v>
      </c>
      <c r="AA69">
        <v>42920</v>
      </c>
      <c r="AB69">
        <f t="shared" si="3"/>
        <v>42905</v>
      </c>
      <c r="AC69">
        <f t="shared" si="5"/>
        <v>42903</v>
      </c>
      <c r="AG69">
        <v>42903</v>
      </c>
    </row>
    <row r="70" spans="1:33" x14ac:dyDescent="0.25">
      <c r="A70" s="8" t="s">
        <v>2</v>
      </c>
      <c r="B70" s="2">
        <v>42892</v>
      </c>
      <c r="C70" s="2">
        <v>42893</v>
      </c>
      <c r="D70">
        <f>IF(C70-B70=0,0.7,C70-B70)</f>
        <v>1</v>
      </c>
      <c r="E70">
        <v>13</v>
      </c>
      <c r="I70">
        <v>13</v>
      </c>
      <c r="Y70">
        <v>42904</v>
      </c>
      <c r="Z70" s="11">
        <f ca="1">Tableau1[[#This Row],[Colonne1]]+INT(RANDBETWEEN(1,2))</f>
        <v>1</v>
      </c>
      <c r="AA70">
        <v>42921</v>
      </c>
      <c r="AB70">
        <f t="shared" si="3"/>
        <v>42906</v>
      </c>
      <c r="AC70">
        <f t="shared" si="5"/>
        <v>42904</v>
      </c>
      <c r="AG70">
        <v>42904</v>
      </c>
    </row>
    <row r="71" spans="1:33" x14ac:dyDescent="0.25">
      <c r="A71" s="8" t="s">
        <v>2</v>
      </c>
      <c r="B71" s="2">
        <v>42893</v>
      </c>
      <c r="C71" s="2">
        <v>42893</v>
      </c>
      <c r="D71">
        <f>IF(C71-B71=0,0.7,C71-B71)</f>
        <v>0.7</v>
      </c>
      <c r="E71">
        <v>14</v>
      </c>
      <c r="I71">
        <v>14</v>
      </c>
      <c r="Y71">
        <v>42904</v>
      </c>
      <c r="Z71" s="10">
        <f ca="1">Tableau1[[#This Row],[Colonne1]]+INT(RANDBETWEEN(1,2))</f>
        <v>1</v>
      </c>
      <c r="AA71">
        <v>42922</v>
      </c>
      <c r="AB71">
        <f t="shared" si="3"/>
        <v>42907</v>
      </c>
      <c r="AC71">
        <f t="shared" si="5"/>
        <v>42905</v>
      </c>
      <c r="AG71">
        <v>42905</v>
      </c>
    </row>
    <row r="72" spans="1:33" x14ac:dyDescent="0.25">
      <c r="A72" s="8" t="s">
        <v>2</v>
      </c>
      <c r="B72" s="2">
        <v>42893</v>
      </c>
      <c r="C72" s="2">
        <v>42893</v>
      </c>
      <c r="D72">
        <f>IF(C72-B72=0,0.7,C72-B72)</f>
        <v>0.7</v>
      </c>
      <c r="E72">
        <v>15</v>
      </c>
      <c r="I72">
        <v>15</v>
      </c>
      <c r="Y72">
        <v>42904</v>
      </c>
      <c r="Z72" s="11">
        <f ca="1">Tableau1[[#This Row],[Colonne1]]+INT(RANDBETWEEN(1,2))</f>
        <v>1</v>
      </c>
      <c r="AA72">
        <v>42923</v>
      </c>
      <c r="AB72">
        <f t="shared" si="3"/>
        <v>42908</v>
      </c>
      <c r="AC72">
        <f t="shared" si="5"/>
        <v>42906</v>
      </c>
      <c r="AG72">
        <v>42906</v>
      </c>
    </row>
    <row r="73" spans="1:33" x14ac:dyDescent="0.25">
      <c r="A73" s="8" t="s">
        <v>2</v>
      </c>
      <c r="E73">
        <v>56</v>
      </c>
      <c r="F73" s="12">
        <v>42885</v>
      </c>
      <c r="G73" s="12">
        <v>42885</v>
      </c>
      <c r="H73">
        <f>IF(G73-F73=0,0.7,G73-F73)</f>
        <v>0.7</v>
      </c>
      <c r="I73">
        <v>112</v>
      </c>
      <c r="J73">
        <v>7</v>
      </c>
      <c r="Y73">
        <v>42904</v>
      </c>
      <c r="Z73" s="10">
        <f ca="1">Tableau1[[#This Row],[Colonne1]]+INT(RANDBETWEEN(1,2))</f>
        <v>42887</v>
      </c>
      <c r="AA73">
        <v>42924</v>
      </c>
      <c r="AB73">
        <f t="shared" si="3"/>
        <v>42909</v>
      </c>
      <c r="AC73">
        <f t="shared" si="5"/>
        <v>42907</v>
      </c>
      <c r="AG73">
        <v>42907</v>
      </c>
    </row>
    <row r="74" spans="1:33" x14ac:dyDescent="0.25">
      <c r="A74" s="8" t="s">
        <v>2</v>
      </c>
      <c r="E74">
        <v>14</v>
      </c>
      <c r="F74" s="12">
        <v>42886</v>
      </c>
      <c r="G74" s="12">
        <v>42889</v>
      </c>
      <c r="H74">
        <f>IF(G74-F74=0,0.7,G74-F74)</f>
        <v>3</v>
      </c>
      <c r="I74">
        <v>28</v>
      </c>
      <c r="J74">
        <v>12</v>
      </c>
      <c r="Y74">
        <v>42904</v>
      </c>
      <c r="Z74" s="11">
        <f ca="1">Tableau1[[#This Row],[Colonne1]]+INT(RANDBETWEEN(1,2))</f>
        <v>42888</v>
      </c>
      <c r="AA74">
        <v>42925</v>
      </c>
      <c r="AB74">
        <f t="shared" si="3"/>
        <v>42910</v>
      </c>
      <c r="AC74">
        <f t="shared" si="5"/>
        <v>42908</v>
      </c>
      <c r="AG74">
        <v>42908</v>
      </c>
    </row>
    <row r="75" spans="1:33" x14ac:dyDescent="0.25">
      <c r="A75" s="8" t="s">
        <v>2</v>
      </c>
      <c r="E75">
        <v>12</v>
      </c>
      <c r="F75" s="12">
        <v>42887</v>
      </c>
      <c r="G75" s="12">
        <v>42890</v>
      </c>
      <c r="H75">
        <f>IF(G75-F75=0,0.7,G75-F75)</f>
        <v>3</v>
      </c>
      <c r="I75">
        <v>24</v>
      </c>
      <c r="J75">
        <v>13</v>
      </c>
      <c r="Y75">
        <v>42904</v>
      </c>
      <c r="Z75" s="10">
        <f ca="1">Tableau1[[#This Row],[Colonne1]]+INT(RANDBETWEEN(1,2))</f>
        <v>42889</v>
      </c>
      <c r="AA75">
        <v>42926</v>
      </c>
      <c r="AB75">
        <f t="shared" si="3"/>
        <v>42911</v>
      </c>
      <c r="AC75">
        <f t="shared" si="5"/>
        <v>42909</v>
      </c>
      <c r="AG75">
        <v>42909</v>
      </c>
    </row>
    <row r="76" spans="1:33" x14ac:dyDescent="0.25">
      <c r="A76" s="8" t="s">
        <v>2</v>
      </c>
      <c r="E76">
        <v>9</v>
      </c>
      <c r="F76" s="12">
        <v>42887</v>
      </c>
      <c r="G76" s="12">
        <v>42891</v>
      </c>
      <c r="H76">
        <f>IF(G76-F76=0,0.7,G76-F76)</f>
        <v>4</v>
      </c>
      <c r="I76">
        <v>18</v>
      </c>
      <c r="J76">
        <v>14</v>
      </c>
      <c r="Y76">
        <v>42904</v>
      </c>
      <c r="Z76" s="11">
        <f ca="1">Tableau1[[#This Row],[Colonne1]]+INT(RANDBETWEEN(1,2))</f>
        <v>42889</v>
      </c>
      <c r="AA76">
        <v>42927</v>
      </c>
      <c r="AB76">
        <f t="shared" si="3"/>
        <v>42912</v>
      </c>
      <c r="AC76">
        <f t="shared" si="5"/>
        <v>42910</v>
      </c>
      <c r="AG76">
        <v>42910</v>
      </c>
    </row>
    <row r="77" spans="1:33" x14ac:dyDescent="0.25">
      <c r="A77" s="8" t="s">
        <v>2</v>
      </c>
      <c r="E77">
        <v>2</v>
      </c>
      <c r="F77" s="12">
        <v>42888</v>
      </c>
      <c r="G77" s="12">
        <v>42891</v>
      </c>
      <c r="H77">
        <f>IF(G77-F77=0,0.7,G77-F77)</f>
        <v>3</v>
      </c>
      <c r="I77">
        <v>4</v>
      </c>
      <c r="J77">
        <v>15</v>
      </c>
      <c r="Y77">
        <v>42905</v>
      </c>
      <c r="Z77" s="10">
        <f ca="1">Tableau1[[#This Row],[Colonne1]]+INT(RANDBETWEEN(1,2))</f>
        <v>42890</v>
      </c>
      <c r="AA77">
        <v>42928</v>
      </c>
      <c r="AB77">
        <f t="shared" si="3"/>
        <v>42913</v>
      </c>
      <c r="AC77">
        <f t="shared" si="5"/>
        <v>42911</v>
      </c>
      <c r="AG77">
        <v>42911</v>
      </c>
    </row>
    <row r="78" spans="1:33" x14ac:dyDescent="0.25">
      <c r="A78" s="9" t="s">
        <v>0</v>
      </c>
      <c r="B78" s="2">
        <v>42884</v>
      </c>
      <c r="C78" s="2">
        <v>42884</v>
      </c>
      <c r="D78">
        <f t="shared" ref="D78:D86" si="6">IF(C78-B78=0,0.7,C78-B78)</f>
        <v>0.7</v>
      </c>
      <c r="E78">
        <v>1</v>
      </c>
      <c r="I78">
        <v>1</v>
      </c>
      <c r="Y78">
        <v>42905</v>
      </c>
      <c r="Z78" s="11">
        <f ca="1">Tableau1[[#This Row],[Colonne1]]+INT(RANDBETWEEN(1,2))</f>
        <v>1</v>
      </c>
      <c r="AA78">
        <v>42929</v>
      </c>
      <c r="AB78">
        <f t="shared" si="3"/>
        <v>42914</v>
      </c>
      <c r="AC78">
        <f t="shared" si="5"/>
        <v>42912</v>
      </c>
      <c r="AG78">
        <v>42912</v>
      </c>
    </row>
    <row r="79" spans="1:33" x14ac:dyDescent="0.25">
      <c r="A79" s="9" t="s">
        <v>0</v>
      </c>
      <c r="B79" s="2">
        <v>42884</v>
      </c>
      <c r="C79" s="2">
        <v>42884</v>
      </c>
      <c r="D79">
        <f t="shared" si="6"/>
        <v>0.7</v>
      </c>
      <c r="E79">
        <v>2</v>
      </c>
      <c r="I79">
        <v>2</v>
      </c>
      <c r="Y79">
        <v>42905</v>
      </c>
      <c r="Z79" s="10">
        <f ca="1">Tableau1[[#This Row],[Colonne1]]+INT(RANDBETWEEN(1,2))</f>
        <v>1</v>
      </c>
      <c r="AA79">
        <v>42930</v>
      </c>
      <c r="AB79">
        <f t="shared" si="3"/>
        <v>42915</v>
      </c>
      <c r="AC79">
        <f t="shared" si="5"/>
        <v>42913</v>
      </c>
      <c r="AG79">
        <v>42913</v>
      </c>
    </row>
    <row r="80" spans="1:33" x14ac:dyDescent="0.25">
      <c r="A80" s="9" t="s">
        <v>0</v>
      </c>
      <c r="B80" s="2">
        <v>42884</v>
      </c>
      <c r="C80" s="2">
        <v>42884</v>
      </c>
      <c r="D80">
        <f t="shared" si="6"/>
        <v>0.7</v>
      </c>
      <c r="E80">
        <v>3</v>
      </c>
      <c r="I80">
        <v>3</v>
      </c>
      <c r="Y80">
        <v>42906</v>
      </c>
      <c r="Z80" s="11">
        <f ca="1">Tableau1[[#This Row],[Colonne1]]+INT(RANDBETWEEN(1,2))</f>
        <v>2</v>
      </c>
      <c r="AA80">
        <v>42931</v>
      </c>
      <c r="AB80">
        <f t="shared" si="3"/>
        <v>42916</v>
      </c>
      <c r="AC80">
        <f t="shared" si="5"/>
        <v>42914</v>
      </c>
      <c r="AG80">
        <v>42914</v>
      </c>
    </row>
    <row r="81" spans="1:33" x14ac:dyDescent="0.25">
      <c r="A81" s="9" t="s">
        <v>0</v>
      </c>
      <c r="B81" s="2">
        <v>42885</v>
      </c>
      <c r="C81" s="2">
        <v>42885</v>
      </c>
      <c r="D81">
        <f t="shared" si="6"/>
        <v>0.7</v>
      </c>
      <c r="E81">
        <v>4</v>
      </c>
      <c r="I81">
        <v>4</v>
      </c>
      <c r="Y81">
        <v>42907</v>
      </c>
      <c r="Z81" s="10">
        <f ca="1">Tableau1[[#This Row],[Colonne1]]+INT(RANDBETWEEN(1,2))</f>
        <v>2</v>
      </c>
      <c r="AA81">
        <v>42932</v>
      </c>
      <c r="AB81">
        <f t="shared" si="3"/>
        <v>42917</v>
      </c>
      <c r="AC81">
        <f t="shared" si="5"/>
        <v>42915</v>
      </c>
      <c r="AG81">
        <v>42915</v>
      </c>
    </row>
    <row r="82" spans="1:33" x14ac:dyDescent="0.25">
      <c r="A82" s="9" t="s">
        <v>0</v>
      </c>
      <c r="B82" s="2">
        <v>42885</v>
      </c>
      <c r="C82" s="2">
        <v>42886</v>
      </c>
      <c r="D82">
        <f t="shared" si="6"/>
        <v>1</v>
      </c>
      <c r="E82">
        <v>5</v>
      </c>
      <c r="I82">
        <v>5</v>
      </c>
      <c r="Y82">
        <v>42907</v>
      </c>
      <c r="Z82" s="11">
        <f ca="1">Tableau1[[#This Row],[Colonne1]]+INT(RANDBETWEEN(1,2))</f>
        <v>1</v>
      </c>
      <c r="AA82">
        <v>42933</v>
      </c>
      <c r="AB82">
        <f t="shared" si="3"/>
        <v>42918</v>
      </c>
      <c r="AC82">
        <f t="shared" si="5"/>
        <v>42916</v>
      </c>
      <c r="AG82">
        <v>42916</v>
      </c>
    </row>
    <row r="83" spans="1:33" x14ac:dyDescent="0.25">
      <c r="A83" s="9" t="s">
        <v>0</v>
      </c>
      <c r="B83" s="2">
        <v>42886</v>
      </c>
      <c r="C83" s="2">
        <v>42887</v>
      </c>
      <c r="D83">
        <f t="shared" si="6"/>
        <v>1</v>
      </c>
      <c r="E83">
        <v>6</v>
      </c>
      <c r="I83">
        <v>6</v>
      </c>
      <c r="Y83">
        <v>42907</v>
      </c>
      <c r="Z83" s="10">
        <f ca="1">Tableau1[[#This Row],[Colonne1]]+INT(RANDBETWEEN(1,2))</f>
        <v>2</v>
      </c>
      <c r="AA83">
        <v>42934</v>
      </c>
      <c r="AB83">
        <f t="shared" ref="AB83:AB90" si="7">AA83-$AB$28</f>
        <v>42919</v>
      </c>
      <c r="AC83">
        <f t="shared" si="5"/>
        <v>42917</v>
      </c>
      <c r="AD83">
        <f t="shared" ref="AD83:AD90" si="8">AC83-10</f>
        <v>42907</v>
      </c>
      <c r="AG83">
        <v>42907</v>
      </c>
    </row>
    <row r="84" spans="1:33" x14ac:dyDescent="0.25">
      <c r="A84" s="9" t="s">
        <v>0</v>
      </c>
      <c r="B84" s="2">
        <v>42886</v>
      </c>
      <c r="C84" s="2">
        <v>42887</v>
      </c>
      <c r="D84">
        <f t="shared" si="6"/>
        <v>1</v>
      </c>
      <c r="E84">
        <v>7</v>
      </c>
      <c r="I84">
        <v>7</v>
      </c>
      <c r="Y84">
        <v>42908</v>
      </c>
      <c r="Z84" s="11">
        <f ca="1">Tableau1[[#This Row],[Colonne1]]+INT(RANDBETWEEN(1,2))</f>
        <v>2</v>
      </c>
      <c r="AA84">
        <v>42935</v>
      </c>
      <c r="AB84">
        <f t="shared" si="7"/>
        <v>42920</v>
      </c>
      <c r="AC84">
        <f t="shared" si="5"/>
        <v>42918</v>
      </c>
      <c r="AD84">
        <f t="shared" si="8"/>
        <v>42908</v>
      </c>
      <c r="AG84">
        <v>42908</v>
      </c>
    </row>
    <row r="85" spans="1:33" x14ac:dyDescent="0.25">
      <c r="A85" s="9" t="s">
        <v>0</v>
      </c>
      <c r="B85" s="2">
        <v>42887</v>
      </c>
      <c r="C85" s="2">
        <v>42888</v>
      </c>
      <c r="D85">
        <f t="shared" si="6"/>
        <v>1</v>
      </c>
      <c r="E85">
        <v>8</v>
      </c>
      <c r="I85">
        <v>8</v>
      </c>
      <c r="Y85">
        <v>42909</v>
      </c>
      <c r="Z85" s="10">
        <f ca="1">Tableau1[[#This Row],[Colonne1]]+INT(RANDBETWEEN(1,2))</f>
        <v>1</v>
      </c>
      <c r="AA85">
        <v>42936</v>
      </c>
      <c r="AB85">
        <f t="shared" si="7"/>
        <v>42921</v>
      </c>
      <c r="AC85">
        <f t="shared" si="5"/>
        <v>42919</v>
      </c>
      <c r="AD85">
        <f t="shared" si="8"/>
        <v>42909</v>
      </c>
      <c r="AG85">
        <v>42909</v>
      </c>
    </row>
    <row r="86" spans="1:33" x14ac:dyDescent="0.25">
      <c r="A86" s="9" t="s">
        <v>0</v>
      </c>
      <c r="B86" s="2">
        <v>42887</v>
      </c>
      <c r="C86" s="2">
        <v>42888</v>
      </c>
      <c r="D86">
        <f t="shared" si="6"/>
        <v>1</v>
      </c>
      <c r="E86">
        <v>9</v>
      </c>
      <c r="I86">
        <v>9</v>
      </c>
      <c r="Y86">
        <v>42909</v>
      </c>
      <c r="Z86" s="11">
        <f ca="1">Tableau1[[#This Row],[Colonne1]]+INT(RANDBETWEEN(1,2))</f>
        <v>1</v>
      </c>
      <c r="AA86">
        <v>42937</v>
      </c>
      <c r="AB86">
        <f t="shared" si="7"/>
        <v>42922</v>
      </c>
      <c r="AC86">
        <f t="shared" si="5"/>
        <v>42920</v>
      </c>
      <c r="AD86">
        <f t="shared" si="8"/>
        <v>42910</v>
      </c>
      <c r="AG86">
        <v>42910</v>
      </c>
    </row>
    <row r="87" spans="1:33" x14ac:dyDescent="0.25">
      <c r="A87" s="9" t="s">
        <v>0</v>
      </c>
      <c r="E87">
        <v>1</v>
      </c>
      <c r="F87" s="12">
        <v>42883</v>
      </c>
      <c r="G87" s="12">
        <f>42898-$AB$28</f>
        <v>42883</v>
      </c>
      <c r="H87">
        <f>IF(G87-F87=0,0.7,G87-F87)</f>
        <v>0.7</v>
      </c>
      <c r="I87">
        <v>2</v>
      </c>
      <c r="J87">
        <v>1</v>
      </c>
      <c r="Y87">
        <v>42909</v>
      </c>
      <c r="Z87" s="10">
        <f ca="1">Tableau1[[#This Row],[Colonne1]]+INT(RANDBETWEEN(1,2))</f>
        <v>42885</v>
      </c>
      <c r="AA87">
        <v>42938</v>
      </c>
      <c r="AB87">
        <f t="shared" si="7"/>
        <v>42923</v>
      </c>
      <c r="AC87">
        <f t="shared" si="5"/>
        <v>42921</v>
      </c>
      <c r="AD87">
        <f t="shared" si="8"/>
        <v>42911</v>
      </c>
      <c r="AG87">
        <v>42911</v>
      </c>
    </row>
    <row r="88" spans="1:33" x14ac:dyDescent="0.25">
      <c r="A88" s="9" t="s">
        <v>0</v>
      </c>
      <c r="E88">
        <v>61</v>
      </c>
      <c r="F88" s="12">
        <v>42884</v>
      </c>
      <c r="G88" s="12">
        <v>42884</v>
      </c>
      <c r="H88">
        <f>IF(G88-F88=0,0.7,G88-F88)</f>
        <v>0.7</v>
      </c>
      <c r="I88">
        <v>122</v>
      </c>
      <c r="J88">
        <v>2</v>
      </c>
      <c r="Y88">
        <v>42909</v>
      </c>
      <c r="Z88" s="11">
        <f ca="1">Tableau1[[#This Row],[Colonne1]]+INT(RANDBETWEEN(1,2))</f>
        <v>42886</v>
      </c>
      <c r="AA88">
        <v>42939</v>
      </c>
      <c r="AB88">
        <f t="shared" si="7"/>
        <v>42924</v>
      </c>
      <c r="AC88">
        <f t="shared" si="5"/>
        <v>42922</v>
      </c>
      <c r="AD88">
        <f t="shared" si="8"/>
        <v>42912</v>
      </c>
      <c r="AG88">
        <v>42912</v>
      </c>
    </row>
    <row r="89" spans="1:33" x14ac:dyDescent="0.25">
      <c r="A89" s="9" t="s">
        <v>0</v>
      </c>
      <c r="E89">
        <v>15</v>
      </c>
      <c r="F89" s="12">
        <v>42885</v>
      </c>
      <c r="G89" s="12">
        <v>42889</v>
      </c>
      <c r="H89">
        <f>IF(G89-F89=0,0.7,G89-F89)</f>
        <v>4</v>
      </c>
      <c r="I89">
        <v>30</v>
      </c>
      <c r="J89">
        <v>11</v>
      </c>
      <c r="Y89">
        <v>42910</v>
      </c>
      <c r="Z89" s="10">
        <f ca="1">Tableau1[[#This Row],[Colonne1]]+INT(RANDBETWEEN(1,2))</f>
        <v>42887</v>
      </c>
      <c r="AA89">
        <v>42940</v>
      </c>
      <c r="AB89">
        <f t="shared" si="7"/>
        <v>42925</v>
      </c>
      <c r="AC89">
        <f t="shared" si="5"/>
        <v>42923</v>
      </c>
      <c r="AD89">
        <f t="shared" si="8"/>
        <v>42913</v>
      </c>
      <c r="AG89">
        <v>42913</v>
      </c>
    </row>
    <row r="90" spans="1:33" x14ac:dyDescent="0.25">
      <c r="A90" s="9" t="s">
        <v>0</v>
      </c>
      <c r="E90">
        <v>20</v>
      </c>
      <c r="F90" s="12">
        <v>42885</v>
      </c>
      <c r="G90" s="12">
        <v>42887</v>
      </c>
      <c r="H90">
        <f>IF(G90-F90=0,0.7,G90-F90)</f>
        <v>2</v>
      </c>
      <c r="I90">
        <v>40</v>
      </c>
      <c r="J90">
        <v>9</v>
      </c>
      <c r="Y90">
        <v>42911</v>
      </c>
      <c r="Z90" s="11">
        <f ca="1">Tableau1[[#This Row],[Colonne1]]+INT(RANDBETWEEN(1,2))</f>
        <v>42886</v>
      </c>
      <c r="AA90">
        <v>42941</v>
      </c>
      <c r="AB90">
        <f t="shared" si="7"/>
        <v>42926</v>
      </c>
      <c r="AC90">
        <f t="shared" si="5"/>
        <v>42924</v>
      </c>
      <c r="AD90">
        <f t="shared" si="8"/>
        <v>42914</v>
      </c>
      <c r="AG90">
        <v>42914</v>
      </c>
    </row>
    <row r="91" spans="1:33" x14ac:dyDescent="0.25">
      <c r="A91" s="9" t="s">
        <v>0</v>
      </c>
      <c r="E91">
        <v>21</v>
      </c>
      <c r="F91" s="12">
        <v>42885</v>
      </c>
      <c r="G91" s="12">
        <v>42887</v>
      </c>
      <c r="H91">
        <f>IF(G91-F91=0,0.7,G91-F91)</f>
        <v>2</v>
      </c>
      <c r="I91">
        <v>42</v>
      </c>
      <c r="J91">
        <v>10</v>
      </c>
    </row>
    <row r="92" spans="1:33" x14ac:dyDescent="0.25">
      <c r="A92" s="9" t="s">
        <v>0</v>
      </c>
      <c r="E92">
        <v>25</v>
      </c>
      <c r="F92" s="12">
        <v>42885</v>
      </c>
      <c r="G92" s="12">
        <v>42884</v>
      </c>
      <c r="H92">
        <v>1</v>
      </c>
      <c r="I92">
        <v>50</v>
      </c>
      <c r="J92">
        <v>3</v>
      </c>
    </row>
    <row r="93" spans="1:33" x14ac:dyDescent="0.25">
      <c r="A93" s="9" t="s">
        <v>0</v>
      </c>
      <c r="E93">
        <v>31</v>
      </c>
      <c r="F93" s="12">
        <v>42885</v>
      </c>
      <c r="G93" s="12">
        <v>42883</v>
      </c>
      <c r="H93">
        <v>2</v>
      </c>
      <c r="I93">
        <v>62</v>
      </c>
      <c r="J93">
        <v>4</v>
      </c>
    </row>
    <row r="94" spans="1:33" x14ac:dyDescent="0.25">
      <c r="A94" s="9" t="s">
        <v>0</v>
      </c>
      <c r="E94">
        <v>34</v>
      </c>
      <c r="F94" s="12">
        <v>42885</v>
      </c>
      <c r="G94" s="12">
        <v>42884</v>
      </c>
      <c r="H94">
        <v>1</v>
      </c>
      <c r="I94">
        <v>68</v>
      </c>
      <c r="J94">
        <v>5</v>
      </c>
    </row>
    <row r="95" spans="1:33" x14ac:dyDescent="0.25">
      <c r="A95" s="9" t="s">
        <v>0</v>
      </c>
      <c r="E95">
        <v>49</v>
      </c>
      <c r="F95" s="12">
        <v>42885</v>
      </c>
      <c r="G95" s="12">
        <v>42884</v>
      </c>
      <c r="H95">
        <v>1</v>
      </c>
      <c r="I95">
        <v>98</v>
      </c>
      <c r="J95">
        <v>6</v>
      </c>
    </row>
    <row r="96" spans="1:33" x14ac:dyDescent="0.25">
      <c r="A96" s="8" t="s">
        <v>1</v>
      </c>
      <c r="B96" s="2">
        <v>42888</v>
      </c>
      <c r="C96" s="2">
        <v>42891</v>
      </c>
      <c r="D96">
        <f>IF(C96-B96=0,0.7,C96-B96)</f>
        <v>3</v>
      </c>
      <c r="E96">
        <v>10</v>
      </c>
      <c r="I96">
        <v>11</v>
      </c>
    </row>
    <row r="97" spans="1:10" x14ac:dyDescent="0.25">
      <c r="A97" s="8" t="s">
        <v>1</v>
      </c>
      <c r="E97">
        <v>58</v>
      </c>
      <c r="F97" s="12">
        <v>42885</v>
      </c>
      <c r="G97" s="12">
        <v>42885</v>
      </c>
      <c r="H97">
        <f>IF(G97-F97=0,0.7,G97-F97)</f>
        <v>0.7</v>
      </c>
      <c r="I97">
        <v>116</v>
      </c>
      <c r="J97">
        <v>8</v>
      </c>
    </row>
    <row r="98" spans="1:10" x14ac:dyDescent="0.25">
      <c r="A98" s="8" t="s">
        <v>7</v>
      </c>
      <c r="B98" s="2">
        <v>42906</v>
      </c>
      <c r="C98" s="2">
        <v>42906</v>
      </c>
      <c r="D98">
        <f>IF(C98-B98=0,0.7,C98-B98)</f>
        <v>0.7</v>
      </c>
      <c r="E98">
        <v>47</v>
      </c>
      <c r="I98">
        <v>28</v>
      </c>
    </row>
    <row r="99" spans="1:10" x14ac:dyDescent="0.25">
      <c r="A99" s="8" t="s">
        <v>7</v>
      </c>
      <c r="E99">
        <v>10</v>
      </c>
      <c r="F99" s="12">
        <v>42896</v>
      </c>
      <c r="G99" s="12">
        <v>42896</v>
      </c>
      <c r="H99">
        <f>IF(G99-F99=0,0.7,G99-F99)</f>
        <v>0.7</v>
      </c>
      <c r="I99">
        <v>20</v>
      </c>
      <c r="J99">
        <v>29</v>
      </c>
    </row>
    <row r="100" spans="1:10" x14ac:dyDescent="0.25">
      <c r="A100" s="8" t="s">
        <v>5</v>
      </c>
      <c r="B100" s="2">
        <v>42908</v>
      </c>
      <c r="C100" s="2">
        <v>42908</v>
      </c>
      <c r="D100">
        <f t="shared" ref="D100:D109" si="9">IF(C100-B100=0,0.7,C100-B100)</f>
        <v>0.7</v>
      </c>
      <c r="E100">
        <v>35</v>
      </c>
      <c r="I100">
        <v>43</v>
      </c>
    </row>
    <row r="101" spans="1:10" x14ac:dyDescent="0.25">
      <c r="A101" s="8" t="s">
        <v>5</v>
      </c>
      <c r="B101" s="2">
        <v>42914</v>
      </c>
      <c r="C101" s="2">
        <v>42915</v>
      </c>
      <c r="D101">
        <f t="shared" si="9"/>
        <v>1</v>
      </c>
      <c r="E101">
        <v>36</v>
      </c>
      <c r="I101">
        <v>53</v>
      </c>
    </row>
    <row r="102" spans="1:10" x14ac:dyDescent="0.25">
      <c r="A102" s="8" t="s">
        <v>5</v>
      </c>
      <c r="B102" s="2">
        <v>42915</v>
      </c>
      <c r="C102" s="2">
        <v>42915</v>
      </c>
      <c r="D102">
        <f t="shared" si="9"/>
        <v>0.7</v>
      </c>
      <c r="E102">
        <v>37</v>
      </c>
      <c r="I102">
        <v>54</v>
      </c>
    </row>
    <row r="103" spans="1:10" x14ac:dyDescent="0.25">
      <c r="A103" s="8" t="s">
        <v>5</v>
      </c>
      <c r="B103" s="2">
        <v>42915</v>
      </c>
      <c r="C103" s="2">
        <v>42915</v>
      </c>
      <c r="D103">
        <f t="shared" si="9"/>
        <v>0.7</v>
      </c>
      <c r="E103">
        <v>38</v>
      </c>
      <c r="I103">
        <v>55</v>
      </c>
    </row>
    <row r="104" spans="1:10" x14ac:dyDescent="0.25">
      <c r="A104" s="8" t="s">
        <v>5</v>
      </c>
      <c r="B104" s="2">
        <v>42915</v>
      </c>
      <c r="C104" s="2">
        <v>42915</v>
      </c>
      <c r="D104">
        <f t="shared" si="9"/>
        <v>0.7</v>
      </c>
      <c r="E104">
        <v>39</v>
      </c>
      <c r="I104">
        <v>56</v>
      </c>
    </row>
    <row r="105" spans="1:10" x14ac:dyDescent="0.25">
      <c r="A105" s="8" t="s">
        <v>5</v>
      </c>
      <c r="B105" s="2">
        <v>42915</v>
      </c>
      <c r="C105" s="2">
        <v>42915</v>
      </c>
      <c r="D105">
        <f t="shared" si="9"/>
        <v>0.7</v>
      </c>
      <c r="E105">
        <v>40</v>
      </c>
      <c r="I105">
        <v>57</v>
      </c>
    </row>
    <row r="106" spans="1:10" x14ac:dyDescent="0.25">
      <c r="A106" s="8" t="s">
        <v>5</v>
      </c>
      <c r="B106" s="2">
        <v>42915</v>
      </c>
      <c r="C106" s="2">
        <v>42915</v>
      </c>
      <c r="D106">
        <f t="shared" si="9"/>
        <v>0.7</v>
      </c>
      <c r="E106">
        <v>41</v>
      </c>
      <c r="I106">
        <v>58</v>
      </c>
    </row>
    <row r="107" spans="1:10" x14ac:dyDescent="0.25">
      <c r="A107" s="8" t="s">
        <v>5</v>
      </c>
      <c r="B107" s="2">
        <v>42915</v>
      </c>
      <c r="C107" s="2">
        <v>42915</v>
      </c>
      <c r="D107">
        <f t="shared" si="9"/>
        <v>0.7</v>
      </c>
      <c r="E107">
        <v>42</v>
      </c>
      <c r="I107">
        <v>59</v>
      </c>
    </row>
    <row r="108" spans="1:10" x14ac:dyDescent="0.25">
      <c r="A108" s="8" t="s">
        <v>5</v>
      </c>
      <c r="B108" s="2">
        <v>42915</v>
      </c>
      <c r="C108" s="2">
        <v>42915</v>
      </c>
      <c r="D108">
        <f t="shared" si="9"/>
        <v>0.7</v>
      </c>
      <c r="E108">
        <v>43</v>
      </c>
      <c r="I108">
        <v>60</v>
      </c>
    </row>
    <row r="109" spans="1:10" x14ac:dyDescent="0.25">
      <c r="A109" s="8" t="s">
        <v>5</v>
      </c>
      <c r="B109" s="2">
        <v>42915</v>
      </c>
      <c r="C109" s="2">
        <v>42915</v>
      </c>
      <c r="D109">
        <f t="shared" si="9"/>
        <v>0.7</v>
      </c>
      <c r="E109">
        <v>44</v>
      </c>
      <c r="I109">
        <v>61</v>
      </c>
    </row>
    <row r="110" spans="1:10" x14ac:dyDescent="0.25">
      <c r="A110" s="8" t="s">
        <v>5</v>
      </c>
      <c r="E110">
        <v>8</v>
      </c>
      <c r="F110" s="12">
        <v>42904</v>
      </c>
      <c r="G110" s="12">
        <v>42910</v>
      </c>
      <c r="H110">
        <f t="shared" ref="H110:H119" si="10">IF(G110-F110=0,0.7,G110-F110)</f>
        <v>6</v>
      </c>
      <c r="I110">
        <v>16</v>
      </c>
      <c r="J110">
        <v>47</v>
      </c>
    </row>
    <row r="111" spans="1:10" x14ac:dyDescent="0.25">
      <c r="A111" s="8" t="s">
        <v>5</v>
      </c>
      <c r="E111">
        <v>44</v>
      </c>
      <c r="F111" s="12">
        <v>42907</v>
      </c>
      <c r="G111" s="12">
        <v>42916</v>
      </c>
      <c r="H111">
        <f t="shared" si="10"/>
        <v>9</v>
      </c>
      <c r="I111">
        <v>88</v>
      </c>
      <c r="J111">
        <v>53</v>
      </c>
    </row>
    <row r="112" spans="1:10" x14ac:dyDescent="0.25">
      <c r="A112" s="8" t="s">
        <v>5</v>
      </c>
      <c r="E112">
        <v>46</v>
      </c>
      <c r="F112" s="12">
        <v>42907</v>
      </c>
      <c r="G112" s="12">
        <v>42907</v>
      </c>
      <c r="H112">
        <f t="shared" si="10"/>
        <v>0.7</v>
      </c>
      <c r="I112">
        <v>92</v>
      </c>
      <c r="J112">
        <v>54</v>
      </c>
    </row>
    <row r="113" spans="1:10" x14ac:dyDescent="0.25">
      <c r="A113" s="8" t="s">
        <v>5</v>
      </c>
      <c r="E113">
        <v>37</v>
      </c>
      <c r="F113" s="12">
        <v>42908</v>
      </c>
      <c r="G113" s="12">
        <v>42908</v>
      </c>
      <c r="H113">
        <f t="shared" si="10"/>
        <v>0.7</v>
      </c>
      <c r="I113">
        <v>74</v>
      </c>
      <c r="J113">
        <v>55</v>
      </c>
    </row>
    <row r="114" spans="1:10" x14ac:dyDescent="0.25">
      <c r="A114" s="8" t="s">
        <v>5</v>
      </c>
      <c r="E114">
        <v>16</v>
      </c>
      <c r="F114" s="12">
        <v>42909</v>
      </c>
      <c r="G114" s="12">
        <v>42911</v>
      </c>
      <c r="H114">
        <f t="shared" si="10"/>
        <v>2</v>
      </c>
      <c r="I114">
        <v>32</v>
      </c>
      <c r="J114">
        <v>58</v>
      </c>
    </row>
    <row r="115" spans="1:10" x14ac:dyDescent="0.25">
      <c r="A115" s="8" t="s">
        <v>5</v>
      </c>
      <c r="E115">
        <v>19</v>
      </c>
      <c r="F115" s="12">
        <v>42909</v>
      </c>
      <c r="G115" s="12">
        <v>42912</v>
      </c>
      <c r="H115">
        <f t="shared" si="10"/>
        <v>3</v>
      </c>
      <c r="I115">
        <v>38</v>
      </c>
      <c r="J115">
        <v>59</v>
      </c>
    </row>
    <row r="116" spans="1:10" x14ac:dyDescent="0.25">
      <c r="A116" s="8" t="s">
        <v>5</v>
      </c>
      <c r="E116">
        <v>22</v>
      </c>
      <c r="F116" s="12">
        <v>42909</v>
      </c>
      <c r="G116" s="12">
        <v>42909</v>
      </c>
      <c r="H116">
        <f t="shared" si="10"/>
        <v>0.7</v>
      </c>
      <c r="I116">
        <v>44</v>
      </c>
      <c r="J116">
        <v>56</v>
      </c>
    </row>
    <row r="117" spans="1:10" x14ac:dyDescent="0.25">
      <c r="A117" s="8" t="s">
        <v>5</v>
      </c>
      <c r="E117">
        <v>28</v>
      </c>
      <c r="F117" s="12">
        <v>42909</v>
      </c>
      <c r="G117" s="12">
        <v>42910</v>
      </c>
      <c r="H117">
        <f t="shared" si="10"/>
        <v>1</v>
      </c>
      <c r="I117">
        <v>56</v>
      </c>
      <c r="J117">
        <v>57</v>
      </c>
    </row>
    <row r="118" spans="1:10" x14ac:dyDescent="0.25">
      <c r="A118" s="8" t="s">
        <v>5</v>
      </c>
      <c r="E118">
        <v>7</v>
      </c>
      <c r="F118" s="12">
        <v>42910</v>
      </c>
      <c r="G118" s="12">
        <v>42913</v>
      </c>
      <c r="H118">
        <f t="shared" si="10"/>
        <v>3</v>
      </c>
      <c r="I118">
        <v>14</v>
      </c>
      <c r="J118">
        <v>60</v>
      </c>
    </row>
    <row r="119" spans="1:10" x14ac:dyDescent="0.25">
      <c r="A119" s="8" t="s">
        <v>5</v>
      </c>
      <c r="E119">
        <v>11</v>
      </c>
      <c r="F119" s="12">
        <v>42911</v>
      </c>
      <c r="G119" s="12">
        <v>42914</v>
      </c>
      <c r="H119">
        <f t="shared" si="10"/>
        <v>3</v>
      </c>
      <c r="I119">
        <v>22</v>
      </c>
      <c r="J119">
        <v>61</v>
      </c>
    </row>
    <row r="120" spans="1:10" x14ac:dyDescent="0.25">
      <c r="A120" s="8" t="s">
        <v>6</v>
      </c>
      <c r="B120" s="2">
        <v>42905</v>
      </c>
      <c r="C120" s="2">
        <v>42905</v>
      </c>
      <c r="D120">
        <f>IF(C120-B120=0,0.7,C120-B120)</f>
        <v>0.7</v>
      </c>
      <c r="E120">
        <v>45</v>
      </c>
      <c r="I120">
        <v>25</v>
      </c>
    </row>
    <row r="121" spans="1:10" x14ac:dyDescent="0.25">
      <c r="A121" s="8" t="s">
        <v>6</v>
      </c>
      <c r="B121" s="2">
        <v>42906</v>
      </c>
      <c r="C121" s="2">
        <v>42906</v>
      </c>
      <c r="D121">
        <f>IF(C121-B121=0,0.7,C121-B121)</f>
        <v>0.7</v>
      </c>
      <c r="E121">
        <v>46</v>
      </c>
      <c r="I121">
        <v>29</v>
      </c>
    </row>
    <row r="122" spans="1:10" x14ac:dyDescent="0.25">
      <c r="A122" s="8" t="s">
        <v>6</v>
      </c>
      <c r="E122">
        <v>33</v>
      </c>
      <c r="F122" s="12">
        <v>42894</v>
      </c>
      <c r="G122" s="12">
        <v>42893</v>
      </c>
      <c r="H122">
        <v>1</v>
      </c>
      <c r="I122">
        <v>66</v>
      </c>
      <c r="J122">
        <v>25</v>
      </c>
    </row>
    <row r="123" spans="1:10" x14ac:dyDescent="0.25">
      <c r="A123" s="8" t="s">
        <v>6</v>
      </c>
      <c r="E123">
        <v>17</v>
      </c>
      <c r="F123" s="12">
        <v>42896</v>
      </c>
      <c r="G123" s="12">
        <v>42895</v>
      </c>
      <c r="H123">
        <v>1</v>
      </c>
      <c r="I123">
        <v>34</v>
      </c>
      <c r="J123">
        <v>28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B2" sqref="B2:D62"/>
    </sheetView>
  </sheetViews>
  <sheetFormatPr baseColWidth="10" defaultColWidth="9.140625" defaultRowHeight="15" x14ac:dyDescent="0.25"/>
  <cols>
    <col min="1" max="1" width="19.42578125" bestFit="1" customWidth="1"/>
    <col min="2" max="2" width="19.42578125" customWidth="1"/>
  </cols>
  <sheetData>
    <row r="1" spans="1:4" x14ac:dyDescent="0.25">
      <c r="A1" t="s">
        <v>14</v>
      </c>
      <c r="B1" t="s">
        <v>16</v>
      </c>
      <c r="C1" t="s">
        <v>11</v>
      </c>
      <c r="D1" t="s">
        <v>12</v>
      </c>
    </row>
    <row r="2" spans="1:4" x14ac:dyDescent="0.25">
      <c r="A2" s="14" t="s">
        <v>0</v>
      </c>
      <c r="B2" s="3">
        <f ca="1">Feuil2!C2-INT(RAND()*10)</f>
        <v>42881</v>
      </c>
      <c r="C2" s="2">
        <v>42884</v>
      </c>
      <c r="D2">
        <f t="shared" ref="D2:D62" ca="1" si="0">IF(C2-B2=0,0.7,C2-B2)</f>
        <v>3</v>
      </c>
    </row>
    <row r="3" spans="1:4" x14ac:dyDescent="0.25">
      <c r="A3" s="14"/>
      <c r="B3" s="3">
        <f ca="1">Feuil2!C3-INT(RAND()*10)</f>
        <v>42879</v>
      </c>
      <c r="C3" s="2">
        <v>42885</v>
      </c>
      <c r="D3">
        <f t="shared" ca="1" si="0"/>
        <v>6</v>
      </c>
    </row>
    <row r="4" spans="1:4" x14ac:dyDescent="0.25">
      <c r="A4" s="14"/>
      <c r="B4" s="3">
        <f ca="1">Feuil2!C4-INT(RAND()*10)</f>
        <v>42886</v>
      </c>
      <c r="C4" s="2">
        <v>42886</v>
      </c>
      <c r="D4">
        <f t="shared" ca="1" si="0"/>
        <v>0.7</v>
      </c>
    </row>
    <row r="5" spans="1:4" x14ac:dyDescent="0.25">
      <c r="A5" s="14"/>
      <c r="B5" s="3">
        <f ca="1">Feuil2!C5-INT(RAND()*10)</f>
        <v>42887</v>
      </c>
      <c r="C5" s="2">
        <v>42887</v>
      </c>
      <c r="D5">
        <f t="shared" ca="1" si="0"/>
        <v>0.7</v>
      </c>
    </row>
    <row r="6" spans="1:4" x14ac:dyDescent="0.25">
      <c r="A6" s="14"/>
      <c r="B6" s="3">
        <f ca="1">Feuil2!C6-INT(RAND()*10)</f>
        <v>42885</v>
      </c>
      <c r="C6" s="2">
        <v>42888</v>
      </c>
      <c r="D6">
        <f t="shared" ca="1" si="0"/>
        <v>3</v>
      </c>
    </row>
    <row r="7" spans="1:4" x14ac:dyDescent="0.25">
      <c r="A7" s="14"/>
      <c r="B7" s="3">
        <f ca="1">Feuil2!C7-INT(RAND()*10)</f>
        <v>42882</v>
      </c>
      <c r="C7" s="2">
        <v>42889</v>
      </c>
      <c r="D7">
        <f t="shared" ca="1" si="0"/>
        <v>7</v>
      </c>
    </row>
    <row r="8" spans="1:4" x14ac:dyDescent="0.25">
      <c r="A8" s="14"/>
      <c r="B8" s="3">
        <f ca="1">Feuil2!C8-INT(RAND()*10)</f>
        <v>42886</v>
      </c>
      <c r="C8" s="2">
        <v>42890</v>
      </c>
      <c r="D8">
        <f t="shared" ca="1" si="0"/>
        <v>4</v>
      </c>
    </row>
    <row r="9" spans="1:4" x14ac:dyDescent="0.25">
      <c r="A9" s="14"/>
      <c r="B9" s="3">
        <f ca="1">Feuil2!C9-INT(RAND()*10)</f>
        <v>42890</v>
      </c>
      <c r="C9" s="2">
        <v>42891</v>
      </c>
      <c r="D9">
        <f t="shared" ca="1" si="0"/>
        <v>1</v>
      </c>
    </row>
    <row r="10" spans="1:4" x14ac:dyDescent="0.25">
      <c r="A10" s="14"/>
      <c r="B10" s="3">
        <f ca="1">Feuil2!C10-INT(RAND()*10)</f>
        <v>42885</v>
      </c>
      <c r="C10" s="2">
        <v>42892</v>
      </c>
      <c r="D10">
        <f t="shared" ca="1" si="0"/>
        <v>7</v>
      </c>
    </row>
    <row r="11" spans="1:4" x14ac:dyDescent="0.25">
      <c r="A11" s="1" t="s">
        <v>1</v>
      </c>
      <c r="B11" s="3">
        <f ca="1">Feuil2!C11-INT(RAND()*10)</f>
        <v>42886</v>
      </c>
      <c r="C11" s="2">
        <v>42893</v>
      </c>
      <c r="D11">
        <f t="shared" ca="1" si="0"/>
        <v>7</v>
      </c>
    </row>
    <row r="12" spans="1:4" x14ac:dyDescent="0.25">
      <c r="A12" s="13" t="s">
        <v>2</v>
      </c>
      <c r="B12" s="3">
        <f ca="1">Feuil2!C12-INT(RAND()*10)</f>
        <v>42891</v>
      </c>
      <c r="C12" s="2">
        <v>42894</v>
      </c>
      <c r="D12">
        <f t="shared" ca="1" si="0"/>
        <v>3</v>
      </c>
    </row>
    <row r="13" spans="1:4" x14ac:dyDescent="0.25">
      <c r="A13" s="13"/>
      <c r="B13" s="3">
        <f ca="1">Feuil2!C13-INT(RAND()*10)</f>
        <v>42889</v>
      </c>
      <c r="C13" s="2">
        <v>42895</v>
      </c>
      <c r="D13">
        <f t="shared" ca="1" si="0"/>
        <v>6</v>
      </c>
    </row>
    <row r="14" spans="1:4" x14ac:dyDescent="0.25">
      <c r="A14" s="13"/>
      <c r="B14" s="3">
        <f ca="1">Feuil2!C14-INT(RAND()*10)</f>
        <v>42889</v>
      </c>
      <c r="C14" s="2">
        <v>42896</v>
      </c>
      <c r="D14">
        <f t="shared" ca="1" si="0"/>
        <v>7</v>
      </c>
    </row>
    <row r="15" spans="1:4" x14ac:dyDescent="0.25">
      <c r="A15" s="13"/>
      <c r="B15" s="3">
        <f ca="1">Feuil2!C15-INT(RAND()*10)</f>
        <v>42895</v>
      </c>
      <c r="C15" s="2">
        <v>42897</v>
      </c>
      <c r="D15">
        <f t="shared" ca="1" si="0"/>
        <v>2</v>
      </c>
    </row>
    <row r="16" spans="1:4" x14ac:dyDescent="0.25">
      <c r="A16" s="13"/>
      <c r="B16" s="3">
        <f ca="1">Feuil2!C16-INT(RAND()*10)</f>
        <v>42893</v>
      </c>
      <c r="C16" s="2">
        <v>42898</v>
      </c>
      <c r="D16">
        <f t="shared" ca="1" si="0"/>
        <v>5</v>
      </c>
    </row>
    <row r="17" spans="1:4" x14ac:dyDescent="0.25">
      <c r="A17" s="13" t="s">
        <v>3</v>
      </c>
      <c r="B17" s="3">
        <f ca="1">Feuil2!C17-INT(RAND()*10)</f>
        <v>42895</v>
      </c>
      <c r="C17" s="2">
        <v>42899</v>
      </c>
      <c r="D17">
        <f t="shared" ca="1" si="0"/>
        <v>4</v>
      </c>
    </row>
    <row r="18" spans="1:4" x14ac:dyDescent="0.25">
      <c r="A18" s="13"/>
      <c r="B18" s="3">
        <f ca="1">Feuil2!C18-INT(RAND()*10)</f>
        <v>42893</v>
      </c>
      <c r="C18" s="2">
        <v>42900</v>
      </c>
      <c r="D18">
        <f t="shared" ca="1" si="0"/>
        <v>7</v>
      </c>
    </row>
    <row r="19" spans="1:4" x14ac:dyDescent="0.25">
      <c r="A19" s="13"/>
      <c r="B19" s="3">
        <f ca="1">Feuil2!C19-INT(RAND()*10)</f>
        <v>42895</v>
      </c>
      <c r="C19" s="2">
        <v>42901</v>
      </c>
      <c r="D19">
        <f t="shared" ca="1" si="0"/>
        <v>6</v>
      </c>
    </row>
    <row r="20" spans="1:4" x14ac:dyDescent="0.25">
      <c r="A20" s="13"/>
      <c r="B20" s="3">
        <f ca="1">Feuil2!C20-INT(RAND()*10)</f>
        <v>42899</v>
      </c>
      <c r="C20" s="2">
        <v>42902</v>
      </c>
      <c r="D20">
        <f t="shared" ca="1" si="0"/>
        <v>3</v>
      </c>
    </row>
    <row r="21" spans="1:4" x14ac:dyDescent="0.25">
      <c r="A21" s="13"/>
      <c r="B21" s="3">
        <f ca="1">Feuil2!C21-INT(RAND()*10)</f>
        <v>42902</v>
      </c>
      <c r="C21" s="2">
        <v>42903</v>
      </c>
      <c r="D21">
        <f t="shared" ca="1" si="0"/>
        <v>1</v>
      </c>
    </row>
    <row r="22" spans="1:4" x14ac:dyDescent="0.25">
      <c r="A22" s="13"/>
      <c r="B22" s="3">
        <f ca="1">Feuil2!C22-INT(RAND()*10)</f>
        <v>42903</v>
      </c>
      <c r="C22" s="2">
        <v>42904</v>
      </c>
      <c r="D22">
        <f t="shared" ca="1" si="0"/>
        <v>1</v>
      </c>
    </row>
    <row r="23" spans="1:4" x14ac:dyDescent="0.25">
      <c r="A23" s="13" t="s">
        <v>4</v>
      </c>
      <c r="B23" s="3">
        <f ca="1">Feuil2!C23-INT(RAND()*10)</f>
        <v>42901</v>
      </c>
      <c r="C23" s="2">
        <v>42905</v>
      </c>
      <c r="D23">
        <f t="shared" ca="1" si="0"/>
        <v>4</v>
      </c>
    </row>
    <row r="24" spans="1:4" x14ac:dyDescent="0.25">
      <c r="A24" s="13"/>
      <c r="B24" s="3">
        <f ca="1">Feuil2!C24-INT(RAND()*10)</f>
        <v>42901</v>
      </c>
      <c r="C24" s="2">
        <v>42906</v>
      </c>
      <c r="D24">
        <f t="shared" ca="1" si="0"/>
        <v>5</v>
      </c>
    </row>
    <row r="25" spans="1:4" x14ac:dyDescent="0.25">
      <c r="A25" s="13"/>
      <c r="B25" s="3">
        <f ca="1">Feuil2!C25-INT(RAND()*10)</f>
        <v>42905</v>
      </c>
      <c r="C25" s="2">
        <v>42907</v>
      </c>
      <c r="D25">
        <f t="shared" ca="1" si="0"/>
        <v>2</v>
      </c>
    </row>
    <row r="26" spans="1:4" x14ac:dyDescent="0.25">
      <c r="A26" s="13"/>
      <c r="B26" s="3">
        <f ca="1">Feuil2!C26-INT(RAND()*10)</f>
        <v>42901</v>
      </c>
      <c r="C26" s="2">
        <v>42908</v>
      </c>
      <c r="D26">
        <f t="shared" ca="1" si="0"/>
        <v>7</v>
      </c>
    </row>
    <row r="27" spans="1:4" x14ac:dyDescent="0.25">
      <c r="A27" s="13"/>
      <c r="B27" s="3">
        <f ca="1">Feuil2!C27-INT(RAND()*10)</f>
        <v>42902</v>
      </c>
      <c r="C27" s="2">
        <v>42909</v>
      </c>
      <c r="D27">
        <f t="shared" ca="1" si="0"/>
        <v>7</v>
      </c>
    </row>
    <row r="28" spans="1:4" x14ac:dyDescent="0.25">
      <c r="A28" s="13"/>
      <c r="B28" s="3">
        <f ca="1">Feuil2!C28-INT(RAND()*10)</f>
        <v>42906</v>
      </c>
      <c r="C28" s="2">
        <v>42910</v>
      </c>
      <c r="D28">
        <f t="shared" ca="1" si="0"/>
        <v>4</v>
      </c>
    </row>
    <row r="29" spans="1:4" x14ac:dyDescent="0.25">
      <c r="A29" s="13"/>
      <c r="B29" s="3">
        <f ca="1">Feuil2!C29-INT(RAND()*10)</f>
        <v>42907</v>
      </c>
      <c r="C29" s="2">
        <v>42911</v>
      </c>
      <c r="D29">
        <f t="shared" ca="1" si="0"/>
        <v>4</v>
      </c>
    </row>
    <row r="30" spans="1:4" x14ac:dyDescent="0.25">
      <c r="A30" s="13"/>
      <c r="B30" s="3">
        <f ca="1">Feuil2!C30-INT(RAND()*10)</f>
        <v>42905</v>
      </c>
      <c r="C30" s="2">
        <v>42912</v>
      </c>
      <c r="D30">
        <f t="shared" ca="1" si="0"/>
        <v>7</v>
      </c>
    </row>
    <row r="31" spans="1:4" x14ac:dyDescent="0.25">
      <c r="A31" s="13"/>
      <c r="B31" s="3">
        <f ca="1">Feuil2!C31-INT(RAND()*10)</f>
        <v>42912</v>
      </c>
      <c r="C31" s="2">
        <v>42913</v>
      </c>
      <c r="D31">
        <f t="shared" ca="1" si="0"/>
        <v>1</v>
      </c>
    </row>
    <row r="32" spans="1:4" x14ac:dyDescent="0.25">
      <c r="A32" s="13"/>
      <c r="B32" s="3">
        <f ca="1">Feuil2!C32-INT(RAND()*10)</f>
        <v>42910</v>
      </c>
      <c r="C32" s="2">
        <v>42914</v>
      </c>
      <c r="D32">
        <f t="shared" ca="1" si="0"/>
        <v>4</v>
      </c>
    </row>
    <row r="33" spans="1:4" x14ac:dyDescent="0.25">
      <c r="A33" s="13"/>
      <c r="B33" s="3">
        <f ca="1">Feuil2!C33-INT(RAND()*10)</f>
        <v>42915</v>
      </c>
      <c r="C33" s="2">
        <v>42915</v>
      </c>
      <c r="D33">
        <f t="shared" ca="1" si="0"/>
        <v>0.7</v>
      </c>
    </row>
    <row r="34" spans="1:4" x14ac:dyDescent="0.25">
      <c r="A34" s="13"/>
      <c r="B34" s="3">
        <f ca="1">Feuil2!C34-INT(RAND()*10)</f>
        <v>42908</v>
      </c>
      <c r="C34" s="2">
        <v>42916</v>
      </c>
      <c r="D34">
        <f t="shared" ca="1" si="0"/>
        <v>8</v>
      </c>
    </row>
    <row r="35" spans="1:4" x14ac:dyDescent="0.25">
      <c r="A35" s="13"/>
      <c r="B35" s="3">
        <f ca="1">Feuil2!C35-INT(RAND()*10)</f>
        <v>42910</v>
      </c>
      <c r="C35" s="2">
        <v>42917</v>
      </c>
      <c r="D35">
        <f t="shared" ca="1" si="0"/>
        <v>7</v>
      </c>
    </row>
    <row r="36" spans="1:4" x14ac:dyDescent="0.25">
      <c r="A36" s="13" t="s">
        <v>5</v>
      </c>
      <c r="B36" s="3">
        <f ca="1">Feuil2!C36-INT(RAND()*10)</f>
        <v>42916</v>
      </c>
      <c r="C36" s="2">
        <v>42918</v>
      </c>
      <c r="D36">
        <f t="shared" ca="1" si="0"/>
        <v>2</v>
      </c>
    </row>
    <row r="37" spans="1:4" x14ac:dyDescent="0.25">
      <c r="A37" s="13"/>
      <c r="B37" s="3">
        <f ca="1">Feuil2!C37-INT(RAND()*10)</f>
        <v>42916</v>
      </c>
      <c r="C37" s="2">
        <v>42919</v>
      </c>
      <c r="D37">
        <f t="shared" ca="1" si="0"/>
        <v>3</v>
      </c>
    </row>
    <row r="38" spans="1:4" x14ac:dyDescent="0.25">
      <c r="A38" s="13"/>
      <c r="B38" s="3">
        <f ca="1">Feuil2!C38-INT(RAND()*10)</f>
        <v>42917</v>
      </c>
      <c r="C38" s="2">
        <v>42920</v>
      </c>
      <c r="D38">
        <f t="shared" ca="1" si="0"/>
        <v>3</v>
      </c>
    </row>
    <row r="39" spans="1:4" x14ac:dyDescent="0.25">
      <c r="A39" s="13"/>
      <c r="B39" s="3">
        <f ca="1">Feuil2!C39-INT(RAND()*10)</f>
        <v>42917</v>
      </c>
      <c r="C39" s="2">
        <v>42921</v>
      </c>
      <c r="D39">
        <f t="shared" ca="1" si="0"/>
        <v>4</v>
      </c>
    </row>
    <row r="40" spans="1:4" x14ac:dyDescent="0.25">
      <c r="A40" s="13"/>
      <c r="B40" s="3">
        <f ca="1">Feuil2!C40-INT(RAND()*10)</f>
        <v>42918</v>
      </c>
      <c r="C40" s="2">
        <v>42922</v>
      </c>
      <c r="D40">
        <f t="shared" ca="1" si="0"/>
        <v>4</v>
      </c>
    </row>
    <row r="41" spans="1:4" x14ac:dyDescent="0.25">
      <c r="A41" s="13"/>
      <c r="B41" s="3">
        <f ca="1">Feuil2!C41-INT(RAND()*10)</f>
        <v>42917</v>
      </c>
      <c r="C41" s="2">
        <v>42923</v>
      </c>
      <c r="D41">
        <f t="shared" ca="1" si="0"/>
        <v>6</v>
      </c>
    </row>
    <row r="42" spans="1:4" x14ac:dyDescent="0.25">
      <c r="A42" s="13"/>
      <c r="B42" s="3">
        <f ca="1">Feuil2!C42-INT(RAND()*10)</f>
        <v>42921</v>
      </c>
      <c r="C42" s="2">
        <v>42924</v>
      </c>
      <c r="D42">
        <f t="shared" ca="1" si="0"/>
        <v>3</v>
      </c>
    </row>
    <row r="43" spans="1:4" x14ac:dyDescent="0.25">
      <c r="A43" s="13"/>
      <c r="B43" s="3">
        <f ca="1">Feuil2!C43-INT(RAND()*10)</f>
        <v>42922</v>
      </c>
      <c r="C43" s="2">
        <v>42925</v>
      </c>
      <c r="D43">
        <f t="shared" ca="1" si="0"/>
        <v>3</v>
      </c>
    </row>
    <row r="44" spans="1:4" x14ac:dyDescent="0.25">
      <c r="A44" s="13"/>
      <c r="B44" s="3">
        <f ca="1">Feuil2!C44-INT(RAND()*10)</f>
        <v>42917</v>
      </c>
      <c r="C44" s="2">
        <v>42926</v>
      </c>
      <c r="D44">
        <f t="shared" ca="1" si="0"/>
        <v>9</v>
      </c>
    </row>
    <row r="45" spans="1:4" x14ac:dyDescent="0.25">
      <c r="A45" s="13"/>
      <c r="B45" s="3">
        <f ca="1">Feuil2!C45-INT(RAND()*10)</f>
        <v>42922</v>
      </c>
      <c r="C45" s="2">
        <v>42927</v>
      </c>
      <c r="D45">
        <f t="shared" ca="1" si="0"/>
        <v>5</v>
      </c>
    </row>
    <row r="46" spans="1:4" x14ac:dyDescent="0.25">
      <c r="A46" s="13" t="s">
        <v>6</v>
      </c>
      <c r="B46" s="3">
        <f ca="1">Feuil2!C46-INT(RAND()*10)</f>
        <v>42925</v>
      </c>
      <c r="C46" s="2">
        <v>42928</v>
      </c>
      <c r="D46">
        <f t="shared" ca="1" si="0"/>
        <v>3</v>
      </c>
    </row>
    <row r="47" spans="1:4" x14ac:dyDescent="0.25">
      <c r="A47" s="13"/>
      <c r="B47" s="3">
        <f ca="1">Feuil2!C47-INT(RAND()*10)</f>
        <v>42920</v>
      </c>
      <c r="C47" s="2">
        <v>42929</v>
      </c>
      <c r="D47">
        <f t="shared" ca="1" si="0"/>
        <v>9</v>
      </c>
    </row>
    <row r="48" spans="1:4" x14ac:dyDescent="0.25">
      <c r="A48" s="1" t="s">
        <v>7</v>
      </c>
      <c r="B48" s="3">
        <f ca="1">Feuil2!C48-INT(RAND()*10)</f>
        <v>42927</v>
      </c>
      <c r="C48" s="2">
        <v>42930</v>
      </c>
      <c r="D48">
        <f t="shared" ca="1" si="0"/>
        <v>3</v>
      </c>
    </row>
    <row r="49" spans="1:4" x14ac:dyDescent="0.25">
      <c r="A49" s="13" t="s">
        <v>8</v>
      </c>
      <c r="B49" s="3">
        <f ca="1">Feuil2!C49-INT(RAND()*10)</f>
        <v>42929</v>
      </c>
      <c r="C49" s="2">
        <v>42931</v>
      </c>
      <c r="D49">
        <f t="shared" ca="1" si="0"/>
        <v>2</v>
      </c>
    </row>
    <row r="50" spans="1:4" x14ac:dyDescent="0.25">
      <c r="A50" s="13"/>
      <c r="B50" s="3">
        <f ca="1">Feuil2!C50-INT(RAND()*10)</f>
        <v>42932</v>
      </c>
      <c r="C50" s="2">
        <v>42932</v>
      </c>
      <c r="D50">
        <f t="shared" ca="1" si="0"/>
        <v>0.7</v>
      </c>
    </row>
    <row r="51" spans="1:4" x14ac:dyDescent="0.25">
      <c r="A51" s="13"/>
      <c r="B51" s="3">
        <f ca="1">Feuil2!C51-INT(RAND()*10)</f>
        <v>42926</v>
      </c>
      <c r="C51" s="2">
        <v>42933</v>
      </c>
      <c r="D51">
        <f t="shared" ca="1" si="0"/>
        <v>7</v>
      </c>
    </row>
    <row r="52" spans="1:4" x14ac:dyDescent="0.25">
      <c r="A52" s="13" t="s">
        <v>9</v>
      </c>
      <c r="B52" s="3">
        <f ca="1">Feuil2!C52-INT(RAND()*10)</f>
        <v>42933</v>
      </c>
      <c r="C52" s="2">
        <v>42934</v>
      </c>
      <c r="D52">
        <f t="shared" ca="1" si="0"/>
        <v>1</v>
      </c>
    </row>
    <row r="53" spans="1:4" x14ac:dyDescent="0.25">
      <c r="A53" s="13"/>
      <c r="B53" s="3">
        <f ca="1">Feuil2!C53-INT(RAND()*10)</f>
        <v>42935</v>
      </c>
      <c r="C53" s="2">
        <v>42935</v>
      </c>
      <c r="D53">
        <f t="shared" ca="1" si="0"/>
        <v>0.7</v>
      </c>
    </row>
    <row r="54" spans="1:4" x14ac:dyDescent="0.25">
      <c r="A54" s="13"/>
      <c r="B54" s="3">
        <f ca="1">Feuil2!C54-INT(RAND()*10)</f>
        <v>42932</v>
      </c>
      <c r="C54" s="2">
        <v>42936</v>
      </c>
      <c r="D54">
        <f t="shared" ca="1" si="0"/>
        <v>4</v>
      </c>
    </row>
    <row r="55" spans="1:4" x14ac:dyDescent="0.25">
      <c r="A55" s="13"/>
      <c r="B55" s="3">
        <f ca="1">Feuil2!C55-INT(RAND()*10)</f>
        <v>42929</v>
      </c>
      <c r="C55" s="2">
        <v>42937</v>
      </c>
      <c r="D55">
        <f t="shared" ca="1" si="0"/>
        <v>8</v>
      </c>
    </row>
    <row r="56" spans="1:4" x14ac:dyDescent="0.25">
      <c r="A56" s="13"/>
      <c r="B56" s="3">
        <f ca="1">Feuil2!C56-INT(RAND()*10)</f>
        <v>42933</v>
      </c>
      <c r="C56" s="2">
        <v>42938</v>
      </c>
      <c r="D56">
        <f t="shared" ca="1" si="0"/>
        <v>5</v>
      </c>
    </row>
    <row r="57" spans="1:4" x14ac:dyDescent="0.25">
      <c r="A57" s="13" t="s">
        <v>10</v>
      </c>
      <c r="B57" s="3">
        <f ca="1">Feuil2!C57-INT(RAND()*10)</f>
        <v>42939</v>
      </c>
      <c r="C57" s="2">
        <v>42939</v>
      </c>
      <c r="D57">
        <f t="shared" ca="1" si="0"/>
        <v>0.7</v>
      </c>
    </row>
    <row r="58" spans="1:4" x14ac:dyDescent="0.25">
      <c r="A58" s="13"/>
      <c r="B58" s="3">
        <f ca="1">Feuil2!C58-INT(RAND()*10)</f>
        <v>42935</v>
      </c>
      <c r="C58" s="2">
        <v>42940</v>
      </c>
      <c r="D58">
        <f t="shared" ca="1" si="0"/>
        <v>5</v>
      </c>
    </row>
    <row r="59" spans="1:4" x14ac:dyDescent="0.25">
      <c r="A59" s="13"/>
      <c r="B59" s="3">
        <f ca="1">Feuil2!C59-INT(RAND()*10)</f>
        <v>42932</v>
      </c>
      <c r="C59" s="2">
        <v>42941</v>
      </c>
      <c r="D59">
        <f t="shared" ca="1" si="0"/>
        <v>9</v>
      </c>
    </row>
    <row r="60" spans="1:4" x14ac:dyDescent="0.25">
      <c r="A60" s="13"/>
      <c r="B60" s="3">
        <f ca="1">Feuil2!C60-INT(RAND()*10)</f>
        <v>42938</v>
      </c>
      <c r="C60" s="2">
        <v>42942</v>
      </c>
      <c r="D60">
        <f t="shared" ca="1" si="0"/>
        <v>4</v>
      </c>
    </row>
    <row r="61" spans="1:4" x14ac:dyDescent="0.25">
      <c r="A61" s="13"/>
      <c r="B61" s="3">
        <f ca="1">Feuil2!C61-INT(RAND()*10)</f>
        <v>42934</v>
      </c>
      <c r="C61" s="2">
        <v>42943</v>
      </c>
      <c r="D61">
        <f t="shared" ca="1" si="0"/>
        <v>9</v>
      </c>
    </row>
    <row r="62" spans="1:4" x14ac:dyDescent="0.25">
      <c r="A62" s="13"/>
      <c r="B62" s="3">
        <f ca="1">Feuil2!C62-INT(RAND()*10)</f>
        <v>42935</v>
      </c>
      <c r="C62" s="2">
        <v>42944</v>
      </c>
      <c r="D62">
        <f t="shared" ca="1" si="0"/>
        <v>9</v>
      </c>
    </row>
  </sheetData>
  <mergeCells count="9">
    <mergeCell ref="A49:A51"/>
    <mergeCell ref="A52:A56"/>
    <mergeCell ref="A57:A62"/>
    <mergeCell ref="A2:A10"/>
    <mergeCell ref="A12:A16"/>
    <mergeCell ref="A17:A22"/>
    <mergeCell ref="A23:A35"/>
    <mergeCell ref="A36:A45"/>
    <mergeCell ref="A46:A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topLeftCell="G1" zoomScaleNormal="100" workbookViewId="0">
      <selection activeCell="AC45" sqref="AC45"/>
    </sheetView>
  </sheetViews>
  <sheetFormatPr baseColWidth="10" defaultColWidth="9.140625" defaultRowHeight="15" x14ac:dyDescent="0.25"/>
  <cols>
    <col min="17" max="17" width="16.28515625" bestFit="1" customWidth="1"/>
    <col min="18" max="18" width="20.28515625" bestFit="1" customWidth="1"/>
    <col min="27" max="27" width="12" bestFit="1" customWidth="1"/>
    <col min="28" max="28" width="13.5703125" bestFit="1" customWidth="1"/>
    <col min="29" max="29" width="14.5703125" bestFit="1" customWidth="1"/>
  </cols>
  <sheetData>
    <row r="1" spans="1:31" x14ac:dyDescent="0.25">
      <c r="A1" t="s">
        <v>15</v>
      </c>
      <c r="B1" t="s">
        <v>27</v>
      </c>
      <c r="C1" t="s">
        <v>28</v>
      </c>
      <c r="D1" t="s">
        <v>29</v>
      </c>
      <c r="E1" t="s">
        <v>18</v>
      </c>
      <c r="Q1" t="s">
        <v>36</v>
      </c>
      <c r="R1" t="s">
        <v>35</v>
      </c>
      <c r="S1" t="s">
        <v>46</v>
      </c>
      <c r="T1" t="s">
        <v>47</v>
      </c>
      <c r="V1" t="s">
        <v>48</v>
      </c>
      <c r="W1" t="s">
        <v>49</v>
      </c>
      <c r="X1" t="s">
        <v>50</v>
      </c>
      <c r="AA1" t="s">
        <v>58</v>
      </c>
      <c r="AB1" t="s">
        <v>59</v>
      </c>
      <c r="AC1" t="s">
        <v>60</v>
      </c>
      <c r="AD1" t="s">
        <v>49</v>
      </c>
      <c r="AE1" t="s">
        <v>61</v>
      </c>
    </row>
    <row r="2" spans="1:31" x14ac:dyDescent="0.25">
      <c r="E2">
        <v>1</v>
      </c>
      <c r="Q2" t="s">
        <v>37</v>
      </c>
      <c r="R2" t="s">
        <v>38</v>
      </c>
      <c r="S2" s="2">
        <v>43048</v>
      </c>
      <c r="T2" s="12">
        <v>43048</v>
      </c>
      <c r="U2" s="12"/>
      <c r="V2">
        <v>1</v>
      </c>
      <c r="Y2" t="s">
        <v>38</v>
      </c>
      <c r="Z2" t="s">
        <v>52</v>
      </c>
      <c r="AA2" s="2">
        <v>43009</v>
      </c>
      <c r="AB2">
        <v>9</v>
      </c>
      <c r="AC2">
        <v>1</v>
      </c>
      <c r="AD2" s="15" t="s">
        <v>65</v>
      </c>
      <c r="AE2">
        <v>148</v>
      </c>
    </row>
    <row r="3" spans="1:31" x14ac:dyDescent="0.25">
      <c r="A3" s="2">
        <v>42884</v>
      </c>
      <c r="B3" s="4">
        <v>0.7</v>
      </c>
      <c r="C3" s="4"/>
      <c r="E3">
        <v>2</v>
      </c>
      <c r="J3" t="s">
        <v>31</v>
      </c>
      <c r="K3" t="s">
        <v>30</v>
      </c>
      <c r="L3" t="s">
        <v>32</v>
      </c>
      <c r="M3" t="s">
        <v>32</v>
      </c>
      <c r="R3" t="s">
        <v>39</v>
      </c>
      <c r="S3" s="2">
        <v>43049</v>
      </c>
      <c r="T3" s="12">
        <v>43054</v>
      </c>
      <c r="U3" s="12"/>
      <c r="V3">
        <f>T3-S3</f>
        <v>5</v>
      </c>
      <c r="Y3" t="s">
        <v>39</v>
      </c>
      <c r="Z3" t="s">
        <v>53</v>
      </c>
      <c r="AA3" s="2">
        <v>43023</v>
      </c>
      <c r="AB3">
        <v>30</v>
      </c>
      <c r="AC3">
        <v>10</v>
      </c>
      <c r="AD3" s="15">
        <v>34</v>
      </c>
      <c r="AE3" t="s">
        <v>62</v>
      </c>
    </row>
    <row r="4" spans="1:31" x14ac:dyDescent="0.25">
      <c r="B4" s="5"/>
      <c r="C4" s="6">
        <f ca="1">A3+INT(RANDBETWEEN(-1,2))</f>
        <v>42884</v>
      </c>
      <c r="D4" s="4">
        <v>0.7</v>
      </c>
      <c r="E4">
        <v>3</v>
      </c>
      <c r="R4" t="s">
        <v>40</v>
      </c>
      <c r="S4" s="2">
        <v>43049</v>
      </c>
      <c r="T4" s="12">
        <v>43054</v>
      </c>
      <c r="U4" s="12"/>
      <c r="V4">
        <f t="shared" ref="V4:V10" si="0">T4-S4</f>
        <v>5</v>
      </c>
      <c r="Y4" t="s">
        <v>40</v>
      </c>
      <c r="Z4" t="s">
        <v>54</v>
      </c>
      <c r="AA4" s="2">
        <v>43040</v>
      </c>
      <c r="AB4">
        <v>25</v>
      </c>
      <c r="AC4">
        <v>5</v>
      </c>
      <c r="AD4" s="15" t="s">
        <v>62</v>
      </c>
      <c r="AE4">
        <v>34</v>
      </c>
    </row>
    <row r="5" spans="1:31" x14ac:dyDescent="0.25">
      <c r="B5" s="5"/>
      <c r="C5" s="6"/>
      <c r="D5" s="4"/>
      <c r="E5">
        <v>4</v>
      </c>
      <c r="J5">
        <v>1900</v>
      </c>
      <c r="K5">
        <v>2200</v>
      </c>
      <c r="R5" t="s">
        <v>41</v>
      </c>
      <c r="S5" s="2">
        <v>43050</v>
      </c>
      <c r="T5" s="12">
        <v>43055</v>
      </c>
      <c r="U5" s="12"/>
      <c r="V5">
        <f t="shared" si="0"/>
        <v>5</v>
      </c>
      <c r="Y5" t="s">
        <v>41</v>
      </c>
      <c r="Z5" t="s">
        <v>55</v>
      </c>
      <c r="AA5" s="2">
        <v>43069</v>
      </c>
      <c r="AB5">
        <v>2</v>
      </c>
      <c r="AC5">
        <v>0</v>
      </c>
      <c r="AD5" s="15" t="s">
        <v>63</v>
      </c>
    </row>
    <row r="6" spans="1:31" x14ac:dyDescent="0.25">
      <c r="A6" s="2">
        <v>42884</v>
      </c>
      <c r="B6" s="4">
        <v>0.7</v>
      </c>
      <c r="C6" s="4"/>
      <c r="D6" s="5"/>
      <c r="E6">
        <v>5</v>
      </c>
      <c r="L6">
        <v>2000</v>
      </c>
      <c r="M6">
        <v>2000</v>
      </c>
      <c r="R6" t="s">
        <v>42</v>
      </c>
      <c r="S6" s="2">
        <v>43050</v>
      </c>
      <c r="T6" s="12">
        <v>43055</v>
      </c>
      <c r="U6" s="12"/>
      <c r="V6">
        <f t="shared" si="0"/>
        <v>5</v>
      </c>
      <c r="Y6" t="s">
        <v>42</v>
      </c>
      <c r="Z6" t="s">
        <v>56</v>
      </c>
      <c r="AA6" s="2">
        <v>43073</v>
      </c>
      <c r="AB6">
        <v>5</v>
      </c>
      <c r="AC6">
        <v>2</v>
      </c>
      <c r="AD6" s="15" t="s">
        <v>64</v>
      </c>
    </row>
    <row r="7" spans="1:31" x14ac:dyDescent="0.25">
      <c r="B7" s="5"/>
      <c r="C7" s="6">
        <v>42885</v>
      </c>
      <c r="D7" s="4">
        <v>0.7</v>
      </c>
      <c r="E7">
        <v>6</v>
      </c>
      <c r="R7" t="s">
        <v>43</v>
      </c>
      <c r="S7" s="2">
        <v>43051</v>
      </c>
      <c r="T7" s="12">
        <v>43056</v>
      </c>
      <c r="U7" s="12"/>
      <c r="V7">
        <f t="shared" si="0"/>
        <v>5</v>
      </c>
      <c r="Y7" t="s">
        <v>43</v>
      </c>
      <c r="Z7" t="s">
        <v>57</v>
      </c>
      <c r="AA7" s="2">
        <v>43074</v>
      </c>
      <c r="AB7">
        <v>0</v>
      </c>
      <c r="AC7">
        <v>5</v>
      </c>
      <c r="AD7" s="15">
        <v>34</v>
      </c>
    </row>
    <row r="8" spans="1:31" x14ac:dyDescent="0.25">
      <c r="B8" s="5"/>
      <c r="C8" s="6"/>
      <c r="D8" s="4"/>
      <c r="E8">
        <v>7</v>
      </c>
      <c r="J8">
        <v>1600</v>
      </c>
      <c r="K8">
        <v>1650</v>
      </c>
      <c r="R8" t="s">
        <v>44</v>
      </c>
      <c r="S8" s="2">
        <v>43051</v>
      </c>
      <c r="T8" s="12">
        <v>43055</v>
      </c>
      <c r="U8" s="12"/>
      <c r="V8">
        <f t="shared" si="0"/>
        <v>4</v>
      </c>
    </row>
    <row r="9" spans="1:31" x14ac:dyDescent="0.25">
      <c r="A9" s="2">
        <v>42884</v>
      </c>
      <c r="B9" s="4">
        <v>0.7</v>
      </c>
      <c r="C9" s="4"/>
      <c r="D9" s="5"/>
      <c r="E9">
        <v>8</v>
      </c>
      <c r="L9">
        <v>1500</v>
      </c>
      <c r="M9">
        <v>1500</v>
      </c>
      <c r="R9" t="s">
        <v>45</v>
      </c>
      <c r="S9" s="2">
        <v>43052</v>
      </c>
      <c r="T9" s="12">
        <v>43055</v>
      </c>
      <c r="U9" s="12"/>
      <c r="V9">
        <f t="shared" si="0"/>
        <v>3</v>
      </c>
    </row>
    <row r="10" spans="1:31" x14ac:dyDescent="0.25">
      <c r="B10" s="5"/>
      <c r="C10" s="6">
        <v>42886</v>
      </c>
      <c r="D10" s="4">
        <v>0.7</v>
      </c>
      <c r="E10">
        <v>9</v>
      </c>
      <c r="R10" t="s">
        <v>51</v>
      </c>
      <c r="S10" s="2">
        <v>43052</v>
      </c>
      <c r="T10" s="12">
        <v>43056</v>
      </c>
      <c r="U10" s="12"/>
      <c r="V10">
        <f t="shared" si="0"/>
        <v>4</v>
      </c>
    </row>
    <row r="11" spans="1:31" x14ac:dyDescent="0.25">
      <c r="B11" s="5"/>
      <c r="C11" s="6"/>
      <c r="D11" s="4"/>
      <c r="E11">
        <v>10</v>
      </c>
      <c r="J11">
        <v>1000</v>
      </c>
      <c r="K11">
        <v>950</v>
      </c>
    </row>
    <row r="12" spans="1:31" x14ac:dyDescent="0.25">
      <c r="A12" s="2">
        <v>42885</v>
      </c>
      <c r="B12" s="4">
        <v>0.7</v>
      </c>
      <c r="C12" s="4"/>
      <c r="D12" s="5"/>
      <c r="E12">
        <v>11</v>
      </c>
      <c r="L12">
        <v>1200</v>
      </c>
      <c r="M12">
        <v>1200</v>
      </c>
    </row>
    <row r="13" spans="1:31" x14ac:dyDescent="0.25">
      <c r="B13" s="5"/>
      <c r="C13" s="6">
        <v>42887</v>
      </c>
      <c r="D13" s="4">
        <v>0.7</v>
      </c>
      <c r="E13">
        <v>12</v>
      </c>
    </row>
    <row r="14" spans="1:31" x14ac:dyDescent="0.25">
      <c r="B14" s="5"/>
      <c r="C14" s="6"/>
      <c r="D14" s="4"/>
      <c r="E14">
        <v>13</v>
      </c>
    </row>
    <row r="15" spans="1:31" x14ac:dyDescent="0.25">
      <c r="A15" s="2">
        <v>42885</v>
      </c>
      <c r="B15" s="4">
        <v>1</v>
      </c>
      <c r="C15" s="4"/>
      <c r="D15" s="5"/>
      <c r="E15">
        <v>14</v>
      </c>
    </row>
    <row r="16" spans="1:31" x14ac:dyDescent="0.25">
      <c r="B16" s="5"/>
      <c r="C16" s="6">
        <v>42888</v>
      </c>
      <c r="D16" s="4">
        <v>1</v>
      </c>
      <c r="E16">
        <v>15</v>
      </c>
    </row>
    <row r="17" spans="1:4" x14ac:dyDescent="0.25">
      <c r="A17" s="2"/>
      <c r="B17" s="4"/>
      <c r="C17" s="4"/>
      <c r="D17" s="5"/>
    </row>
    <row r="18" spans="1:4" x14ac:dyDescent="0.25">
      <c r="B18" s="5"/>
      <c r="C18" s="6"/>
      <c r="D18" s="4"/>
    </row>
    <row r="19" spans="1:4" x14ac:dyDescent="0.25">
      <c r="A19" s="2"/>
      <c r="B19" s="4"/>
      <c r="C19" s="4"/>
      <c r="D19" s="5"/>
    </row>
    <row r="20" spans="1:4" x14ac:dyDescent="0.25">
      <c r="B20" s="5"/>
      <c r="C20" s="6"/>
      <c r="D20" s="4"/>
    </row>
    <row r="21" spans="1:4" x14ac:dyDescent="0.25">
      <c r="A21" s="2"/>
      <c r="B21" s="4"/>
      <c r="C21" s="4"/>
      <c r="D21" s="5"/>
    </row>
    <row r="22" spans="1:4" x14ac:dyDescent="0.25">
      <c r="B22" s="5"/>
      <c r="C22" s="6"/>
      <c r="D22" s="4"/>
    </row>
    <row r="23" spans="1:4" x14ac:dyDescent="0.25">
      <c r="A23" s="2"/>
      <c r="B23" s="4"/>
      <c r="C23" s="4"/>
      <c r="D23" s="5"/>
    </row>
    <row r="24" spans="1:4" x14ac:dyDescent="0.25">
      <c r="B24" s="5"/>
      <c r="C24" s="6"/>
      <c r="D24" s="4"/>
    </row>
    <row r="25" spans="1:4" x14ac:dyDescent="0.25">
      <c r="A25" s="2"/>
      <c r="B25" s="4"/>
      <c r="C25" s="4"/>
      <c r="D25" s="5"/>
    </row>
    <row r="26" spans="1:4" x14ac:dyDescent="0.25">
      <c r="B26" s="5"/>
      <c r="C26" s="6"/>
      <c r="D26" s="4"/>
    </row>
    <row r="27" spans="1:4" x14ac:dyDescent="0.25">
      <c r="A27" s="2"/>
      <c r="B27" s="4"/>
      <c r="C27" s="4"/>
      <c r="D27" s="5"/>
    </row>
    <row r="28" spans="1:4" x14ac:dyDescent="0.25">
      <c r="B28" s="5"/>
      <c r="C28" s="6"/>
      <c r="D28" s="4"/>
    </row>
    <row r="29" spans="1:4" x14ac:dyDescent="0.25">
      <c r="A29" s="2"/>
      <c r="B29" s="4"/>
      <c r="C29" s="4"/>
      <c r="D29" s="5"/>
    </row>
    <row r="30" spans="1:4" x14ac:dyDescent="0.25">
      <c r="B30" s="5"/>
      <c r="C30" s="6"/>
      <c r="D30" s="4"/>
    </row>
    <row r="31" spans="1:4" x14ac:dyDescent="0.25">
      <c r="A31" s="2"/>
      <c r="B31" s="4"/>
      <c r="C31" s="4"/>
      <c r="D31" s="5"/>
    </row>
    <row r="32" spans="1:4" x14ac:dyDescent="0.25">
      <c r="B32" s="5"/>
      <c r="C32" s="6"/>
      <c r="D32" s="4"/>
    </row>
    <row r="33" spans="1:4" x14ac:dyDescent="0.25">
      <c r="A33" s="2"/>
      <c r="B33" s="4"/>
      <c r="C33" s="4"/>
      <c r="D33" s="5"/>
    </row>
    <row r="34" spans="1:4" x14ac:dyDescent="0.25">
      <c r="B34" s="5"/>
      <c r="C34" s="6"/>
      <c r="D34" s="4"/>
    </row>
    <row r="35" spans="1:4" x14ac:dyDescent="0.25">
      <c r="A35" s="2"/>
      <c r="B35" s="4"/>
      <c r="C35" s="4"/>
      <c r="D35" s="5"/>
    </row>
    <row r="36" spans="1:4" x14ac:dyDescent="0.25">
      <c r="B36" s="5"/>
      <c r="C36" s="6"/>
      <c r="D36" s="4"/>
    </row>
    <row r="37" spans="1:4" x14ac:dyDescent="0.25">
      <c r="A37" s="2"/>
      <c r="B37" s="4"/>
      <c r="C37" s="4"/>
      <c r="D37" s="5"/>
    </row>
    <row r="38" spans="1:4" x14ac:dyDescent="0.25">
      <c r="B38" s="5"/>
      <c r="C38" s="6"/>
      <c r="D38" s="4"/>
    </row>
    <row r="39" spans="1:4" x14ac:dyDescent="0.25">
      <c r="A39" s="2"/>
      <c r="B39" s="4"/>
      <c r="C39" s="4"/>
      <c r="D39" s="5"/>
    </row>
    <row r="40" spans="1:4" x14ac:dyDescent="0.25">
      <c r="B40" s="5"/>
      <c r="C40" s="6"/>
      <c r="D40" s="4"/>
    </row>
    <row r="41" spans="1:4" x14ac:dyDescent="0.25">
      <c r="A41" s="2"/>
      <c r="B41" s="4"/>
      <c r="C41" s="4"/>
      <c r="D41" s="5"/>
    </row>
    <row r="42" spans="1:4" x14ac:dyDescent="0.25">
      <c r="B42" s="5"/>
      <c r="C42" s="6"/>
      <c r="D42" s="4"/>
    </row>
    <row r="43" spans="1:4" x14ac:dyDescent="0.25">
      <c r="A43" s="2"/>
      <c r="B43" s="4"/>
      <c r="C43" s="4"/>
      <c r="D43" s="5"/>
    </row>
    <row r="44" spans="1:4" x14ac:dyDescent="0.25">
      <c r="B44" s="5"/>
      <c r="C44" s="6"/>
      <c r="D44" s="4"/>
    </row>
    <row r="45" spans="1:4" x14ac:dyDescent="0.25">
      <c r="A45" s="2"/>
      <c r="B45" s="4"/>
      <c r="C45" s="4"/>
      <c r="D45" s="5"/>
    </row>
    <row r="46" spans="1:4" x14ac:dyDescent="0.25">
      <c r="B46" s="5"/>
      <c r="C46" s="6"/>
      <c r="D46" s="4"/>
    </row>
    <row r="47" spans="1:4" x14ac:dyDescent="0.25">
      <c r="A47" s="2"/>
      <c r="B47" s="4"/>
      <c r="C47" s="4"/>
      <c r="D47" s="5"/>
    </row>
    <row r="48" spans="1:4" x14ac:dyDescent="0.25">
      <c r="B48" s="5"/>
      <c r="C48" s="6"/>
      <c r="D48" s="4"/>
    </row>
    <row r="49" spans="1:4" x14ac:dyDescent="0.25">
      <c r="A49" s="2"/>
      <c r="B49" s="4"/>
      <c r="C49" s="4"/>
      <c r="D49" s="5"/>
    </row>
    <row r="50" spans="1:4" x14ac:dyDescent="0.25">
      <c r="B50" s="5"/>
      <c r="C50" s="6"/>
      <c r="D50" s="4"/>
    </row>
    <row r="51" spans="1:4" x14ac:dyDescent="0.25">
      <c r="A51" s="2"/>
      <c r="B51" s="4"/>
      <c r="C51" s="4"/>
      <c r="D51" s="5"/>
    </row>
    <row r="52" spans="1:4" x14ac:dyDescent="0.25">
      <c r="B52" s="5"/>
      <c r="C52" s="6"/>
      <c r="D52" s="4"/>
    </row>
    <row r="53" spans="1:4" x14ac:dyDescent="0.25">
      <c r="A53" s="2"/>
      <c r="B53" s="4"/>
      <c r="C53" s="4"/>
      <c r="D53" s="5"/>
    </row>
    <row r="54" spans="1:4" x14ac:dyDescent="0.25">
      <c r="B54" s="5"/>
      <c r="C54" s="6"/>
      <c r="D54" s="4"/>
    </row>
    <row r="55" spans="1:4" x14ac:dyDescent="0.25">
      <c r="A55" s="2"/>
      <c r="B55" s="4"/>
      <c r="C55" s="4"/>
      <c r="D55" s="5"/>
    </row>
    <row r="56" spans="1:4" x14ac:dyDescent="0.25">
      <c r="D56" s="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2017-08-01T09:14:17Z</dcterms:modified>
</cp:coreProperties>
</file>