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迅雷下载\udacity\机器学习——入门\1-统计学\项目1检验心理学现象\"/>
    </mc:Choice>
  </mc:AlternateContent>
  <bookViews>
    <workbookView xWindow="0" yWindow="0" windowWidth="9225" windowHeight="7335" xr2:uid="{00000000-000D-0000-FFFF-FFFF00000000}"/>
  </bookViews>
  <sheets>
    <sheet name="stroopdata" sheetId="1" r:id="rId1"/>
  </sheets>
  <definedNames>
    <definedName name="_xlchart.v1.0" hidden="1">stroopdata!$A$2:$A$25</definedName>
    <definedName name="_xlchart.v1.1" hidden="1">stroopdata!$B$2:$B$25</definedName>
    <definedName name="_xlchart.v1.2" hidden="1">stroopdata!$B$2:$B$25</definedName>
  </definedNames>
  <calcPr calcId="171027"/>
</workbook>
</file>

<file path=xl/calcChain.xml><?xml version="1.0" encoding="utf-8"?>
<calcChain xmlns="http://schemas.openxmlformats.org/spreadsheetml/2006/main">
  <c r="K2" i="1" l="1"/>
  <c r="B27" i="1" l="1"/>
  <c r="A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24" i="1" l="1"/>
  <c r="E16" i="1"/>
  <c r="E12" i="1"/>
  <c r="E8" i="1"/>
  <c r="E23" i="1"/>
  <c r="E19" i="1"/>
  <c r="E15" i="1"/>
  <c r="E7" i="1"/>
  <c r="E3" i="1"/>
  <c r="E22" i="1"/>
  <c r="E14" i="1"/>
  <c r="E10" i="1"/>
  <c r="E6" i="1"/>
  <c r="D2" i="1"/>
  <c r="E5" i="1" l="1"/>
  <c r="E9" i="1"/>
  <c r="E13" i="1"/>
  <c r="E17" i="1"/>
  <c r="E21" i="1"/>
  <c r="E25" i="1"/>
  <c r="E18" i="1"/>
  <c r="E11" i="1"/>
  <c r="E4" i="1"/>
  <c r="E20" i="1"/>
  <c r="E2" i="1"/>
  <c r="F2" i="1" l="1"/>
  <c r="H2" i="1" s="1"/>
  <c r="I2" i="1" s="1"/>
  <c r="J2" i="1" s="1"/>
</calcChain>
</file>

<file path=xl/sharedStrings.xml><?xml version="1.0" encoding="utf-8"?>
<sst xmlns="http://schemas.openxmlformats.org/spreadsheetml/2006/main" count="13" uniqueCount="13">
  <si>
    <t>Congruent</t>
  </si>
  <si>
    <t>Incongruent</t>
  </si>
  <si>
    <t>d</t>
    <phoneticPr fontId="18" type="noConversion"/>
  </si>
  <si>
    <t>t</t>
    <phoneticPr fontId="18" type="noConversion"/>
  </si>
  <si>
    <t>n</t>
    <phoneticPr fontId="18" type="noConversion"/>
  </si>
  <si>
    <t>sum</t>
    <phoneticPr fontId="18" type="noConversion"/>
  </si>
  <si>
    <t>sd</t>
    <phoneticPr fontId="18" type="noConversion"/>
  </si>
  <si>
    <t>mean_d</t>
    <phoneticPr fontId="18" type="noConversion"/>
  </si>
  <si>
    <t>SE</t>
    <phoneticPr fontId="18" type="noConversion"/>
  </si>
  <si>
    <t>mean1</t>
    <phoneticPr fontId="18" type="noConversion"/>
  </si>
  <si>
    <t>mean2</t>
    <phoneticPr fontId="18" type="noConversion"/>
  </si>
  <si>
    <t>(d-meand_d)^2</t>
    <phoneticPr fontId="18" type="noConversion"/>
  </si>
  <si>
    <t>df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</si>
</sst>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DDBF933-2480-4685-B4D5-AB6B9ED68D0F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8460CD3-0C4C-4A92-B5AF-25D5EFA683E9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681037</xdr:colOff>
      <xdr:row>1</xdr:row>
      <xdr:rowOff>14287</xdr:rowOff>
    </xdr:from>
    <xdr:to>
      <xdr:col>17</xdr:col>
      <xdr:colOff>452437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59EA0D5-A38B-4E2C-8E97-778D956E9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2462" y="195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4762</xdr:colOff>
      <xdr:row>20</xdr:row>
      <xdr:rowOff>23812</xdr:rowOff>
    </xdr:from>
    <xdr:to>
      <xdr:col>17</xdr:col>
      <xdr:colOff>461962</xdr:colOff>
      <xdr:row>35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D5647DF-37EE-429F-9ADF-BB44D3E05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1987" y="3643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F1" workbookViewId="0">
      <selection activeCell="K3" sqref="K3"/>
    </sheetView>
  </sheetViews>
  <sheetFormatPr defaultRowHeight="14.25" x14ac:dyDescent="0.2"/>
  <cols>
    <col min="1" max="1" width="10.125" bestFit="1" customWidth="1"/>
    <col min="2" max="2" width="11.5" bestFit="1" customWidth="1"/>
    <col min="5" max="5" width="1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5</v>
      </c>
      <c r="G1" t="s">
        <v>4</v>
      </c>
      <c r="H1" t="s">
        <v>6</v>
      </c>
      <c r="I1" t="s">
        <v>8</v>
      </c>
      <c r="J1" t="s">
        <v>3</v>
      </c>
      <c r="K1" t="s">
        <v>12</v>
      </c>
    </row>
    <row r="2" spans="1:11" x14ac:dyDescent="0.2">
      <c r="A2">
        <v>12.079000000000001</v>
      </c>
      <c r="B2">
        <v>19.277999999999999</v>
      </c>
      <c r="C2">
        <f>A2-B2</f>
        <v>-7.1989999999999981</v>
      </c>
      <c r="D2">
        <f>AVERAGE(C2:C25)</f>
        <v>-7.964791666666664</v>
      </c>
      <c r="E2">
        <f>(C2-$D$2)^2</f>
        <v>0.58643687673611011</v>
      </c>
      <c r="F2">
        <f>SUM(E2:E25)</f>
        <v>544.33043995833327</v>
      </c>
      <c r="G2">
        <v>24</v>
      </c>
      <c r="H2">
        <f>SQRT(F2/(G2-1))</f>
        <v>4.8648269103590538</v>
      </c>
      <c r="I2">
        <f>H2/SQRT(G2)</f>
        <v>0.99302863477834025</v>
      </c>
      <c r="J2">
        <f>D2/I2</f>
        <v>-8.020706944109957</v>
      </c>
      <c r="K2">
        <f>G2-1</f>
        <v>23</v>
      </c>
    </row>
    <row r="3" spans="1:11" x14ac:dyDescent="0.2">
      <c r="A3">
        <v>16.791</v>
      </c>
      <c r="B3">
        <v>18.741</v>
      </c>
      <c r="C3">
        <f t="shared" ref="C3:C25" si="0">A3-B3</f>
        <v>-1.9499999999999993</v>
      </c>
      <c r="E3">
        <f t="shared" ref="E3:E25" si="1">(C3-$D$2)^2</f>
        <v>36.177718793402754</v>
      </c>
    </row>
    <row r="4" spans="1:11" x14ac:dyDescent="0.2">
      <c r="A4">
        <v>9.5640000000000001</v>
      </c>
      <c r="B4">
        <v>21.213999999999999</v>
      </c>
      <c r="C4">
        <f t="shared" si="0"/>
        <v>-11.649999999999999</v>
      </c>
      <c r="E4">
        <f t="shared" si="1"/>
        <v>13.580760460069452</v>
      </c>
    </row>
    <row r="5" spans="1:11" x14ac:dyDescent="0.2">
      <c r="A5">
        <v>8.6300000000000008</v>
      </c>
      <c r="B5">
        <v>15.686999999999999</v>
      </c>
      <c r="C5">
        <f t="shared" si="0"/>
        <v>-7.0569999999999986</v>
      </c>
      <c r="E5">
        <f t="shared" si="1"/>
        <v>0.8240857100694422</v>
      </c>
    </row>
    <row r="6" spans="1:11" x14ac:dyDescent="0.2">
      <c r="A6">
        <v>14.669</v>
      </c>
      <c r="B6">
        <v>22.803000000000001</v>
      </c>
      <c r="C6">
        <f t="shared" si="0"/>
        <v>-8.1340000000000003</v>
      </c>
      <c r="E6">
        <f t="shared" si="1"/>
        <v>2.8631460069445447E-2</v>
      </c>
    </row>
    <row r="7" spans="1:11" x14ac:dyDescent="0.2">
      <c r="A7">
        <v>12.238</v>
      </c>
      <c r="B7">
        <v>20.878</v>
      </c>
      <c r="C7">
        <f t="shared" si="0"/>
        <v>-8.64</v>
      </c>
      <c r="E7">
        <f t="shared" si="1"/>
        <v>0.4559062934027821</v>
      </c>
    </row>
    <row r="8" spans="1:11" x14ac:dyDescent="0.2">
      <c r="A8">
        <v>14.692</v>
      </c>
      <c r="B8">
        <v>24.571999999999999</v>
      </c>
      <c r="C8">
        <f t="shared" si="0"/>
        <v>-9.879999999999999</v>
      </c>
      <c r="E8">
        <f t="shared" si="1"/>
        <v>3.6680229600694507</v>
      </c>
    </row>
    <row r="9" spans="1:11" x14ac:dyDescent="0.2">
      <c r="A9">
        <v>8.9870000000000001</v>
      </c>
      <c r="B9">
        <v>17.393999999999998</v>
      </c>
      <c r="C9">
        <f t="shared" si="0"/>
        <v>-8.4069999999999983</v>
      </c>
      <c r="E9">
        <f t="shared" si="1"/>
        <v>0.1955482100694452</v>
      </c>
    </row>
    <row r="10" spans="1:11" x14ac:dyDescent="0.2">
      <c r="A10">
        <v>9.4009999999999998</v>
      </c>
      <c r="B10">
        <v>20.762</v>
      </c>
      <c r="C10">
        <f t="shared" si="0"/>
        <v>-11.361000000000001</v>
      </c>
      <c r="E10">
        <f t="shared" si="1"/>
        <v>11.5342310434028</v>
      </c>
    </row>
    <row r="11" spans="1:11" x14ac:dyDescent="0.2">
      <c r="A11">
        <v>14.48</v>
      </c>
      <c r="B11">
        <v>26.282</v>
      </c>
      <c r="C11">
        <f t="shared" si="0"/>
        <v>-11.802</v>
      </c>
      <c r="E11">
        <f t="shared" si="1"/>
        <v>14.724167793402795</v>
      </c>
    </row>
    <row r="12" spans="1:11" x14ac:dyDescent="0.2">
      <c r="A12">
        <v>22.327999999999999</v>
      </c>
      <c r="B12">
        <v>24.524000000000001</v>
      </c>
      <c r="C12">
        <f t="shared" si="0"/>
        <v>-2.1960000000000015</v>
      </c>
      <c r="E12">
        <f t="shared" si="1"/>
        <v>33.278957293402733</v>
      </c>
    </row>
    <row r="13" spans="1:11" x14ac:dyDescent="0.2">
      <c r="A13">
        <v>15.298</v>
      </c>
      <c r="B13">
        <v>18.643999999999998</v>
      </c>
      <c r="C13">
        <f t="shared" si="0"/>
        <v>-3.3459999999999983</v>
      </c>
      <c r="E13">
        <f t="shared" si="1"/>
        <v>21.333236460069436</v>
      </c>
    </row>
    <row r="14" spans="1:11" x14ac:dyDescent="0.2">
      <c r="A14">
        <v>15.073</v>
      </c>
      <c r="B14">
        <v>17.510000000000002</v>
      </c>
      <c r="C14">
        <f t="shared" si="0"/>
        <v>-2.4370000000000012</v>
      </c>
      <c r="E14">
        <f t="shared" si="1"/>
        <v>30.556480710069401</v>
      </c>
    </row>
    <row r="15" spans="1:11" x14ac:dyDescent="0.2">
      <c r="A15">
        <v>16.928999999999998</v>
      </c>
      <c r="B15">
        <v>20.329999999999998</v>
      </c>
      <c r="C15">
        <f t="shared" si="0"/>
        <v>-3.4009999999999998</v>
      </c>
      <c r="E15">
        <f t="shared" si="1"/>
        <v>20.828194376736089</v>
      </c>
    </row>
    <row r="16" spans="1:11" x14ac:dyDescent="0.2">
      <c r="A16">
        <v>18.2</v>
      </c>
      <c r="B16">
        <v>35.255000000000003</v>
      </c>
      <c r="C16">
        <f t="shared" si="0"/>
        <v>-17.055000000000003</v>
      </c>
      <c r="E16">
        <f t="shared" si="1"/>
        <v>82.631887543402897</v>
      </c>
    </row>
    <row r="17" spans="1:5" x14ac:dyDescent="0.2">
      <c r="A17">
        <v>12.13</v>
      </c>
      <c r="B17">
        <v>22.158000000000001</v>
      </c>
      <c r="C17">
        <f t="shared" si="0"/>
        <v>-10.028</v>
      </c>
      <c r="E17">
        <f t="shared" si="1"/>
        <v>4.2568286267361239</v>
      </c>
    </row>
    <row r="18" spans="1:5" x14ac:dyDescent="0.2">
      <c r="A18">
        <v>18.495000000000001</v>
      </c>
      <c r="B18">
        <v>25.138999999999999</v>
      </c>
      <c r="C18">
        <f t="shared" si="0"/>
        <v>-6.6439999999999984</v>
      </c>
      <c r="E18">
        <f t="shared" si="1"/>
        <v>1.7444906267361087</v>
      </c>
    </row>
    <row r="19" spans="1:5" x14ac:dyDescent="0.2">
      <c r="A19">
        <v>10.638999999999999</v>
      </c>
      <c r="B19">
        <v>20.428999999999998</v>
      </c>
      <c r="C19">
        <f t="shared" si="0"/>
        <v>-9.7899999999999991</v>
      </c>
      <c r="E19">
        <f t="shared" si="1"/>
        <v>3.331385460069451</v>
      </c>
    </row>
    <row r="20" spans="1:5" x14ac:dyDescent="0.2">
      <c r="A20">
        <v>11.343999999999999</v>
      </c>
      <c r="B20">
        <v>17.425000000000001</v>
      </c>
      <c r="C20">
        <f t="shared" si="0"/>
        <v>-6.0810000000000013</v>
      </c>
      <c r="E20">
        <f t="shared" si="1"/>
        <v>3.5486710434027628</v>
      </c>
    </row>
    <row r="21" spans="1:5" x14ac:dyDescent="0.2">
      <c r="A21">
        <v>12.369</v>
      </c>
      <c r="B21">
        <v>34.287999999999997</v>
      </c>
      <c r="C21">
        <f t="shared" si="0"/>
        <v>-21.918999999999997</v>
      </c>
      <c r="E21">
        <f t="shared" si="1"/>
        <v>194.71993021006946</v>
      </c>
    </row>
    <row r="22" spans="1:5" x14ac:dyDescent="0.2">
      <c r="A22">
        <v>12.944000000000001</v>
      </c>
      <c r="B22">
        <v>23.893999999999998</v>
      </c>
      <c r="C22">
        <f t="shared" si="0"/>
        <v>-10.949999999999998</v>
      </c>
      <c r="E22">
        <f t="shared" si="1"/>
        <v>8.9114687934027792</v>
      </c>
    </row>
    <row r="23" spans="1:5" x14ac:dyDescent="0.2">
      <c r="A23">
        <v>14.233000000000001</v>
      </c>
      <c r="B23">
        <v>17.96</v>
      </c>
      <c r="C23">
        <f t="shared" si="0"/>
        <v>-3.7270000000000003</v>
      </c>
      <c r="E23">
        <f t="shared" si="1"/>
        <v>17.958878210069418</v>
      </c>
    </row>
    <row r="24" spans="1:5" x14ac:dyDescent="0.2">
      <c r="A24">
        <v>19.71</v>
      </c>
      <c r="B24">
        <v>22.058</v>
      </c>
      <c r="C24">
        <f t="shared" si="0"/>
        <v>-2.347999999999999</v>
      </c>
      <c r="E24">
        <f t="shared" si="1"/>
        <v>31.548348626736093</v>
      </c>
    </row>
    <row r="25" spans="1:5" x14ac:dyDescent="0.2">
      <c r="A25">
        <v>16.004000000000001</v>
      </c>
      <c r="B25">
        <v>21.157</v>
      </c>
      <c r="C25">
        <f t="shared" si="0"/>
        <v>-5.1529999999999987</v>
      </c>
      <c r="E25">
        <f t="shared" si="1"/>
        <v>7.9061723767361034</v>
      </c>
    </row>
    <row r="26" spans="1:5" x14ac:dyDescent="0.2">
      <c r="A26" t="s">
        <v>9</v>
      </c>
      <c r="B26" t="s">
        <v>10</v>
      </c>
    </row>
    <row r="27" spans="1:5" x14ac:dyDescent="0.2">
      <c r="A27">
        <f>AVERAGE(A2:A25)</f>
        <v>14.051125000000001</v>
      </c>
      <c r="B27">
        <f>AVERAGE(B2:B25)</f>
        <v>22.015916666666669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</dc:creator>
  <cp:lastModifiedBy>tys</cp:lastModifiedBy>
  <dcterms:created xsi:type="dcterms:W3CDTF">2017-10-21T13:49:14Z</dcterms:created>
  <dcterms:modified xsi:type="dcterms:W3CDTF">2017-10-22T15:50:49Z</dcterms:modified>
</cp:coreProperties>
</file>