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K September 2023\10Alytics\Special downloads\Healthcare Provide Dataset\ChatGPT\GitHub\"/>
    </mc:Choice>
  </mc:AlternateContent>
  <xr:revisionPtr revIDLastSave="0" documentId="13_ncr:9_{4B3019B2-CE7C-4BFC-BA8D-721F8F3EEBBE}" xr6:coauthVersionLast="47" xr6:coauthVersionMax="47" xr10:uidLastSave="{00000000-0000-0000-0000-000000000000}"/>
  <bookViews>
    <workbookView xWindow="-110" yWindow="-110" windowWidth="19420" windowHeight="10420" firstSheet="1" activeTab="4" xr2:uid="{4098925E-2363-472F-9BBB-039702CD09D4}"/>
  </bookViews>
  <sheets>
    <sheet name="healthcare_dataset" sheetId="1" r:id="rId1"/>
    <sheet name="Cleaned healthcare_dataset" sheetId="2" r:id="rId2"/>
    <sheet name="KPI" sheetId="3" r:id="rId3"/>
    <sheet name="PV &amp; Charts" sheetId="4" r:id="rId4"/>
    <sheet name="Dashboard" sheetId="5" r:id="rId5"/>
  </sheets>
  <definedNames>
    <definedName name="ExternalData_1" localSheetId="1" hidden="1">'Cleaned healthcare_dataset'!$A$1:$L$501</definedName>
    <definedName name="Slicer_Age_Group">#N/A</definedName>
    <definedName name="Slicer_Blood_Pressure_Status">#N/A</definedName>
    <definedName name="Slicer_Readmission_Status">#N/A</definedName>
    <definedName name="Slicer_Risk_Status">#N/A</definedName>
  </definedNames>
  <calcPr calcId="0"/>
  <pivotCaches>
    <pivotCache cacheId="2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2" i="3" l="1"/>
  <c r="C40" i="3"/>
  <c r="D35" i="3"/>
  <c r="D26" i="3"/>
  <c r="C17" i="3"/>
  <c r="C15" i="3"/>
  <c r="C14" i="3"/>
  <c r="C9"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A82F0A-FBEF-46EF-A061-F108F60B4CF1}" keepAlive="1" name="Query - healthcare_dataset" description="Connection to the 'healthcare_dataset' query in the workbook." type="5" refreshedVersion="8" background="1" saveData="1">
    <dbPr connection="Provider=Microsoft.Mashup.OleDb.1;Data Source=$Workbook$;Location=healthcare_dataset;Extended Properties=&quot;&quot;" command="SELECT * FROM [healthcare_dataset]"/>
  </connection>
</connections>
</file>

<file path=xl/sharedStrings.xml><?xml version="1.0" encoding="utf-8"?>
<sst xmlns="http://schemas.openxmlformats.org/spreadsheetml/2006/main" count="1108" uniqueCount="80">
  <si>
    <t>Patient_ID</t>
  </si>
  <si>
    <t>Age</t>
  </si>
  <si>
    <t>Admission_Type</t>
  </si>
  <si>
    <t>Length_of_Stay</t>
  </si>
  <si>
    <t>Readmission</t>
  </si>
  <si>
    <t>Wait_Time_Hours</t>
  </si>
  <si>
    <t>Blood_Pressure</t>
  </si>
  <si>
    <t>Glucose_Level</t>
  </si>
  <si>
    <t>Elective</t>
  </si>
  <si>
    <t>Newborn</t>
  </si>
  <si>
    <t>Urgent</t>
  </si>
  <si>
    <t>Emergency</t>
  </si>
  <si>
    <t>Age Group</t>
  </si>
  <si>
    <t>Readmission Status</t>
  </si>
  <si>
    <t>Blood Pressure Status</t>
  </si>
  <si>
    <t>Risk Status</t>
  </si>
  <si>
    <t>Glucose_Level Status</t>
  </si>
  <si>
    <t>KPI:</t>
  </si>
  <si>
    <t>1).  Total Admission:</t>
  </si>
  <si>
    <t>Row Labels</t>
  </si>
  <si>
    <t>Grand Total</t>
  </si>
  <si>
    <t>Count of Admission_Type</t>
  </si>
  <si>
    <t>Total Admission</t>
  </si>
  <si>
    <t>2).  Readmission Rate %</t>
  </si>
  <si>
    <t>Count of Readmission</t>
  </si>
  <si>
    <t>Readmission Rate</t>
  </si>
  <si>
    <t>3). Average Length of Stay (LOS)</t>
  </si>
  <si>
    <t>Sum of Length_of_Stay</t>
  </si>
  <si>
    <t>Values</t>
  </si>
  <si>
    <t>Count of Patient_ID</t>
  </si>
  <si>
    <t>Average Length of Stay (LOS)</t>
  </si>
  <si>
    <t>4). Wait Time (Average)</t>
  </si>
  <si>
    <t>Sum of Wait_Time_Hours</t>
  </si>
  <si>
    <t>Average Wait time</t>
  </si>
  <si>
    <t>5). Patient at Risk %</t>
  </si>
  <si>
    <t>Count of Risk Patients</t>
  </si>
  <si>
    <t>Patient at Risk</t>
  </si>
  <si>
    <t>Blood Pressure Distribution</t>
  </si>
  <si>
    <t>18-30</t>
  </si>
  <si>
    <t>31-45</t>
  </si>
  <si>
    <t>46-60</t>
  </si>
  <si>
    <t>61-75</t>
  </si>
  <si>
    <t>76+</t>
  </si>
  <si>
    <t>Elevated BP</t>
  </si>
  <si>
    <t>High BP (Stage 1)</t>
  </si>
  <si>
    <t>High BP (Stage 2)</t>
  </si>
  <si>
    <t>Normal BP</t>
  </si>
  <si>
    <t>Count of Blood_Pressure</t>
  </si>
  <si>
    <t>Glucose Level By Readmission Status</t>
  </si>
  <si>
    <t>Count of Readmission Status</t>
  </si>
  <si>
    <t>70-79</t>
  </si>
  <si>
    <t>80-89</t>
  </si>
  <si>
    <t>90-99</t>
  </si>
  <si>
    <t>100-109</t>
  </si>
  <si>
    <t>110-119</t>
  </si>
  <si>
    <t>120-129</t>
  </si>
  <si>
    <t>130-139</t>
  </si>
  <si>
    <t>140-149</t>
  </si>
  <si>
    <t>150-159</t>
  </si>
  <si>
    <t>160-169</t>
  </si>
  <si>
    <t>170-179</t>
  </si>
  <si>
    <t>180-189</t>
  </si>
  <si>
    <t>190-199</t>
  </si>
  <si>
    <t>Normal Glucose</t>
  </si>
  <si>
    <t>Prediabetes</t>
  </si>
  <si>
    <t>High Glucose (Diabetes)</t>
  </si>
  <si>
    <t xml:space="preserve">Glucose Level  </t>
  </si>
  <si>
    <t>Blood Pressure By Readmisison Status</t>
  </si>
  <si>
    <t xml:space="preserve">Blood Pressure  </t>
  </si>
  <si>
    <t>Glucsoe Level Distribution:</t>
  </si>
  <si>
    <t>Blood Pressure Level</t>
  </si>
  <si>
    <t>Patient At Risk:</t>
  </si>
  <si>
    <t>At Risk</t>
  </si>
  <si>
    <t>Normal</t>
  </si>
  <si>
    <t>Colurs:</t>
  </si>
  <si>
    <t>EDEDE9</t>
  </si>
  <si>
    <t>D6CCC2</t>
  </si>
  <si>
    <t>F5EBE0</t>
  </si>
  <si>
    <t>E3D5CA</t>
  </si>
  <si>
    <t>D5BDAF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</si>
</sst>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rgb="FFEDEDE9"/>
        <bgColor indexed="64"/>
      </patternFill>
    </fill>
    <fill>
      <patternFill patternType="solid">
        <fgColor rgb="FFD6CCC2"/>
        <bgColor indexed="64"/>
      </patternFill>
    </fill>
    <fill>
      <patternFill patternType="solid">
        <fgColor rgb="FFF5EBE0"/>
        <bgColor indexed="64"/>
      </patternFill>
    </fill>
    <fill>
      <patternFill patternType="solid">
        <fgColor rgb="FFE3D5CA"/>
        <bgColor indexed="64"/>
      </patternFill>
    </fill>
    <fill>
      <patternFill patternType="solid">
        <fgColor rgb="FFD5BDA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NumberFormat="1"/>
    <xf numFmtId="0" fontId="0" fillId="33" borderId="0" xfId="0" applyFill="1"/>
    <xf numFmtId="0" fontId="0" fillId="0" borderId="0" xfId="0" pivotButton="1"/>
    <xf numFmtId="0" fontId="0" fillId="0" borderId="0" xfId="0" applyAlignment="1">
      <alignment horizontal="left"/>
    </xf>
    <xf numFmtId="0" fontId="16" fillId="0" borderId="0" xfId="0" applyFont="1"/>
    <xf numFmtId="9" fontId="16" fillId="0" borderId="0" xfId="1" applyFont="1"/>
    <xf numFmtId="2" fontId="16" fillId="0" borderId="0" xfId="0" applyNumberFormat="1" applyFont="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font>
        <b/>
        <i val="0"/>
        <sz val="10"/>
        <color theme="1"/>
      </font>
    </dxf>
    <dxf>
      <font>
        <color theme="0"/>
      </font>
      <border>
        <left/>
        <right/>
        <top/>
        <bottom/>
      </border>
    </dxf>
    <dxf>
      <numFmt numFmtId="0" formatCode="General"/>
    </dxf>
  </dxfs>
  <tableStyles count="1" defaultTableStyle="TableStyleMedium2" defaultPivotStyle="PivotStyleLight16">
    <tableStyle name="Slicer Style 1" pivot="0" table="0" count="3" xr9:uid="{A38E83BE-1258-4F01-9E32-8DE3745A552B}">
      <tableStyleElement type="wholeTable" dxfId="1"/>
      <tableStyleElement type="headerRow" dxfId="0"/>
    </tableStyle>
  </tableStyles>
  <colors>
    <mruColors>
      <color rgb="FFE3D5CA"/>
      <color rgb="FFD6CCC2"/>
      <color rgb="FFD5BDAF"/>
      <color rgb="FFEDEDE9"/>
      <color rgb="FFF5EBE0"/>
    </mruColors>
  </colors>
  <extLst>
    <ext xmlns:x14="http://schemas.microsoft.com/office/spreadsheetml/2009/9/main" uri="{46F421CA-312F-682f-3DD2-61675219B42D}">
      <x14:dxfs count="6">
        <dxf>
          <font>
            <b val="0"/>
            <i val="0"/>
            <sz val="10"/>
          </font>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 By Age</a:t>
            </a:r>
            <a:r>
              <a:rPr lang="en-US" baseline="0"/>
              <a:t> Group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 &amp; Charts'!$C$5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&amp; Charts'!$B$6:$B$11</c:f>
              <c:strCache>
                <c:ptCount val="5"/>
                <c:pt idx="0">
                  <c:v>18-30</c:v>
                </c:pt>
                <c:pt idx="1">
                  <c:v>31-45</c:v>
                </c:pt>
                <c:pt idx="2">
                  <c:v>46-60</c:v>
                </c:pt>
                <c:pt idx="3">
                  <c:v>61-75</c:v>
                </c:pt>
                <c:pt idx="4">
                  <c:v>76+</c:v>
                </c:pt>
              </c:strCache>
            </c:strRef>
          </c:cat>
          <c:val>
            <c:numRef>
              <c:f>'PV &amp; Charts'!$C$6:$C$11</c:f>
              <c:numCache>
                <c:formatCode>General</c:formatCode>
                <c:ptCount val="5"/>
                <c:pt idx="0">
                  <c:v>94</c:v>
                </c:pt>
                <c:pt idx="1">
                  <c:v>107</c:v>
                </c:pt>
                <c:pt idx="2">
                  <c:v>98</c:v>
                </c:pt>
                <c:pt idx="3">
                  <c:v>101</c:v>
                </c:pt>
                <c:pt idx="4">
                  <c:v>100</c:v>
                </c:pt>
              </c:numCache>
            </c:numRef>
          </c:val>
          <c:extLst>
            <c:ext xmlns:c16="http://schemas.microsoft.com/office/drawing/2014/chart" uri="{C3380CC4-5D6E-409C-BE32-E72D297353CC}">
              <c16:uniqueId val="{00000000-368A-418E-9D51-BD4489CFC336}"/>
            </c:ext>
          </c:extLst>
        </c:ser>
        <c:dLbls>
          <c:dLblPos val="outEnd"/>
          <c:showLegendKey val="0"/>
          <c:showVal val="1"/>
          <c:showCatName val="0"/>
          <c:showSerName val="0"/>
          <c:showPercent val="0"/>
          <c:showBubbleSize val="0"/>
        </c:dLbls>
        <c:gapWidth val="219"/>
        <c:overlap val="-27"/>
        <c:axId val="1478865087"/>
        <c:axId val="1478861727"/>
      </c:barChart>
      <c:catAx>
        <c:axId val="147886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61727"/>
        <c:crosses val="autoZero"/>
        <c:auto val="1"/>
        <c:lblAlgn val="ctr"/>
        <c:lblOffset val="100"/>
        <c:noMultiLvlLbl val="0"/>
      </c:catAx>
      <c:valAx>
        <c:axId val="147886172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Blood Pressure (mmHg)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886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Charts!PivotTable8</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a:t>Blood Pressure Status</a:t>
            </a:r>
            <a:r>
              <a:rPr lang="en-US" sz="1000" b="0" baseline="0"/>
              <a:t> Trend</a:t>
            </a:r>
            <a:endParaRPr lang="en-US" sz="1000" b="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 &amp; Charts'!$C$70</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&amp; Charts'!$B$71:$B$75</c:f>
              <c:strCache>
                <c:ptCount val="4"/>
                <c:pt idx="0">
                  <c:v>High BP (Stage 2)</c:v>
                </c:pt>
                <c:pt idx="1">
                  <c:v>Normal BP</c:v>
                </c:pt>
                <c:pt idx="2">
                  <c:v>High BP (Stage 1)</c:v>
                </c:pt>
                <c:pt idx="3">
                  <c:v>Elevated BP</c:v>
                </c:pt>
              </c:strCache>
            </c:strRef>
          </c:cat>
          <c:val>
            <c:numRef>
              <c:f>'PV &amp; Charts'!$C$71:$C$75</c:f>
              <c:numCache>
                <c:formatCode>General</c:formatCode>
                <c:ptCount val="4"/>
                <c:pt idx="0">
                  <c:v>215</c:v>
                </c:pt>
                <c:pt idx="1">
                  <c:v>164</c:v>
                </c:pt>
                <c:pt idx="2">
                  <c:v>63</c:v>
                </c:pt>
                <c:pt idx="3">
                  <c:v>58</c:v>
                </c:pt>
              </c:numCache>
            </c:numRef>
          </c:val>
          <c:extLst>
            <c:ext xmlns:c16="http://schemas.microsoft.com/office/drawing/2014/chart" uri="{C3380CC4-5D6E-409C-BE32-E72D297353CC}">
              <c16:uniqueId val="{00000000-C6F2-47FC-80E6-C6C92A93A7A8}"/>
            </c:ext>
          </c:extLst>
        </c:ser>
        <c:dLbls>
          <c:dLblPos val="outEnd"/>
          <c:showLegendKey val="0"/>
          <c:showVal val="1"/>
          <c:showCatName val="0"/>
          <c:showSerName val="0"/>
          <c:showPercent val="0"/>
          <c:showBubbleSize val="0"/>
        </c:dLbls>
        <c:gapWidth val="182"/>
        <c:axId val="1497112719"/>
        <c:axId val="1497113199"/>
      </c:barChart>
      <c:catAx>
        <c:axId val="1497112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Blood</a:t>
                </a:r>
                <a:r>
                  <a:rPr lang="en-GB" baseline="0"/>
                  <a:t> Pressure Status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13199"/>
        <c:crosses val="autoZero"/>
        <c:auto val="1"/>
        <c:lblAlgn val="ctr"/>
        <c:lblOffset val="100"/>
        <c:noMultiLvlLbl val="0"/>
      </c:catAx>
      <c:valAx>
        <c:axId val="149711319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Patient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9711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Charts!PivotTable9</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Patient "At Risk" Trend</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'PV &amp; Charts'!$C$84</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DD-4C52-97F2-FA46461040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DD-4C52-97F2-FA46461040A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 &amp; Charts'!$B$85:$B$87</c:f>
              <c:strCache>
                <c:ptCount val="2"/>
                <c:pt idx="0">
                  <c:v>At Risk</c:v>
                </c:pt>
                <c:pt idx="1">
                  <c:v>Normal</c:v>
                </c:pt>
              </c:strCache>
            </c:strRef>
          </c:cat>
          <c:val>
            <c:numRef>
              <c:f>'PV &amp; Charts'!$C$85:$C$87</c:f>
              <c:numCache>
                <c:formatCode>General</c:formatCode>
                <c:ptCount val="2"/>
                <c:pt idx="0">
                  <c:v>278</c:v>
                </c:pt>
                <c:pt idx="1">
                  <c:v>222</c:v>
                </c:pt>
              </c:numCache>
            </c:numRef>
          </c:val>
          <c:extLst>
            <c:ext xmlns:c16="http://schemas.microsoft.com/office/drawing/2014/chart" uri="{C3380CC4-5D6E-409C-BE32-E72D297353CC}">
              <c16:uniqueId val="{00000004-3ADD-4C52-97F2-FA46461040A6}"/>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Glucose Level By Readmission Status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 &amp; Charts'!$C$22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&amp; Charts'!$B$23:$B$36</c:f>
              <c:strCache>
                <c:ptCount val="13"/>
                <c:pt idx="0">
                  <c:v>70-79</c:v>
                </c:pt>
                <c:pt idx="1">
                  <c:v>80-89</c:v>
                </c:pt>
                <c:pt idx="2">
                  <c:v>90-99</c:v>
                </c:pt>
                <c:pt idx="3">
                  <c:v>100-109</c:v>
                </c:pt>
                <c:pt idx="4">
                  <c:v>110-119</c:v>
                </c:pt>
                <c:pt idx="5">
                  <c:v>120-129</c:v>
                </c:pt>
                <c:pt idx="6">
                  <c:v>130-139</c:v>
                </c:pt>
                <c:pt idx="7">
                  <c:v>140-149</c:v>
                </c:pt>
                <c:pt idx="8">
                  <c:v>150-159</c:v>
                </c:pt>
                <c:pt idx="9">
                  <c:v>160-169</c:v>
                </c:pt>
                <c:pt idx="10">
                  <c:v>170-179</c:v>
                </c:pt>
                <c:pt idx="11">
                  <c:v>180-189</c:v>
                </c:pt>
                <c:pt idx="12">
                  <c:v>190-199</c:v>
                </c:pt>
              </c:strCache>
            </c:strRef>
          </c:cat>
          <c:val>
            <c:numRef>
              <c:f>'PV &amp; Charts'!$C$23:$C$36</c:f>
              <c:numCache>
                <c:formatCode>General</c:formatCode>
                <c:ptCount val="13"/>
                <c:pt idx="0">
                  <c:v>37</c:v>
                </c:pt>
                <c:pt idx="1">
                  <c:v>40</c:v>
                </c:pt>
                <c:pt idx="2">
                  <c:v>45</c:v>
                </c:pt>
                <c:pt idx="3">
                  <c:v>32</c:v>
                </c:pt>
                <c:pt idx="4">
                  <c:v>40</c:v>
                </c:pt>
                <c:pt idx="5">
                  <c:v>43</c:v>
                </c:pt>
                <c:pt idx="6">
                  <c:v>41</c:v>
                </c:pt>
                <c:pt idx="7">
                  <c:v>29</c:v>
                </c:pt>
                <c:pt idx="8">
                  <c:v>39</c:v>
                </c:pt>
                <c:pt idx="9">
                  <c:v>37</c:v>
                </c:pt>
                <c:pt idx="10">
                  <c:v>47</c:v>
                </c:pt>
                <c:pt idx="11">
                  <c:v>37</c:v>
                </c:pt>
                <c:pt idx="12">
                  <c:v>33</c:v>
                </c:pt>
              </c:numCache>
            </c:numRef>
          </c:val>
          <c:smooth val="0"/>
          <c:extLst>
            <c:ext xmlns:c16="http://schemas.microsoft.com/office/drawing/2014/chart" uri="{C3380CC4-5D6E-409C-BE32-E72D297353CC}">
              <c16:uniqueId val="{00000002-9A79-4BA3-8B12-0E32BE1C4546}"/>
            </c:ext>
          </c:extLst>
        </c:ser>
        <c:dLbls>
          <c:dLblPos val="t"/>
          <c:showLegendKey val="0"/>
          <c:showVal val="1"/>
          <c:showCatName val="0"/>
          <c:showSerName val="0"/>
          <c:showPercent val="0"/>
          <c:showBubbleSize val="0"/>
        </c:dLbls>
        <c:smooth val="0"/>
        <c:axId val="1374297551"/>
        <c:axId val="1497114639"/>
      </c:lineChart>
      <c:catAx>
        <c:axId val="13742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Glucose Level (mg\dL)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14639"/>
        <c:crosses val="autoZero"/>
        <c:auto val="1"/>
        <c:lblAlgn val="ctr"/>
        <c:lblOffset val="100"/>
        <c:noMultiLvlLbl val="0"/>
      </c:catAx>
      <c:valAx>
        <c:axId val="149711463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Readmission</a:t>
                </a:r>
                <a:r>
                  <a:rPr lang="en-GB" baseline="0"/>
                  <a:t> Status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7429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 By Readmission Status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 &amp; Charts'!$C$41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&amp; Charts'!$B$42:$B$51</c:f>
              <c:strCache>
                <c:ptCount val="9"/>
                <c:pt idx="0">
                  <c:v>90-99</c:v>
                </c:pt>
                <c:pt idx="1">
                  <c:v>100-109</c:v>
                </c:pt>
                <c:pt idx="2">
                  <c:v>110-119</c:v>
                </c:pt>
                <c:pt idx="3">
                  <c:v>120-129</c:v>
                </c:pt>
                <c:pt idx="4">
                  <c:v>130-139</c:v>
                </c:pt>
                <c:pt idx="5">
                  <c:v>140-149</c:v>
                </c:pt>
                <c:pt idx="6">
                  <c:v>150-159</c:v>
                </c:pt>
                <c:pt idx="7">
                  <c:v>160-169</c:v>
                </c:pt>
                <c:pt idx="8">
                  <c:v>170-179</c:v>
                </c:pt>
              </c:strCache>
            </c:strRef>
          </c:cat>
          <c:val>
            <c:numRef>
              <c:f>'PV &amp; Charts'!$C$42:$C$51</c:f>
              <c:numCache>
                <c:formatCode>General</c:formatCode>
                <c:ptCount val="9"/>
                <c:pt idx="0">
                  <c:v>49</c:v>
                </c:pt>
                <c:pt idx="1">
                  <c:v>59</c:v>
                </c:pt>
                <c:pt idx="2">
                  <c:v>56</c:v>
                </c:pt>
                <c:pt idx="3">
                  <c:v>58</c:v>
                </c:pt>
                <c:pt idx="4">
                  <c:v>63</c:v>
                </c:pt>
                <c:pt idx="5">
                  <c:v>50</c:v>
                </c:pt>
                <c:pt idx="6">
                  <c:v>60</c:v>
                </c:pt>
                <c:pt idx="7">
                  <c:v>39</c:v>
                </c:pt>
                <c:pt idx="8">
                  <c:v>66</c:v>
                </c:pt>
              </c:numCache>
            </c:numRef>
          </c:val>
          <c:smooth val="0"/>
          <c:extLst>
            <c:ext xmlns:c16="http://schemas.microsoft.com/office/drawing/2014/chart" uri="{C3380CC4-5D6E-409C-BE32-E72D297353CC}">
              <c16:uniqueId val="{00000000-44B0-4617-AF13-36F5A55DA3F8}"/>
            </c:ext>
          </c:extLst>
        </c:ser>
        <c:dLbls>
          <c:dLblPos val="t"/>
          <c:showLegendKey val="0"/>
          <c:showVal val="1"/>
          <c:showCatName val="0"/>
          <c:showSerName val="0"/>
          <c:showPercent val="0"/>
          <c:showBubbleSize val="0"/>
        </c:dLbls>
        <c:smooth val="0"/>
        <c:axId val="1484646639"/>
        <c:axId val="1484647119"/>
      </c:lineChart>
      <c:catAx>
        <c:axId val="148464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Blood</a:t>
                </a:r>
                <a:r>
                  <a:rPr lang="en-GB" baseline="0"/>
                  <a:t> Pressure (mmHg)</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47119"/>
        <c:crosses val="autoZero"/>
        <c:auto val="1"/>
        <c:lblAlgn val="ctr"/>
        <c:lblOffset val="100"/>
        <c:noMultiLvlLbl val="0"/>
      </c:catAx>
      <c:valAx>
        <c:axId val="14846471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Readmission</a:t>
                </a:r>
                <a:r>
                  <a:rPr lang="en-GB" baseline="0"/>
                  <a:t> Status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846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'PV &amp; Charts'!$C$58</c:f>
              <c:strCache>
                <c:ptCount val="1"/>
                <c:pt idx="0">
                  <c:v>Total</c:v>
                </c:pt>
              </c:strCache>
            </c:strRef>
          </c:tx>
          <c:explosion val="5"/>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 &amp; Charts'!$B$59:$B$62</c:f>
              <c:strCache>
                <c:ptCount val="3"/>
                <c:pt idx="0">
                  <c:v>High Glucose (Diabetes)</c:v>
                </c:pt>
                <c:pt idx="1">
                  <c:v>Normal Glucose</c:v>
                </c:pt>
                <c:pt idx="2">
                  <c:v>Prediabetes</c:v>
                </c:pt>
              </c:strCache>
            </c:strRef>
          </c:cat>
          <c:val>
            <c:numRef>
              <c:f>'PV &amp; Charts'!$C$59:$C$62</c:f>
              <c:numCache>
                <c:formatCode>General</c:formatCode>
                <c:ptCount val="3"/>
                <c:pt idx="0">
                  <c:v>276</c:v>
                </c:pt>
                <c:pt idx="1">
                  <c:v>122</c:v>
                </c:pt>
                <c:pt idx="2">
                  <c:v>102</c:v>
                </c:pt>
              </c:numCache>
            </c:numRef>
          </c:val>
          <c:extLst>
            <c:ext xmlns:c16="http://schemas.microsoft.com/office/drawing/2014/chart" uri="{C3380CC4-5D6E-409C-BE32-E72D297353CC}">
              <c16:uniqueId val="{00000000-430D-4C82-BFA9-0D3A74E87C82}"/>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Pressure Status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 &amp; Charts'!$C$70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&amp; Charts'!$B$71:$B$75</c:f>
              <c:strCache>
                <c:ptCount val="4"/>
                <c:pt idx="0">
                  <c:v>High BP (Stage 2)</c:v>
                </c:pt>
                <c:pt idx="1">
                  <c:v>Normal BP</c:v>
                </c:pt>
                <c:pt idx="2">
                  <c:v>High BP (Stage 1)</c:v>
                </c:pt>
                <c:pt idx="3">
                  <c:v>Elevated BP</c:v>
                </c:pt>
              </c:strCache>
            </c:strRef>
          </c:cat>
          <c:val>
            <c:numRef>
              <c:f>'PV &amp; Charts'!$C$71:$C$75</c:f>
              <c:numCache>
                <c:formatCode>General</c:formatCode>
                <c:ptCount val="4"/>
                <c:pt idx="0">
                  <c:v>215</c:v>
                </c:pt>
                <c:pt idx="1">
                  <c:v>164</c:v>
                </c:pt>
                <c:pt idx="2">
                  <c:v>63</c:v>
                </c:pt>
                <c:pt idx="3">
                  <c:v>58</c:v>
                </c:pt>
              </c:numCache>
            </c:numRef>
          </c:val>
          <c:extLst>
            <c:ext xmlns:c16="http://schemas.microsoft.com/office/drawing/2014/chart" uri="{C3380CC4-5D6E-409C-BE32-E72D297353CC}">
              <c16:uniqueId val="{00000000-54BF-4042-A90D-DF8F553FFEA7}"/>
            </c:ext>
          </c:extLst>
        </c:ser>
        <c:dLbls>
          <c:dLblPos val="outEnd"/>
          <c:showLegendKey val="0"/>
          <c:showVal val="1"/>
          <c:showCatName val="0"/>
          <c:showSerName val="0"/>
          <c:showPercent val="0"/>
          <c:showBubbleSize val="0"/>
        </c:dLbls>
        <c:gapWidth val="182"/>
        <c:axId val="1497112719"/>
        <c:axId val="1497113199"/>
      </c:barChart>
      <c:catAx>
        <c:axId val="1497112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Blood</a:t>
                </a:r>
                <a:r>
                  <a:rPr lang="en-GB" baseline="0"/>
                  <a:t> Pressure Status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13199"/>
        <c:crosses val="autoZero"/>
        <c:auto val="1"/>
        <c:lblAlgn val="ctr"/>
        <c:lblOffset val="100"/>
        <c:noMultiLvlLbl val="0"/>
      </c:catAx>
      <c:valAx>
        <c:axId val="149711319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Patient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9711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 "At Risk"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'PV &amp; Charts'!$C$84</c:f>
              <c:strCache>
                <c:ptCount val="1"/>
                <c:pt idx="0">
                  <c:v>Total</c:v>
                </c:pt>
              </c:strCache>
            </c:strRef>
          </c:tx>
          <c:explosion val="5"/>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 &amp; Charts'!$B$85:$B$87</c:f>
              <c:strCache>
                <c:ptCount val="2"/>
                <c:pt idx="0">
                  <c:v>At Risk</c:v>
                </c:pt>
                <c:pt idx="1">
                  <c:v>Normal</c:v>
                </c:pt>
              </c:strCache>
            </c:strRef>
          </c:cat>
          <c:val>
            <c:numRef>
              <c:f>'PV &amp; Charts'!$C$85:$C$87</c:f>
              <c:numCache>
                <c:formatCode>General</c:formatCode>
                <c:ptCount val="2"/>
                <c:pt idx="0">
                  <c:v>278</c:v>
                </c:pt>
                <c:pt idx="1">
                  <c:v>222</c:v>
                </c:pt>
              </c:numCache>
            </c:numRef>
          </c:val>
          <c:extLst>
            <c:ext xmlns:c16="http://schemas.microsoft.com/office/drawing/2014/chart" uri="{C3380CC4-5D6E-409C-BE32-E72D297353CC}">
              <c16:uniqueId val="{00000000-3E48-421A-B708-E9FAC92A499C}"/>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Charts!PivotTable4</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a:t>Blood Pressure By Age</a:t>
            </a:r>
            <a:r>
              <a:rPr lang="en-US" sz="1000" b="0" baseline="0"/>
              <a:t> Group Trend</a:t>
            </a:r>
            <a:endParaRPr lang="en-US" sz="1000" b="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 &amp; Charts'!$C$5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&amp; Charts'!$B$6:$B$11</c:f>
              <c:strCache>
                <c:ptCount val="5"/>
                <c:pt idx="0">
                  <c:v>18-30</c:v>
                </c:pt>
                <c:pt idx="1">
                  <c:v>31-45</c:v>
                </c:pt>
                <c:pt idx="2">
                  <c:v>46-60</c:v>
                </c:pt>
                <c:pt idx="3">
                  <c:v>61-75</c:v>
                </c:pt>
                <c:pt idx="4">
                  <c:v>76+</c:v>
                </c:pt>
              </c:strCache>
            </c:strRef>
          </c:cat>
          <c:val>
            <c:numRef>
              <c:f>'PV &amp; Charts'!$C$6:$C$11</c:f>
              <c:numCache>
                <c:formatCode>General</c:formatCode>
                <c:ptCount val="5"/>
                <c:pt idx="0">
                  <c:v>94</c:v>
                </c:pt>
                <c:pt idx="1">
                  <c:v>107</c:v>
                </c:pt>
                <c:pt idx="2">
                  <c:v>98</c:v>
                </c:pt>
                <c:pt idx="3">
                  <c:v>101</c:v>
                </c:pt>
                <c:pt idx="4">
                  <c:v>100</c:v>
                </c:pt>
              </c:numCache>
            </c:numRef>
          </c:val>
          <c:extLst>
            <c:ext xmlns:c16="http://schemas.microsoft.com/office/drawing/2014/chart" uri="{C3380CC4-5D6E-409C-BE32-E72D297353CC}">
              <c16:uniqueId val="{00000000-20AA-48F3-A759-19AE9184F945}"/>
            </c:ext>
          </c:extLst>
        </c:ser>
        <c:dLbls>
          <c:dLblPos val="outEnd"/>
          <c:showLegendKey val="0"/>
          <c:showVal val="1"/>
          <c:showCatName val="0"/>
          <c:showSerName val="0"/>
          <c:showPercent val="0"/>
          <c:showBubbleSize val="0"/>
        </c:dLbls>
        <c:gapWidth val="219"/>
        <c:overlap val="-27"/>
        <c:axId val="1478865087"/>
        <c:axId val="1478861727"/>
      </c:barChart>
      <c:catAx>
        <c:axId val="147886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61727"/>
        <c:crosses val="autoZero"/>
        <c:auto val="1"/>
        <c:lblAlgn val="ctr"/>
        <c:lblOffset val="100"/>
        <c:noMultiLvlLbl val="0"/>
      </c:catAx>
      <c:valAx>
        <c:axId val="147886172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Blood Pressure (mmHg)</a:t>
                </a:r>
              </a:p>
            </c:rich>
          </c:tx>
          <c:layout>
            <c:manualLayout>
              <c:xMode val="edge"/>
              <c:yMode val="edge"/>
              <c:x val="4.8387096774193547E-2"/>
              <c:y val="0.162305493063367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7886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Charts!PivotTable5</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a:t>Glucose Level By Readmission Status Trend</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 &amp; Charts'!$C$22</c:f>
              <c:strCache>
                <c:ptCount val="1"/>
                <c:pt idx="0">
                  <c:v>Total</c:v>
                </c:pt>
              </c:strCache>
            </c:strRef>
          </c:tx>
          <c:spPr>
            <a:ln w="12700" cap="rnd">
              <a:solidFill>
                <a:schemeClr val="tx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&amp; Charts'!$B$23:$B$36</c:f>
              <c:strCache>
                <c:ptCount val="13"/>
                <c:pt idx="0">
                  <c:v>70-79</c:v>
                </c:pt>
                <c:pt idx="1">
                  <c:v>80-89</c:v>
                </c:pt>
                <c:pt idx="2">
                  <c:v>90-99</c:v>
                </c:pt>
                <c:pt idx="3">
                  <c:v>100-109</c:v>
                </c:pt>
                <c:pt idx="4">
                  <c:v>110-119</c:v>
                </c:pt>
                <c:pt idx="5">
                  <c:v>120-129</c:v>
                </c:pt>
                <c:pt idx="6">
                  <c:v>130-139</c:v>
                </c:pt>
                <c:pt idx="7">
                  <c:v>140-149</c:v>
                </c:pt>
                <c:pt idx="8">
                  <c:v>150-159</c:v>
                </c:pt>
                <c:pt idx="9">
                  <c:v>160-169</c:v>
                </c:pt>
                <c:pt idx="10">
                  <c:v>170-179</c:v>
                </c:pt>
                <c:pt idx="11">
                  <c:v>180-189</c:v>
                </c:pt>
                <c:pt idx="12">
                  <c:v>190-199</c:v>
                </c:pt>
              </c:strCache>
            </c:strRef>
          </c:cat>
          <c:val>
            <c:numRef>
              <c:f>'PV &amp; Charts'!$C$23:$C$36</c:f>
              <c:numCache>
                <c:formatCode>General</c:formatCode>
                <c:ptCount val="13"/>
                <c:pt idx="0">
                  <c:v>37</c:v>
                </c:pt>
                <c:pt idx="1">
                  <c:v>40</c:v>
                </c:pt>
                <c:pt idx="2">
                  <c:v>45</c:v>
                </c:pt>
                <c:pt idx="3">
                  <c:v>32</c:v>
                </c:pt>
                <c:pt idx="4">
                  <c:v>40</c:v>
                </c:pt>
                <c:pt idx="5">
                  <c:v>43</c:v>
                </c:pt>
                <c:pt idx="6">
                  <c:v>41</c:v>
                </c:pt>
                <c:pt idx="7">
                  <c:v>29</c:v>
                </c:pt>
                <c:pt idx="8">
                  <c:v>39</c:v>
                </c:pt>
                <c:pt idx="9">
                  <c:v>37</c:v>
                </c:pt>
                <c:pt idx="10">
                  <c:v>47</c:v>
                </c:pt>
                <c:pt idx="11">
                  <c:v>37</c:v>
                </c:pt>
                <c:pt idx="12">
                  <c:v>33</c:v>
                </c:pt>
              </c:numCache>
            </c:numRef>
          </c:val>
          <c:smooth val="0"/>
          <c:extLst>
            <c:ext xmlns:c16="http://schemas.microsoft.com/office/drawing/2014/chart" uri="{C3380CC4-5D6E-409C-BE32-E72D297353CC}">
              <c16:uniqueId val="{00000000-7FDD-4FB2-AB95-BD1E0250B2DE}"/>
            </c:ext>
          </c:extLst>
        </c:ser>
        <c:dLbls>
          <c:dLblPos val="t"/>
          <c:showLegendKey val="0"/>
          <c:showVal val="1"/>
          <c:showCatName val="0"/>
          <c:showSerName val="0"/>
          <c:showPercent val="0"/>
          <c:showBubbleSize val="0"/>
        </c:dLbls>
        <c:smooth val="0"/>
        <c:axId val="1374297551"/>
        <c:axId val="1497114639"/>
      </c:lineChart>
      <c:catAx>
        <c:axId val="13742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Glucose Level (mg\dL)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14639"/>
        <c:crosses val="autoZero"/>
        <c:auto val="1"/>
        <c:lblAlgn val="ctr"/>
        <c:lblOffset val="100"/>
        <c:noMultiLvlLbl val="0"/>
      </c:catAx>
      <c:valAx>
        <c:axId val="149711463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Readmission</a:t>
                </a:r>
                <a:r>
                  <a:rPr lang="en-GB" baseline="0"/>
                  <a:t> Status</a:t>
                </a:r>
                <a:endParaRPr lang="en-GB"/>
              </a:p>
            </c:rich>
          </c:tx>
          <c:layout>
            <c:manualLayout>
              <c:xMode val="edge"/>
              <c:yMode val="edge"/>
              <c:x val="2.1589793915603533E-2"/>
              <c:y val="2.022900763358777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7429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[healthcare_dataset.xlsx]PV &amp; Charts!PivotTable7</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a:t>Glucose Level Distribution</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'PV &amp; Charts'!$C$58</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01-4053-A67F-8F923C25A0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01-4053-A67F-8F923C25A0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01-4053-A67F-8F923C25A08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 &amp; Charts'!$B$59:$B$62</c:f>
              <c:strCache>
                <c:ptCount val="3"/>
                <c:pt idx="0">
                  <c:v>High Glucose (Diabetes)</c:v>
                </c:pt>
                <c:pt idx="1">
                  <c:v>Normal Glucose</c:v>
                </c:pt>
                <c:pt idx="2">
                  <c:v>Prediabetes</c:v>
                </c:pt>
              </c:strCache>
            </c:strRef>
          </c:cat>
          <c:val>
            <c:numRef>
              <c:f>'PV &amp; Charts'!$C$59:$C$62</c:f>
              <c:numCache>
                <c:formatCode>General</c:formatCode>
                <c:ptCount val="3"/>
                <c:pt idx="0">
                  <c:v>276</c:v>
                </c:pt>
                <c:pt idx="1">
                  <c:v>122</c:v>
                </c:pt>
                <c:pt idx="2">
                  <c:v>102</c:v>
                </c:pt>
              </c:numCache>
            </c:numRef>
          </c:val>
          <c:extLst>
            <c:ext xmlns:c16="http://schemas.microsoft.com/office/drawing/2014/chart" uri="{C3380CC4-5D6E-409C-BE32-E72D297353CC}">
              <c16:uniqueId val="{00000006-DD01-4053-A67F-8F923C25A08D}"/>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9.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8.xml"/><Relationship Id="rId16" Type="http://schemas.openxmlformats.org/officeDocument/2006/relationships/image" Target="../media/image11.svg"/><Relationship Id="rId1" Type="http://schemas.openxmlformats.org/officeDocument/2006/relationships/chart" Target="../charts/chart7.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1.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10.xml"/><Relationship Id="rId9" Type="http://schemas.openxmlformats.org/officeDocument/2006/relationships/image" Target="../media/image4.sv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3</xdr:col>
      <xdr:colOff>133350</xdr:colOff>
      <xdr:row>3</xdr:row>
      <xdr:rowOff>69849</xdr:rowOff>
    </xdr:from>
    <xdr:to>
      <xdr:col>6</xdr:col>
      <xdr:colOff>1263650</xdr:colOff>
      <xdr:row>15</xdr:row>
      <xdr:rowOff>79374</xdr:rowOff>
    </xdr:to>
    <xdr:graphicFrame macro="">
      <xdr:nvGraphicFramePr>
        <xdr:cNvPr id="2" name="Chart 1">
          <a:extLst>
            <a:ext uri="{FF2B5EF4-FFF2-40B4-BE49-F238E27FC236}">
              <a16:creationId xmlns:a16="http://schemas.microsoft.com/office/drawing/2014/main" id="{4670F621-ACC6-6570-98EE-EB6D511A5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146050</xdr:colOff>
      <xdr:row>20</xdr:row>
      <xdr:rowOff>41275</xdr:rowOff>
    </xdr:from>
    <xdr:to>
      <xdr:col>7</xdr:col>
      <xdr:colOff>539750</xdr:colOff>
      <xdr:row>35</xdr:row>
      <xdr:rowOff>22225</xdr:rowOff>
    </xdr:to>
    <xdr:graphicFrame macro="">
      <xdr:nvGraphicFramePr>
        <xdr:cNvPr id="4" name="Chart 3">
          <a:extLst>
            <a:ext uri="{FF2B5EF4-FFF2-40B4-BE49-F238E27FC236}">
              <a16:creationId xmlns:a16="http://schemas.microsoft.com/office/drawing/2014/main" id="{23068B1F-9D58-93BF-391A-0B9D16D2F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438150</xdr:colOff>
      <xdr:row>38</xdr:row>
      <xdr:rowOff>9525</xdr:rowOff>
    </xdr:from>
    <xdr:to>
      <xdr:col>7</xdr:col>
      <xdr:colOff>469900</xdr:colOff>
      <xdr:row>52</xdr:row>
      <xdr:rowOff>174625</xdr:rowOff>
    </xdr:to>
    <xdr:graphicFrame macro="">
      <xdr:nvGraphicFramePr>
        <xdr:cNvPr id="5" name="Chart 4">
          <a:extLst>
            <a:ext uri="{FF2B5EF4-FFF2-40B4-BE49-F238E27FC236}">
              <a16:creationId xmlns:a16="http://schemas.microsoft.com/office/drawing/2014/main" id="{9D861C28-C2E4-FDCA-5C71-0BFC70B18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171450</xdr:colOff>
      <xdr:row>55</xdr:row>
      <xdr:rowOff>69850</xdr:rowOff>
    </xdr:from>
    <xdr:to>
      <xdr:col>6</xdr:col>
      <xdr:colOff>793750</xdr:colOff>
      <xdr:row>65</xdr:row>
      <xdr:rowOff>117474</xdr:rowOff>
    </xdr:to>
    <xdr:graphicFrame macro="">
      <xdr:nvGraphicFramePr>
        <xdr:cNvPr id="6" name="Chart 5">
          <a:extLst>
            <a:ext uri="{FF2B5EF4-FFF2-40B4-BE49-F238E27FC236}">
              <a16:creationId xmlns:a16="http://schemas.microsoft.com/office/drawing/2014/main" id="{93E9EBA7-8BB6-9465-083E-8FA00B38B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67</xdr:row>
      <xdr:rowOff>0</xdr:rowOff>
    </xdr:from>
    <xdr:to>
      <xdr:col>6</xdr:col>
      <xdr:colOff>615950</xdr:colOff>
      <xdr:row>78</xdr:row>
      <xdr:rowOff>120650</xdr:rowOff>
    </xdr:to>
    <xdr:graphicFrame macro="">
      <xdr:nvGraphicFramePr>
        <xdr:cNvPr id="7" name="Chart 6">
          <a:extLst>
            <a:ext uri="{FF2B5EF4-FFF2-40B4-BE49-F238E27FC236}">
              <a16:creationId xmlns:a16="http://schemas.microsoft.com/office/drawing/2014/main" id="{9407C42F-839E-E812-86EC-EC1AF7BF1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285750</xdr:colOff>
      <xdr:row>79</xdr:row>
      <xdr:rowOff>88899</xdr:rowOff>
    </xdr:from>
    <xdr:to>
      <xdr:col>6</xdr:col>
      <xdr:colOff>425450</xdr:colOff>
      <xdr:row>90</xdr:row>
      <xdr:rowOff>123824</xdr:rowOff>
    </xdr:to>
    <xdr:graphicFrame macro="">
      <xdr:nvGraphicFramePr>
        <xdr:cNvPr id="8" name="Chart 7">
          <a:extLst>
            <a:ext uri="{FF2B5EF4-FFF2-40B4-BE49-F238E27FC236}">
              <a16:creationId xmlns:a16="http://schemas.microsoft.com/office/drawing/2014/main" id="{3BAEC4FE-6ACE-695B-EAEC-CBBED5D7F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152400</xdr:colOff>
      <xdr:row>91</xdr:row>
      <xdr:rowOff>95250</xdr:rowOff>
    </xdr:from>
    <xdr:to>
      <xdr:col>4</xdr:col>
      <xdr:colOff>584200</xdr:colOff>
      <xdr:row>101</xdr:row>
      <xdr:rowOff>50800</xdr:rowOff>
    </xdr:to>
    <mc:AlternateContent xmlns:mc="http://schemas.openxmlformats.org/markup-compatibility/2006">
      <mc:Choice xmlns:a14="http://schemas.microsoft.com/office/drawing/2010/main" Requires="a14">
        <xdr:graphicFrame macro="">
          <xdr:nvGraphicFramePr>
            <xdr:cNvPr id="9" name="Age Group">
              <a:extLst>
                <a:ext uri="{FF2B5EF4-FFF2-40B4-BE49-F238E27FC236}">
                  <a16:creationId xmlns:a16="http://schemas.microsoft.com/office/drawing/2014/main" id="{4C146286-AD56-807C-B204-642D88426AF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2978150" y="16852900"/>
              <a:ext cx="1828800" cy="1797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xdr:colOff>
      <xdr:row>92</xdr:row>
      <xdr:rowOff>31750</xdr:rowOff>
    </xdr:from>
    <xdr:to>
      <xdr:col>2</xdr:col>
      <xdr:colOff>965200</xdr:colOff>
      <xdr:row>97</xdr:row>
      <xdr:rowOff>133350</xdr:rowOff>
    </xdr:to>
    <mc:AlternateContent xmlns:mc="http://schemas.openxmlformats.org/markup-compatibility/2006">
      <mc:Choice xmlns:a14="http://schemas.microsoft.com/office/drawing/2010/main" Requires="a14">
        <xdr:graphicFrame macro="">
          <xdr:nvGraphicFramePr>
            <xdr:cNvPr id="10" name="Readmission Status">
              <a:extLst>
                <a:ext uri="{FF2B5EF4-FFF2-40B4-BE49-F238E27FC236}">
                  <a16:creationId xmlns:a16="http://schemas.microsoft.com/office/drawing/2014/main" id="{62DDB0ED-7B31-5E59-F2C2-5273F761E437}"/>
                </a:ext>
              </a:extLst>
            </xdr:cNvPr>
            <xdr:cNvGraphicFramePr/>
          </xdr:nvGraphicFramePr>
          <xdr:xfrm>
            <a:off x="0" y="0"/>
            <a:ext cx="0" cy="0"/>
          </xdr:xfrm>
          <a:graphic>
            <a:graphicData uri="http://schemas.microsoft.com/office/drawing/2010/slicer">
              <sle:slicer xmlns:sle="http://schemas.microsoft.com/office/drawing/2010/slicer" name="Readmission Status"/>
            </a:graphicData>
          </a:graphic>
        </xdr:graphicFrame>
      </mc:Choice>
      <mc:Fallback>
        <xdr:sp macro="" textlink="">
          <xdr:nvSpPr>
            <xdr:cNvPr id="0" name=""/>
            <xdr:cNvSpPr>
              <a:spLocks noTextEdit="1"/>
            </xdr:cNvSpPr>
          </xdr:nvSpPr>
          <xdr:spPr>
            <a:xfrm>
              <a:off x="673100" y="16973550"/>
              <a:ext cx="1924050" cy="1022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6350</xdr:colOff>
      <xdr:row>92</xdr:row>
      <xdr:rowOff>120650</xdr:rowOff>
    </xdr:from>
    <xdr:to>
      <xdr:col>6</xdr:col>
      <xdr:colOff>908050</xdr:colOff>
      <xdr:row>100</xdr:row>
      <xdr:rowOff>158750</xdr:rowOff>
    </xdr:to>
    <mc:AlternateContent xmlns:mc="http://schemas.openxmlformats.org/markup-compatibility/2006">
      <mc:Choice xmlns:a14="http://schemas.microsoft.com/office/drawing/2010/main" Requires="a14">
        <xdr:graphicFrame macro="">
          <xdr:nvGraphicFramePr>
            <xdr:cNvPr id="11" name="Blood Pressure Status">
              <a:extLst>
                <a:ext uri="{FF2B5EF4-FFF2-40B4-BE49-F238E27FC236}">
                  <a16:creationId xmlns:a16="http://schemas.microsoft.com/office/drawing/2014/main" id="{F7336B5C-4C7A-2F70-719A-096AB1FCCF10}"/>
                </a:ext>
              </a:extLst>
            </xdr:cNvPr>
            <xdr:cNvGraphicFramePr/>
          </xdr:nvGraphicFramePr>
          <xdr:xfrm>
            <a:off x="0" y="0"/>
            <a:ext cx="0" cy="0"/>
          </xdr:xfrm>
          <a:graphic>
            <a:graphicData uri="http://schemas.microsoft.com/office/drawing/2010/slicer">
              <sle:slicer xmlns:sle="http://schemas.microsoft.com/office/drawing/2010/slicer" name="Blood Pressure Status"/>
            </a:graphicData>
          </a:graphic>
        </xdr:graphicFrame>
      </mc:Choice>
      <mc:Fallback>
        <xdr:sp macro="" textlink="">
          <xdr:nvSpPr>
            <xdr:cNvPr id="0" name=""/>
            <xdr:cNvSpPr>
              <a:spLocks noTextEdit="1"/>
            </xdr:cNvSpPr>
          </xdr:nvSpPr>
          <xdr:spPr>
            <a:xfrm>
              <a:off x="4953000" y="17062450"/>
              <a:ext cx="2012950" cy="151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98</xdr:row>
      <xdr:rowOff>31750</xdr:rowOff>
    </xdr:from>
    <xdr:to>
      <xdr:col>2</xdr:col>
      <xdr:colOff>882650</xdr:colOff>
      <xdr:row>103</xdr:row>
      <xdr:rowOff>120650</xdr:rowOff>
    </xdr:to>
    <mc:AlternateContent xmlns:mc="http://schemas.openxmlformats.org/markup-compatibility/2006">
      <mc:Choice xmlns:a14="http://schemas.microsoft.com/office/drawing/2010/main" Requires="a14">
        <xdr:graphicFrame macro="">
          <xdr:nvGraphicFramePr>
            <xdr:cNvPr id="12" name="Risk Status">
              <a:extLst>
                <a:ext uri="{FF2B5EF4-FFF2-40B4-BE49-F238E27FC236}">
                  <a16:creationId xmlns:a16="http://schemas.microsoft.com/office/drawing/2014/main" id="{DF5DD7F7-51CB-0437-8090-3D5A5891D406}"/>
                </a:ext>
              </a:extLst>
            </xdr:cNvPr>
            <xdr:cNvGraphicFramePr/>
          </xdr:nvGraphicFramePr>
          <xdr:xfrm>
            <a:off x="0" y="0"/>
            <a:ext cx="0" cy="0"/>
          </xdr:xfrm>
          <a:graphic>
            <a:graphicData uri="http://schemas.microsoft.com/office/drawing/2010/slicer">
              <sle:slicer xmlns:sle="http://schemas.microsoft.com/office/drawing/2010/slicer" name="Risk Status"/>
            </a:graphicData>
          </a:graphic>
        </xdr:graphicFrame>
      </mc:Choice>
      <mc:Fallback>
        <xdr:sp macro="" textlink="">
          <xdr:nvSpPr>
            <xdr:cNvPr id="0" name=""/>
            <xdr:cNvSpPr>
              <a:spLocks noTextEdit="1"/>
            </xdr:cNvSpPr>
          </xdr:nvSpPr>
          <xdr:spPr>
            <a:xfrm>
              <a:off x="685800" y="18078450"/>
              <a:ext cx="1828800" cy="1009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0</xdr:row>
      <xdr:rowOff>82550</xdr:rowOff>
    </xdr:from>
    <xdr:to>
      <xdr:col>5</xdr:col>
      <xdr:colOff>393700</xdr:colOff>
      <xdr:row>4</xdr:row>
      <xdr:rowOff>50800</xdr:rowOff>
    </xdr:to>
    <xdr:sp macro="" textlink="">
      <xdr:nvSpPr>
        <xdr:cNvPr id="31" name="Rectangle 30">
          <a:extLst>
            <a:ext uri="{FF2B5EF4-FFF2-40B4-BE49-F238E27FC236}">
              <a16:creationId xmlns:a16="http://schemas.microsoft.com/office/drawing/2014/main" id="{71792A8C-35E2-AD4D-D95C-1CFA24E5464F}"/>
            </a:ext>
          </a:extLst>
        </xdr:cNvPr>
        <xdr:cNvSpPr/>
      </xdr:nvSpPr>
      <xdr:spPr>
        <a:xfrm>
          <a:off x="1803400" y="82550"/>
          <a:ext cx="1638300" cy="7048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24</xdr:col>
      <xdr:colOff>552450</xdr:colOff>
      <xdr:row>33</xdr:row>
      <xdr:rowOff>101600</xdr:rowOff>
    </xdr:to>
    <xdr:sp macro="" textlink="">
      <xdr:nvSpPr>
        <xdr:cNvPr id="12" name="Rectangle 11">
          <a:extLst>
            <a:ext uri="{FF2B5EF4-FFF2-40B4-BE49-F238E27FC236}">
              <a16:creationId xmlns:a16="http://schemas.microsoft.com/office/drawing/2014/main" id="{FADDE2F0-26C7-ABF4-B83C-4E5A9038E3A0}"/>
            </a:ext>
          </a:extLst>
        </xdr:cNvPr>
        <xdr:cNvSpPr/>
      </xdr:nvSpPr>
      <xdr:spPr>
        <a:xfrm>
          <a:off x="0" y="0"/>
          <a:ext cx="15182850" cy="6178550"/>
        </a:xfrm>
        <a:prstGeom prst="rect">
          <a:avLst/>
        </a:prstGeom>
        <a:solidFill>
          <a:srgbClr val="EDED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114300</xdr:colOff>
      <xdr:row>11</xdr:row>
      <xdr:rowOff>101600</xdr:rowOff>
    </xdr:from>
    <xdr:to>
      <xdr:col>7</xdr:col>
      <xdr:colOff>517500</xdr:colOff>
      <xdr:row>25</xdr:row>
      <xdr:rowOff>139700</xdr:rowOff>
    </xdr:to>
    <xdr:graphicFrame macro="">
      <xdr:nvGraphicFramePr>
        <xdr:cNvPr id="2" name="Chart 1">
          <a:extLst>
            <a:ext uri="{FF2B5EF4-FFF2-40B4-BE49-F238E27FC236}">
              <a16:creationId xmlns:a16="http://schemas.microsoft.com/office/drawing/2014/main" id="{F82F9910-4BFC-4C7F-BD7C-01E67577E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260350</xdr:colOff>
      <xdr:row>2</xdr:row>
      <xdr:rowOff>69850</xdr:rowOff>
    </xdr:from>
    <xdr:to>
      <xdr:col>16</xdr:col>
      <xdr:colOff>165100</xdr:colOff>
      <xdr:row>11</xdr:row>
      <xdr:rowOff>76200</xdr:rowOff>
    </xdr:to>
    <xdr:graphicFrame macro="">
      <xdr:nvGraphicFramePr>
        <xdr:cNvPr id="3" name="Chart 2">
          <a:extLst>
            <a:ext uri="{FF2B5EF4-FFF2-40B4-BE49-F238E27FC236}">
              <a16:creationId xmlns:a16="http://schemas.microsoft.com/office/drawing/2014/main" id="{030E4C19-F351-4BD5-A7F0-34F18FF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539750</xdr:colOff>
      <xdr:row>11</xdr:row>
      <xdr:rowOff>107950</xdr:rowOff>
    </xdr:from>
    <xdr:to>
      <xdr:col>12</xdr:col>
      <xdr:colOff>371750</xdr:colOff>
      <xdr:row>25</xdr:row>
      <xdr:rowOff>139700</xdr:rowOff>
    </xdr:to>
    <xdr:graphicFrame macro="">
      <xdr:nvGraphicFramePr>
        <xdr:cNvPr id="5" name="Chart 4">
          <a:extLst>
            <a:ext uri="{FF2B5EF4-FFF2-40B4-BE49-F238E27FC236}">
              <a16:creationId xmlns:a16="http://schemas.microsoft.com/office/drawing/2014/main" id="{8C546839-53FD-4849-A6A3-57EC8A42A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393700</xdr:colOff>
      <xdr:row>11</xdr:row>
      <xdr:rowOff>114300</xdr:rowOff>
    </xdr:from>
    <xdr:to>
      <xdr:col>16</xdr:col>
      <xdr:colOff>187300</xdr:colOff>
      <xdr:row>25</xdr:row>
      <xdr:rowOff>139700</xdr:rowOff>
    </xdr:to>
    <xdr:graphicFrame macro="">
      <xdr:nvGraphicFramePr>
        <xdr:cNvPr id="6" name="Chart 5">
          <a:extLst>
            <a:ext uri="{FF2B5EF4-FFF2-40B4-BE49-F238E27FC236}">
              <a16:creationId xmlns:a16="http://schemas.microsoft.com/office/drawing/2014/main" id="{D95E3E2F-211C-41B3-ADF5-BB92B975C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11</xdr:row>
      <xdr:rowOff>88901</xdr:rowOff>
    </xdr:from>
    <xdr:to>
      <xdr:col>4</xdr:col>
      <xdr:colOff>100650</xdr:colOff>
      <xdr:row>25</xdr:row>
      <xdr:rowOff>139701</xdr:rowOff>
    </xdr:to>
    <xdr:graphicFrame macro="">
      <xdr:nvGraphicFramePr>
        <xdr:cNvPr id="7" name="Chart 6">
          <a:extLst>
            <a:ext uri="{FF2B5EF4-FFF2-40B4-BE49-F238E27FC236}">
              <a16:creationId xmlns:a16="http://schemas.microsoft.com/office/drawing/2014/main" id="{24A2DC18-2BFD-4A0B-A46D-6A89A3C19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190500</xdr:colOff>
      <xdr:row>7</xdr:row>
      <xdr:rowOff>127000</xdr:rowOff>
    </xdr:from>
    <xdr:to>
      <xdr:col>19</xdr:col>
      <xdr:colOff>114300</xdr:colOff>
      <xdr:row>18</xdr:row>
      <xdr:rowOff>69850</xdr:rowOff>
    </xdr:to>
    <mc:AlternateContent xmlns:mc="http://schemas.openxmlformats.org/markup-compatibility/2006">
      <mc:Choice xmlns:a14="http://schemas.microsoft.com/office/drawing/2010/main" Requires="a14">
        <xdr:graphicFrame macro="">
          <xdr:nvGraphicFramePr>
            <xdr:cNvPr id="8" name="Age Group 1">
              <a:extLst>
                <a:ext uri="{FF2B5EF4-FFF2-40B4-BE49-F238E27FC236}">
                  <a16:creationId xmlns:a16="http://schemas.microsoft.com/office/drawing/2014/main" id="{7BF1960B-8A7F-4568-B54E-56CD758D9ADE}"/>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9944100" y="1416050"/>
              <a:ext cx="1752600" cy="196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184150</xdr:colOff>
      <xdr:row>1</xdr:row>
      <xdr:rowOff>120650</xdr:rowOff>
    </xdr:from>
    <xdr:to>
      <xdr:col>19</xdr:col>
      <xdr:colOff>107950</xdr:colOff>
      <xdr:row>7</xdr:row>
      <xdr:rowOff>76200</xdr:rowOff>
    </xdr:to>
    <mc:AlternateContent xmlns:mc="http://schemas.openxmlformats.org/markup-compatibility/2006">
      <mc:Choice xmlns:a14="http://schemas.microsoft.com/office/drawing/2010/main" Requires="a14">
        <xdr:graphicFrame macro="">
          <xdr:nvGraphicFramePr>
            <xdr:cNvPr id="9" name="Readmission Status 1">
              <a:extLst>
                <a:ext uri="{FF2B5EF4-FFF2-40B4-BE49-F238E27FC236}">
                  <a16:creationId xmlns:a16="http://schemas.microsoft.com/office/drawing/2014/main" id="{F9A2EB06-D1B8-454E-9DB8-08D8CFCB394A}"/>
                </a:ext>
              </a:extLst>
            </xdr:cNvPr>
            <xdr:cNvGraphicFramePr/>
          </xdr:nvGraphicFramePr>
          <xdr:xfrm>
            <a:off x="0" y="0"/>
            <a:ext cx="0" cy="0"/>
          </xdr:xfrm>
          <a:graphic>
            <a:graphicData uri="http://schemas.microsoft.com/office/drawing/2010/slicer">
              <sle:slicer xmlns:sle="http://schemas.microsoft.com/office/drawing/2010/slicer" name="Readmission Status 1"/>
            </a:graphicData>
          </a:graphic>
        </xdr:graphicFrame>
      </mc:Choice>
      <mc:Fallback>
        <xdr:sp macro="" textlink="">
          <xdr:nvSpPr>
            <xdr:cNvPr id="0" name=""/>
            <xdr:cNvSpPr>
              <a:spLocks noTextEdit="1"/>
            </xdr:cNvSpPr>
          </xdr:nvSpPr>
          <xdr:spPr>
            <a:xfrm>
              <a:off x="9937750" y="304800"/>
              <a:ext cx="1752600" cy="1060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196850</xdr:colOff>
      <xdr:row>18</xdr:row>
      <xdr:rowOff>107950</xdr:rowOff>
    </xdr:from>
    <xdr:to>
      <xdr:col>19</xdr:col>
      <xdr:colOff>114300</xdr:colOff>
      <xdr:row>24</xdr:row>
      <xdr:rowOff>57150</xdr:rowOff>
    </xdr:to>
    <mc:AlternateContent xmlns:mc="http://schemas.openxmlformats.org/markup-compatibility/2006">
      <mc:Choice xmlns:a14="http://schemas.microsoft.com/office/drawing/2010/main" Requires="a14">
        <xdr:graphicFrame macro="">
          <xdr:nvGraphicFramePr>
            <xdr:cNvPr id="11" name="Risk Status 1">
              <a:extLst>
                <a:ext uri="{FF2B5EF4-FFF2-40B4-BE49-F238E27FC236}">
                  <a16:creationId xmlns:a16="http://schemas.microsoft.com/office/drawing/2014/main" id="{108B58EC-0347-4889-B57F-4591B9CB9CD2}"/>
                </a:ext>
              </a:extLst>
            </xdr:cNvPr>
            <xdr:cNvGraphicFramePr/>
          </xdr:nvGraphicFramePr>
          <xdr:xfrm>
            <a:off x="0" y="0"/>
            <a:ext cx="0" cy="0"/>
          </xdr:xfrm>
          <a:graphic>
            <a:graphicData uri="http://schemas.microsoft.com/office/drawing/2010/slicer">
              <sle:slicer xmlns:sle="http://schemas.microsoft.com/office/drawing/2010/slicer" name="Risk Status 1"/>
            </a:graphicData>
          </a:graphic>
        </xdr:graphicFrame>
      </mc:Choice>
      <mc:Fallback>
        <xdr:sp macro="" textlink="">
          <xdr:nvSpPr>
            <xdr:cNvPr id="0" name=""/>
            <xdr:cNvSpPr>
              <a:spLocks noTextEdit="1"/>
            </xdr:cNvSpPr>
          </xdr:nvSpPr>
          <xdr:spPr>
            <a:xfrm>
              <a:off x="9950450" y="3422650"/>
              <a:ext cx="1746250" cy="105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254000</xdr:colOff>
      <xdr:row>0</xdr:row>
      <xdr:rowOff>0</xdr:rowOff>
    </xdr:from>
    <xdr:to>
      <xdr:col>16</xdr:col>
      <xdr:colOff>158750</xdr:colOff>
      <xdr:row>2</xdr:row>
      <xdr:rowOff>44450</xdr:rowOff>
    </xdr:to>
    <xdr:sp macro="" textlink="">
      <xdr:nvSpPr>
        <xdr:cNvPr id="13" name="Rectangle 12">
          <a:extLst>
            <a:ext uri="{FF2B5EF4-FFF2-40B4-BE49-F238E27FC236}">
              <a16:creationId xmlns:a16="http://schemas.microsoft.com/office/drawing/2014/main" id="{650A1AEA-7299-6B7A-2860-1D9991B9DCF4}"/>
            </a:ext>
          </a:extLst>
        </xdr:cNvPr>
        <xdr:cNvSpPr/>
      </xdr:nvSpPr>
      <xdr:spPr>
        <a:xfrm>
          <a:off x="3302000" y="0"/>
          <a:ext cx="6610350" cy="412750"/>
        </a:xfrm>
        <a:prstGeom prst="rect">
          <a:avLst/>
        </a:prstGeom>
        <a:solidFill>
          <a:srgbClr val="D6CCC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tx1"/>
              </a:solidFill>
            </a:rPr>
            <a:t>PatientCare Analysis Dashboard</a:t>
          </a:r>
        </a:p>
      </xdr:txBody>
    </xdr:sp>
    <xdr:clientData/>
  </xdr:twoCellAnchor>
  <xdr:twoCellAnchor>
    <xdr:from>
      <xdr:col>2</xdr:col>
      <xdr:colOff>44450</xdr:colOff>
      <xdr:row>0</xdr:row>
      <xdr:rowOff>19050</xdr:rowOff>
    </xdr:from>
    <xdr:to>
      <xdr:col>5</xdr:col>
      <xdr:colOff>228600</xdr:colOff>
      <xdr:row>3</xdr:row>
      <xdr:rowOff>168600</xdr:rowOff>
    </xdr:to>
    <xdr:sp macro="" textlink="">
      <xdr:nvSpPr>
        <xdr:cNvPr id="20" name="Rectangle 19">
          <a:extLst>
            <a:ext uri="{FF2B5EF4-FFF2-40B4-BE49-F238E27FC236}">
              <a16:creationId xmlns:a16="http://schemas.microsoft.com/office/drawing/2014/main" id="{0D883F18-A40F-C9FD-7C6C-250C9FADEBB9}"/>
            </a:ext>
          </a:extLst>
        </xdr:cNvPr>
        <xdr:cNvSpPr/>
      </xdr:nvSpPr>
      <xdr:spPr>
        <a:xfrm>
          <a:off x="1263650" y="19050"/>
          <a:ext cx="2012950" cy="70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372745</xdr:colOff>
      <xdr:row>1</xdr:row>
      <xdr:rowOff>176388</xdr:rowOff>
    </xdr:from>
    <xdr:to>
      <xdr:col>4</xdr:col>
      <xdr:colOff>254000</xdr:colOff>
      <xdr:row>3</xdr:row>
      <xdr:rowOff>92683</xdr:rowOff>
    </xdr:to>
    <xdr:sp macro="" textlink="KPI!C9">
      <xdr:nvSpPr>
        <xdr:cNvPr id="18" name="TextBox 17">
          <a:extLst>
            <a:ext uri="{FF2B5EF4-FFF2-40B4-BE49-F238E27FC236}">
              <a16:creationId xmlns:a16="http://schemas.microsoft.com/office/drawing/2014/main" id="{2170AC7C-21DA-2D05-5617-9656982B1C84}"/>
            </a:ext>
          </a:extLst>
        </xdr:cNvPr>
        <xdr:cNvSpPr txBox="1"/>
      </xdr:nvSpPr>
      <xdr:spPr>
        <a:xfrm>
          <a:off x="2201545" y="360538"/>
          <a:ext cx="490855" cy="28459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8A2E4D-F8AC-4DFC-B953-E5316D569CF9}" type="TxLink">
            <a:rPr lang="en-US" sz="1400" b="1" i="0" u="none" strike="noStrike">
              <a:solidFill>
                <a:sysClr val="windowText" lastClr="000000"/>
              </a:solidFill>
              <a:latin typeface="Aptos Narrow"/>
            </a:rPr>
            <a:t>500</a:t>
          </a:fld>
          <a:endParaRPr lang="en-GB" sz="1400" b="1">
            <a:solidFill>
              <a:sysClr val="windowText" lastClr="000000"/>
            </a:solidFill>
          </a:endParaRPr>
        </a:p>
      </xdr:txBody>
    </xdr:sp>
    <xdr:clientData/>
  </xdr:twoCellAnchor>
  <xdr:twoCellAnchor>
    <xdr:from>
      <xdr:col>3</xdr:col>
      <xdr:colOff>54197</xdr:colOff>
      <xdr:row>0</xdr:row>
      <xdr:rowOff>101266</xdr:rowOff>
    </xdr:from>
    <xdr:to>
      <xdr:col>5</xdr:col>
      <xdr:colOff>25400</xdr:colOff>
      <xdr:row>1</xdr:row>
      <xdr:rowOff>176413</xdr:rowOff>
    </xdr:to>
    <xdr:sp macro="" textlink="">
      <xdr:nvSpPr>
        <xdr:cNvPr id="19" name="TextBox 18">
          <a:extLst>
            <a:ext uri="{FF2B5EF4-FFF2-40B4-BE49-F238E27FC236}">
              <a16:creationId xmlns:a16="http://schemas.microsoft.com/office/drawing/2014/main" id="{3AA6F659-5A1C-BD3B-B5A7-4E7D604F45CB}"/>
            </a:ext>
          </a:extLst>
        </xdr:cNvPr>
        <xdr:cNvSpPr txBox="1"/>
      </xdr:nvSpPr>
      <xdr:spPr>
        <a:xfrm>
          <a:off x="1882997" y="101266"/>
          <a:ext cx="1190403" cy="25929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ysClr val="windowText" lastClr="000000"/>
              </a:solidFill>
            </a:rPr>
            <a:t>Total</a:t>
          </a:r>
          <a:r>
            <a:rPr lang="en-GB" sz="1100" b="0" baseline="0">
              <a:solidFill>
                <a:sysClr val="windowText" lastClr="000000"/>
              </a:solidFill>
            </a:rPr>
            <a:t> Admission</a:t>
          </a:r>
          <a:endParaRPr lang="en-GB" sz="1100" b="0">
            <a:solidFill>
              <a:sysClr val="windowText" lastClr="000000"/>
            </a:solidFill>
          </a:endParaRPr>
        </a:p>
      </xdr:txBody>
    </xdr:sp>
    <xdr:clientData/>
  </xdr:twoCellAnchor>
  <xdr:twoCellAnchor>
    <xdr:from>
      <xdr:col>2</xdr:col>
      <xdr:colOff>95875</xdr:colOff>
      <xdr:row>1</xdr:row>
      <xdr:rowOff>49927</xdr:rowOff>
    </xdr:from>
    <xdr:to>
      <xdr:col>2</xdr:col>
      <xdr:colOff>488950</xdr:colOff>
      <xdr:row>3</xdr:row>
      <xdr:rowOff>40171</xdr:rowOff>
    </xdr:to>
    <xdr:pic>
      <xdr:nvPicPr>
        <xdr:cNvPr id="22" name="Graphic 21" descr="Group of women with solid fill">
          <a:extLst>
            <a:ext uri="{FF2B5EF4-FFF2-40B4-BE49-F238E27FC236}">
              <a16:creationId xmlns:a16="http://schemas.microsoft.com/office/drawing/2014/main" id="{3BFC088C-9D48-B080-EC5A-5AB975C4B4C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15075" y="234077"/>
          <a:ext cx="393075" cy="358544"/>
        </a:xfrm>
        <a:prstGeom prst="rect">
          <a:avLst/>
        </a:prstGeom>
      </xdr:spPr>
    </xdr:pic>
    <xdr:clientData/>
  </xdr:twoCellAnchor>
  <xdr:twoCellAnchor>
    <xdr:from>
      <xdr:col>0</xdr:col>
      <xdr:colOff>19050</xdr:colOff>
      <xdr:row>7</xdr:row>
      <xdr:rowOff>146050</xdr:rowOff>
    </xdr:from>
    <xdr:to>
      <xdr:col>2</xdr:col>
      <xdr:colOff>419850</xdr:colOff>
      <xdr:row>11</xdr:row>
      <xdr:rowOff>57450</xdr:rowOff>
    </xdr:to>
    <xdr:grpSp>
      <xdr:nvGrpSpPr>
        <xdr:cNvPr id="68" name="Group 67">
          <a:extLst>
            <a:ext uri="{FF2B5EF4-FFF2-40B4-BE49-F238E27FC236}">
              <a16:creationId xmlns:a16="http://schemas.microsoft.com/office/drawing/2014/main" id="{C2A5E38C-9E43-D44B-9BFC-FD2DF595ED53}"/>
            </a:ext>
          </a:extLst>
        </xdr:cNvPr>
        <xdr:cNvGrpSpPr/>
      </xdr:nvGrpSpPr>
      <xdr:grpSpPr>
        <a:xfrm>
          <a:off x="19050" y="1435100"/>
          <a:ext cx="1620000" cy="648000"/>
          <a:chOff x="101600" y="838200"/>
          <a:chExt cx="1638300" cy="702000"/>
        </a:xfrm>
      </xdr:grpSpPr>
      <xdr:sp macro="" textlink="">
        <xdr:nvSpPr>
          <xdr:cNvPr id="36" name="Rectangle 35">
            <a:extLst>
              <a:ext uri="{FF2B5EF4-FFF2-40B4-BE49-F238E27FC236}">
                <a16:creationId xmlns:a16="http://schemas.microsoft.com/office/drawing/2014/main" id="{4926DE59-79FE-3A2A-A145-1B6423596FCE}"/>
              </a:ext>
            </a:extLst>
          </xdr:cNvPr>
          <xdr:cNvSpPr/>
        </xdr:nvSpPr>
        <xdr:spPr>
          <a:xfrm>
            <a:off x="101600" y="838200"/>
            <a:ext cx="1638300" cy="70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KPI!D42">
        <xdr:nvSpPr>
          <xdr:cNvPr id="37" name="TextBox 36">
            <a:extLst>
              <a:ext uri="{FF2B5EF4-FFF2-40B4-BE49-F238E27FC236}">
                <a16:creationId xmlns:a16="http://schemas.microsoft.com/office/drawing/2014/main" id="{29C41081-261F-DFEB-DA01-F72AE496CBA7}"/>
              </a:ext>
            </a:extLst>
          </xdr:cNvPr>
          <xdr:cNvSpPr txBox="1"/>
        </xdr:nvSpPr>
        <xdr:spPr>
          <a:xfrm>
            <a:off x="762000" y="1187450"/>
            <a:ext cx="615950" cy="2857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3B5936-7AA8-4C1C-B7F8-E48B11D953E3}" type="TxLink">
              <a:rPr lang="en-US" sz="1400" b="1" i="0" u="none" strike="noStrike">
                <a:solidFill>
                  <a:sysClr val="windowText" lastClr="000000"/>
                </a:solidFill>
                <a:latin typeface="Aptos Narrow"/>
              </a:rPr>
              <a:t>56%</a:t>
            </a:fld>
            <a:endParaRPr lang="en-GB" sz="2400">
              <a:solidFill>
                <a:sysClr val="windowText" lastClr="000000"/>
              </a:solidFill>
            </a:endParaRPr>
          </a:p>
        </xdr:txBody>
      </xdr:sp>
      <xdr:pic>
        <xdr:nvPicPr>
          <xdr:cNvPr id="60" name="Graphic 59" descr="Baby with solid fill">
            <a:extLst>
              <a:ext uri="{FF2B5EF4-FFF2-40B4-BE49-F238E27FC236}">
                <a16:creationId xmlns:a16="http://schemas.microsoft.com/office/drawing/2014/main" id="{434EA0EF-E5ED-B8FC-166E-C3C1BEA6701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09550" y="1030817"/>
            <a:ext cx="360000" cy="415034"/>
          </a:xfrm>
          <a:prstGeom prst="rect">
            <a:avLst/>
          </a:prstGeom>
        </xdr:spPr>
      </xdr:pic>
      <xdr:sp macro="" textlink="">
        <xdr:nvSpPr>
          <xdr:cNvPr id="48" name="TextBox 47">
            <a:extLst>
              <a:ext uri="{FF2B5EF4-FFF2-40B4-BE49-F238E27FC236}">
                <a16:creationId xmlns:a16="http://schemas.microsoft.com/office/drawing/2014/main" id="{E4762A10-0A5F-D336-71DD-4FF026633749}"/>
              </a:ext>
            </a:extLst>
          </xdr:cNvPr>
          <xdr:cNvSpPr txBox="1"/>
        </xdr:nvSpPr>
        <xdr:spPr>
          <a:xfrm>
            <a:off x="488950" y="939800"/>
            <a:ext cx="1244600" cy="260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ysClr val="windowText" lastClr="000000"/>
                </a:solidFill>
              </a:rPr>
              <a:t>Patient "At Risk"</a:t>
            </a:r>
          </a:p>
        </xdr:txBody>
      </xdr:sp>
    </xdr:grpSp>
    <xdr:clientData/>
  </xdr:twoCellAnchor>
  <xdr:twoCellAnchor>
    <xdr:from>
      <xdr:col>2</xdr:col>
      <xdr:colOff>444500</xdr:colOff>
      <xdr:row>7</xdr:row>
      <xdr:rowOff>146050</xdr:rowOff>
    </xdr:from>
    <xdr:to>
      <xdr:col>5</xdr:col>
      <xdr:colOff>234950</xdr:colOff>
      <xdr:row>11</xdr:row>
      <xdr:rowOff>69850</xdr:rowOff>
    </xdr:to>
    <xdr:sp macro="" textlink="">
      <xdr:nvSpPr>
        <xdr:cNvPr id="46" name="Rectangle 45">
          <a:extLst>
            <a:ext uri="{FF2B5EF4-FFF2-40B4-BE49-F238E27FC236}">
              <a16:creationId xmlns:a16="http://schemas.microsoft.com/office/drawing/2014/main" id="{5FCA5633-57C9-A8FB-BBDA-342ABEB68DE3}"/>
            </a:ext>
          </a:extLst>
        </xdr:cNvPr>
        <xdr:cNvSpPr/>
      </xdr:nvSpPr>
      <xdr:spPr>
        <a:xfrm>
          <a:off x="1663700" y="1435100"/>
          <a:ext cx="1619250" cy="660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476142</xdr:colOff>
      <xdr:row>9</xdr:row>
      <xdr:rowOff>82550</xdr:rowOff>
    </xdr:from>
    <xdr:to>
      <xdr:col>4</xdr:col>
      <xdr:colOff>558800</xdr:colOff>
      <xdr:row>11</xdr:row>
      <xdr:rowOff>0</xdr:rowOff>
    </xdr:to>
    <xdr:sp macro="" textlink="KPI!D26">
      <xdr:nvSpPr>
        <xdr:cNvPr id="47" name="TextBox 46">
          <a:extLst>
            <a:ext uri="{FF2B5EF4-FFF2-40B4-BE49-F238E27FC236}">
              <a16:creationId xmlns:a16="http://schemas.microsoft.com/office/drawing/2014/main" id="{F4128007-DDE8-AD28-BBA0-4F39257C25E1}"/>
            </a:ext>
          </a:extLst>
        </xdr:cNvPr>
        <xdr:cNvSpPr txBox="1"/>
      </xdr:nvSpPr>
      <xdr:spPr>
        <a:xfrm>
          <a:off x="2304942" y="1739900"/>
          <a:ext cx="692258" cy="2857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DEAE24-1A30-48EB-8309-36EE63234DB6}" type="TxLink">
            <a:rPr lang="en-US" sz="1400" b="1" i="0" u="none" strike="noStrike">
              <a:solidFill>
                <a:sysClr val="windowText" lastClr="000000"/>
              </a:solidFill>
              <a:latin typeface="Aptos Narrow"/>
            </a:rPr>
            <a:t>14.70</a:t>
          </a:fld>
          <a:endParaRPr lang="en-GB" sz="1800">
            <a:solidFill>
              <a:sysClr val="windowText" lastClr="000000"/>
            </a:solidFill>
          </a:endParaRPr>
        </a:p>
      </xdr:txBody>
    </xdr:sp>
    <xdr:clientData/>
  </xdr:twoCellAnchor>
  <xdr:twoCellAnchor>
    <xdr:from>
      <xdr:col>2</xdr:col>
      <xdr:colOff>463550</xdr:colOff>
      <xdr:row>8</xdr:row>
      <xdr:rowOff>38100</xdr:rowOff>
    </xdr:from>
    <xdr:to>
      <xdr:col>5</xdr:col>
      <xdr:colOff>234950</xdr:colOff>
      <xdr:row>9</xdr:row>
      <xdr:rowOff>69850</xdr:rowOff>
    </xdr:to>
    <xdr:sp macro="" textlink="">
      <xdr:nvSpPr>
        <xdr:cNvPr id="38" name="TextBox 37">
          <a:extLst>
            <a:ext uri="{FF2B5EF4-FFF2-40B4-BE49-F238E27FC236}">
              <a16:creationId xmlns:a16="http://schemas.microsoft.com/office/drawing/2014/main" id="{F0262CCE-982A-1091-4739-19E92BE70C70}"/>
            </a:ext>
          </a:extLst>
        </xdr:cNvPr>
        <xdr:cNvSpPr txBox="1"/>
      </xdr:nvSpPr>
      <xdr:spPr>
        <a:xfrm>
          <a:off x="1682750" y="1511300"/>
          <a:ext cx="1600200" cy="2159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a:solidFill>
                <a:sysClr val="windowText" lastClr="000000"/>
              </a:solidFill>
            </a:rPr>
            <a:t>Avg.</a:t>
          </a:r>
          <a:r>
            <a:rPr lang="en-GB" sz="1100" b="0" baseline="0">
              <a:solidFill>
                <a:sysClr val="windowText" lastClr="000000"/>
              </a:solidFill>
            </a:rPr>
            <a:t> Length of Stay (LOS)</a:t>
          </a:r>
          <a:endParaRPr lang="en-GB" sz="1100" b="0">
            <a:solidFill>
              <a:sysClr val="windowText" lastClr="000000"/>
            </a:solidFill>
          </a:endParaRPr>
        </a:p>
      </xdr:txBody>
    </xdr:sp>
    <xdr:clientData/>
  </xdr:twoCellAnchor>
  <xdr:twoCellAnchor>
    <xdr:from>
      <xdr:col>2</xdr:col>
      <xdr:colOff>520038</xdr:colOff>
      <xdr:row>9</xdr:row>
      <xdr:rowOff>31750</xdr:rowOff>
    </xdr:from>
    <xdr:to>
      <xdr:col>3</xdr:col>
      <xdr:colOff>354791</xdr:colOff>
      <xdr:row>11</xdr:row>
      <xdr:rowOff>23450</xdr:rowOff>
    </xdr:to>
    <xdr:pic>
      <xdr:nvPicPr>
        <xdr:cNvPr id="65" name="Graphic 64" descr="Universal access with solid fill">
          <a:extLst>
            <a:ext uri="{FF2B5EF4-FFF2-40B4-BE49-F238E27FC236}">
              <a16:creationId xmlns:a16="http://schemas.microsoft.com/office/drawing/2014/main" id="{530ED34A-444C-5983-B7AB-2B0529EE4AD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739238" y="1689100"/>
          <a:ext cx="444353" cy="360000"/>
        </a:xfrm>
        <a:prstGeom prst="rect">
          <a:avLst/>
        </a:prstGeom>
      </xdr:spPr>
    </xdr:pic>
    <xdr:clientData/>
  </xdr:twoCellAnchor>
  <xdr:twoCellAnchor editAs="oneCell">
    <xdr:from>
      <xdr:col>0</xdr:col>
      <xdr:colOff>1</xdr:colOff>
      <xdr:row>0</xdr:row>
      <xdr:rowOff>0</xdr:rowOff>
    </xdr:from>
    <xdr:to>
      <xdr:col>2</xdr:col>
      <xdr:colOff>19050</xdr:colOff>
      <xdr:row>3</xdr:row>
      <xdr:rowOff>171450</xdr:rowOff>
    </xdr:to>
    <xdr:pic>
      <xdr:nvPicPr>
        <xdr:cNvPr id="70" name="Picture 69" descr="Clipart Medical: Over 82,102 Royalty ...">
          <a:extLst>
            <a:ext uri="{FF2B5EF4-FFF2-40B4-BE49-F238E27FC236}">
              <a16:creationId xmlns:a16="http://schemas.microsoft.com/office/drawing/2014/main" id="{8C22A498-C5D6-9902-A6FA-272D955B325E}"/>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 y="0"/>
          <a:ext cx="1238249"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444500</xdr:colOff>
      <xdr:row>4</xdr:row>
      <xdr:rowOff>25400</xdr:rowOff>
    </xdr:from>
    <xdr:to>
      <xdr:col>5</xdr:col>
      <xdr:colOff>235700</xdr:colOff>
      <xdr:row>7</xdr:row>
      <xdr:rowOff>120950</xdr:rowOff>
    </xdr:to>
    <xdr:grpSp>
      <xdr:nvGrpSpPr>
        <xdr:cNvPr id="84" name="Group 83">
          <a:extLst>
            <a:ext uri="{FF2B5EF4-FFF2-40B4-BE49-F238E27FC236}">
              <a16:creationId xmlns:a16="http://schemas.microsoft.com/office/drawing/2014/main" id="{E413149A-ABFC-3012-086E-0C9A83339C1F}"/>
            </a:ext>
          </a:extLst>
        </xdr:cNvPr>
        <xdr:cNvGrpSpPr/>
      </xdr:nvGrpSpPr>
      <xdr:grpSpPr>
        <a:xfrm>
          <a:off x="1663700" y="762000"/>
          <a:ext cx="1620000" cy="648000"/>
          <a:chOff x="1657350" y="755650"/>
          <a:chExt cx="1620000" cy="648000"/>
        </a:xfrm>
      </xdr:grpSpPr>
      <xdr:grpSp>
        <xdr:nvGrpSpPr>
          <xdr:cNvPr id="71" name="Group 70">
            <a:extLst>
              <a:ext uri="{FF2B5EF4-FFF2-40B4-BE49-F238E27FC236}">
                <a16:creationId xmlns:a16="http://schemas.microsoft.com/office/drawing/2014/main" id="{DE611E2E-9929-40D4-86DD-3AB29665D726}"/>
              </a:ext>
            </a:extLst>
          </xdr:cNvPr>
          <xdr:cNvGrpSpPr/>
        </xdr:nvGrpSpPr>
        <xdr:grpSpPr>
          <a:xfrm>
            <a:off x="1657350" y="755650"/>
            <a:ext cx="1620000" cy="648000"/>
            <a:chOff x="101600" y="838200"/>
            <a:chExt cx="1638300" cy="702000"/>
          </a:xfrm>
        </xdr:grpSpPr>
        <xdr:sp macro="" textlink="">
          <xdr:nvSpPr>
            <xdr:cNvPr id="72" name="Rectangle 71">
              <a:extLst>
                <a:ext uri="{FF2B5EF4-FFF2-40B4-BE49-F238E27FC236}">
                  <a16:creationId xmlns:a16="http://schemas.microsoft.com/office/drawing/2014/main" id="{C7CAF9BC-CBF0-2468-F0D1-7679FEC0269F}"/>
                </a:ext>
              </a:extLst>
            </xdr:cNvPr>
            <xdr:cNvSpPr/>
          </xdr:nvSpPr>
          <xdr:spPr>
            <a:xfrm>
              <a:off x="101600" y="838200"/>
              <a:ext cx="1638300" cy="70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KPI!D35">
          <xdr:nvSpPr>
            <xdr:cNvPr id="73" name="TextBox 72">
              <a:extLst>
                <a:ext uri="{FF2B5EF4-FFF2-40B4-BE49-F238E27FC236}">
                  <a16:creationId xmlns:a16="http://schemas.microsoft.com/office/drawing/2014/main" id="{BBA9B7F4-9761-DC77-5C53-F8AA739A0404}"/>
                </a:ext>
              </a:extLst>
            </xdr:cNvPr>
            <xdr:cNvSpPr txBox="1"/>
          </xdr:nvSpPr>
          <xdr:spPr>
            <a:xfrm>
              <a:off x="704204" y="1173692"/>
              <a:ext cx="615950" cy="2857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49B519-F8A2-4632-9614-F91F796D82BD}" type="TxLink">
                <a:rPr lang="en-US" sz="1400" b="1" i="0" u="none" strike="noStrike">
                  <a:solidFill>
                    <a:sysClr val="windowText" lastClr="000000"/>
                  </a:solidFill>
                  <a:latin typeface="Aptos Narrow"/>
                </a:rPr>
                <a:t>11.90</a:t>
              </a:fld>
              <a:endParaRPr lang="en-GB" sz="3200">
                <a:solidFill>
                  <a:sysClr val="windowText" lastClr="000000"/>
                </a:solidFill>
              </a:endParaRPr>
            </a:p>
          </xdr:txBody>
        </xdr:sp>
        <xdr:sp macro="" textlink="">
          <xdr:nvSpPr>
            <xdr:cNvPr id="75" name="TextBox 74">
              <a:extLst>
                <a:ext uri="{FF2B5EF4-FFF2-40B4-BE49-F238E27FC236}">
                  <a16:creationId xmlns:a16="http://schemas.microsoft.com/office/drawing/2014/main" id="{D8A7A18F-7277-6F05-59DE-61D55447A1F8}"/>
                </a:ext>
              </a:extLst>
            </xdr:cNvPr>
            <xdr:cNvSpPr txBox="1"/>
          </xdr:nvSpPr>
          <xdr:spPr>
            <a:xfrm>
              <a:off x="488950" y="939800"/>
              <a:ext cx="1244600" cy="260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ysClr val="windowText" lastClr="000000"/>
                  </a:solidFill>
                </a:rPr>
                <a:t>Avg. Wait Time</a:t>
              </a:r>
            </a:p>
          </xdr:txBody>
        </xdr:sp>
      </xdr:grpSp>
      <xdr:pic>
        <xdr:nvPicPr>
          <xdr:cNvPr id="76" name="Graphic 75" descr="Confused person with solid fill">
            <a:extLst>
              <a:ext uri="{FF2B5EF4-FFF2-40B4-BE49-F238E27FC236}">
                <a16:creationId xmlns:a16="http://schemas.microsoft.com/office/drawing/2014/main" id="{D25A231C-422F-4D40-AB9F-C0470C51304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720850" y="933450"/>
            <a:ext cx="341860" cy="360000"/>
          </a:xfrm>
          <a:prstGeom prst="rect">
            <a:avLst/>
          </a:prstGeom>
        </xdr:spPr>
      </xdr:pic>
    </xdr:grpSp>
    <xdr:clientData/>
  </xdr:twoCellAnchor>
  <xdr:twoCellAnchor>
    <xdr:from>
      <xdr:col>0</xdr:col>
      <xdr:colOff>25400</xdr:colOff>
      <xdr:row>4</xdr:row>
      <xdr:rowOff>25400</xdr:rowOff>
    </xdr:from>
    <xdr:to>
      <xdr:col>2</xdr:col>
      <xdr:colOff>426200</xdr:colOff>
      <xdr:row>7</xdr:row>
      <xdr:rowOff>120950</xdr:rowOff>
    </xdr:to>
    <xdr:grpSp>
      <xdr:nvGrpSpPr>
        <xdr:cNvPr id="83" name="Group 82">
          <a:extLst>
            <a:ext uri="{FF2B5EF4-FFF2-40B4-BE49-F238E27FC236}">
              <a16:creationId xmlns:a16="http://schemas.microsoft.com/office/drawing/2014/main" id="{8A7FF112-C377-DB96-83D8-21FB031FBD3C}"/>
            </a:ext>
          </a:extLst>
        </xdr:cNvPr>
        <xdr:cNvGrpSpPr/>
      </xdr:nvGrpSpPr>
      <xdr:grpSpPr>
        <a:xfrm>
          <a:off x="25400" y="762000"/>
          <a:ext cx="1620000" cy="648000"/>
          <a:chOff x="2635250" y="1720850"/>
          <a:chExt cx="1620000" cy="648000"/>
        </a:xfrm>
      </xdr:grpSpPr>
      <xdr:grpSp>
        <xdr:nvGrpSpPr>
          <xdr:cNvPr id="77" name="Group 76">
            <a:extLst>
              <a:ext uri="{FF2B5EF4-FFF2-40B4-BE49-F238E27FC236}">
                <a16:creationId xmlns:a16="http://schemas.microsoft.com/office/drawing/2014/main" id="{1E4E374A-AC3A-42B6-B360-751BAF0B27EB}"/>
              </a:ext>
            </a:extLst>
          </xdr:cNvPr>
          <xdr:cNvGrpSpPr/>
        </xdr:nvGrpSpPr>
        <xdr:grpSpPr>
          <a:xfrm>
            <a:off x="2635250" y="1720850"/>
            <a:ext cx="1620000" cy="648000"/>
            <a:chOff x="101600" y="838200"/>
            <a:chExt cx="1638300" cy="702000"/>
          </a:xfrm>
        </xdr:grpSpPr>
        <xdr:sp macro="" textlink="">
          <xdr:nvSpPr>
            <xdr:cNvPr id="78" name="Rectangle 77">
              <a:extLst>
                <a:ext uri="{FF2B5EF4-FFF2-40B4-BE49-F238E27FC236}">
                  <a16:creationId xmlns:a16="http://schemas.microsoft.com/office/drawing/2014/main" id="{29080E37-5BBA-764B-2859-457508C87F88}"/>
                </a:ext>
              </a:extLst>
            </xdr:cNvPr>
            <xdr:cNvSpPr/>
          </xdr:nvSpPr>
          <xdr:spPr>
            <a:xfrm>
              <a:off x="101600" y="838200"/>
              <a:ext cx="1638300" cy="70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KPI!C17">
          <xdr:nvSpPr>
            <xdr:cNvPr id="79" name="TextBox 78">
              <a:extLst>
                <a:ext uri="{FF2B5EF4-FFF2-40B4-BE49-F238E27FC236}">
                  <a16:creationId xmlns:a16="http://schemas.microsoft.com/office/drawing/2014/main" id="{068350CE-8991-D387-D374-B1B6DB14C230}"/>
                </a:ext>
              </a:extLst>
            </xdr:cNvPr>
            <xdr:cNvSpPr txBox="1"/>
          </xdr:nvSpPr>
          <xdr:spPr>
            <a:xfrm>
              <a:off x="762000" y="1187450"/>
              <a:ext cx="615950" cy="2857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B230DA-B2F3-481F-A5F1-D35D4F58FA7C}" type="TxLink">
                <a:rPr lang="en-US" sz="1400" b="1" i="0" u="none" strike="noStrike">
                  <a:solidFill>
                    <a:sysClr val="windowText" lastClr="000000"/>
                  </a:solidFill>
                  <a:latin typeface="Aptos Narrow"/>
                </a:rPr>
                <a:t>22%</a:t>
              </a:fld>
              <a:endParaRPr lang="en-GB" sz="3200">
                <a:solidFill>
                  <a:sysClr val="windowText" lastClr="000000"/>
                </a:solidFill>
              </a:endParaRPr>
            </a:p>
          </xdr:txBody>
        </xdr:sp>
        <xdr:sp macro="" textlink="">
          <xdr:nvSpPr>
            <xdr:cNvPr id="81" name="TextBox 80">
              <a:extLst>
                <a:ext uri="{FF2B5EF4-FFF2-40B4-BE49-F238E27FC236}">
                  <a16:creationId xmlns:a16="http://schemas.microsoft.com/office/drawing/2014/main" id="{8C68F0DF-704B-06C7-9A8C-769038FEC285}"/>
                </a:ext>
              </a:extLst>
            </xdr:cNvPr>
            <xdr:cNvSpPr txBox="1"/>
          </xdr:nvSpPr>
          <xdr:spPr>
            <a:xfrm>
              <a:off x="488950" y="939800"/>
              <a:ext cx="1244600" cy="260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ysClr val="windowText" lastClr="000000"/>
                  </a:solidFill>
                </a:rPr>
                <a:t>Readmission</a:t>
              </a:r>
              <a:r>
                <a:rPr lang="en-GB" sz="1100" b="0" baseline="0">
                  <a:solidFill>
                    <a:sysClr val="windowText" lastClr="000000"/>
                  </a:solidFill>
                </a:rPr>
                <a:t> Rate</a:t>
              </a:r>
              <a:endParaRPr lang="en-GB" sz="1100" b="0">
                <a:solidFill>
                  <a:sysClr val="windowText" lastClr="000000"/>
                </a:solidFill>
              </a:endParaRPr>
            </a:p>
          </xdr:txBody>
        </xdr:sp>
      </xdr:grpSp>
      <xdr:pic>
        <xdr:nvPicPr>
          <xdr:cNvPr id="51" name="Graphic 50" descr="Man and woman with solid fill">
            <a:extLst>
              <a:ext uri="{FF2B5EF4-FFF2-40B4-BE49-F238E27FC236}">
                <a16:creationId xmlns:a16="http://schemas.microsoft.com/office/drawing/2014/main" id="{F3B61343-0413-1656-91E2-11B36CF408E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705100" y="1924050"/>
            <a:ext cx="360000" cy="3600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mowo Sunday" refreshedDate="45702.45687141204" createdVersion="8" refreshedVersion="8" minRefreshableVersion="3" recordCount="500" xr:uid="{35ADEF27-F359-4C54-B9A1-E521C31E0205}">
  <cacheSource type="worksheet">
    <worksheetSource name="healthcare_dataset"/>
  </cacheSource>
  <cacheFields count="13">
    <cacheField name="Patient_ID" numFmtId="0">
      <sharedItems containsSemiMixedTypes="0" containsString="0" containsNumber="1" containsInteger="1" minValue="1000" maxValue="1499"/>
    </cacheField>
    <cacheField name="Age" numFmtId="0">
      <sharedItems containsSemiMixedTypes="0" containsString="0" containsNumber="1" containsInteger="1" minValue="18" maxValue="89"/>
    </cacheField>
    <cacheField name="Age Group" numFmtId="0">
      <sharedItems count="5">
        <s v="61-75"/>
        <s v="31-45"/>
        <s v="76+"/>
        <s v="18-30"/>
        <s v="46-60"/>
      </sharedItems>
    </cacheField>
    <cacheField name="Admission_Type" numFmtId="0">
      <sharedItems count="4">
        <s v="Elective"/>
        <s v="Newborn"/>
        <s v="Urgent"/>
        <s v="Emergency"/>
      </sharedItems>
    </cacheField>
    <cacheField name="Length_of_Stay" numFmtId="0">
      <sharedItems containsSemiMixedTypes="0" containsString="0" containsNumber="1" containsInteger="1" minValue="1" maxValue="29"/>
    </cacheField>
    <cacheField name="Readmission" numFmtId="0">
      <sharedItems containsSemiMixedTypes="0" containsString="0" containsNumber="1" containsInteger="1" minValue="0" maxValue="1"/>
    </cacheField>
    <cacheField name="Readmission Status" numFmtId="0">
      <sharedItems count="2">
        <s v="No"/>
        <s v="Yes"/>
      </sharedItems>
    </cacheField>
    <cacheField name="Wait_Time_Hours" numFmtId="0">
      <sharedItems containsSemiMixedTypes="0" containsString="0" containsNumber="1" minValue="0.08" maxValue="23.96"/>
    </cacheField>
    <cacheField name="Blood_Pressure" numFmtId="0">
      <sharedItems containsSemiMixedTypes="0" containsString="0" containsNumber="1" containsInteger="1" minValue="90" maxValue="179" count="89">
        <n v="170"/>
        <n v="140"/>
        <n v="108"/>
        <n v="131"/>
        <n v="124"/>
        <n v="135"/>
        <n v="115"/>
        <n v="158"/>
        <n v="153"/>
        <n v="126"/>
        <n v="173"/>
        <n v="138"/>
        <n v="110"/>
        <n v="163"/>
        <n v="94"/>
        <n v="159"/>
        <n v="179"/>
        <n v="93"/>
        <n v="128"/>
        <n v="90"/>
        <n v="113"/>
        <n v="146"/>
        <n v="130"/>
        <n v="143"/>
        <n v="149"/>
        <n v="120"/>
        <n v="178"/>
        <n v="125"/>
        <n v="174"/>
        <n v="119"/>
        <n v="175"/>
        <n v="96"/>
        <n v="144"/>
        <n v="103"/>
        <n v="99"/>
        <n v="169"/>
        <n v="105"/>
        <n v="166"/>
        <n v="133"/>
        <n v="162"/>
        <n v="134"/>
        <n v="145"/>
        <n v="171"/>
        <n v="157"/>
        <n v="139"/>
        <n v="122"/>
        <n v="104"/>
        <n v="121"/>
        <n v="164"/>
        <n v="109"/>
        <n v="177"/>
        <n v="137"/>
        <n v="160"/>
        <n v="147"/>
        <n v="92"/>
        <n v="176"/>
        <n v="101"/>
        <n v="150"/>
        <n v="117"/>
        <n v="132"/>
        <n v="106"/>
        <n v="154"/>
        <n v="91"/>
        <n v="111"/>
        <n v="155"/>
        <n v="165"/>
        <n v="129"/>
        <n v="127"/>
        <n v="148"/>
        <n v="152"/>
        <n v="168"/>
        <n v="116"/>
        <n v="114"/>
        <n v="161"/>
        <n v="95"/>
        <n v="141"/>
        <n v="112"/>
        <n v="100"/>
        <n v="97"/>
        <n v="98"/>
        <n v="136"/>
        <n v="102"/>
        <n v="123"/>
        <n v="172"/>
        <n v="151"/>
        <n v="156"/>
        <n v="142"/>
        <n v="167"/>
        <n v="118"/>
      </sharedItems>
      <fieldGroup base="8">
        <rangePr startNum="90" endNum="179" groupInterval="10"/>
        <groupItems count="11">
          <s v="&lt;90"/>
          <s v="90-99"/>
          <s v="100-109"/>
          <s v="110-119"/>
          <s v="120-129"/>
          <s v="130-139"/>
          <s v="140-149"/>
          <s v="150-159"/>
          <s v="160-169"/>
          <s v="170-179"/>
          <s v="&gt;180"/>
        </groupItems>
      </fieldGroup>
    </cacheField>
    <cacheField name="Blood Pressure Status" numFmtId="0">
      <sharedItems count="4">
        <s v="High BP (Stage 2)"/>
        <s v="Normal BP"/>
        <s v="High BP (Stage 1)"/>
        <s v="Elevated BP"/>
      </sharedItems>
    </cacheField>
    <cacheField name="Risk Status" numFmtId="0">
      <sharedItems count="2">
        <s v="At Risk"/>
        <s v="Normal"/>
      </sharedItems>
    </cacheField>
    <cacheField name="Glucose_Level" numFmtId="0">
      <sharedItems containsSemiMixedTypes="0" containsString="0" containsNumber="1" containsInteger="1" minValue="70" maxValue="199" count="128">
        <n v="141"/>
        <n v="178"/>
        <n v="81"/>
        <n v="114"/>
        <n v="159"/>
        <n v="172"/>
        <n v="77"/>
        <n v="160"/>
        <n v="156"/>
        <n v="153"/>
        <n v="151"/>
        <n v="137"/>
        <n v="196"/>
        <n v="182"/>
        <n v="145"/>
        <n v="191"/>
        <n v="110"/>
        <n v="71"/>
        <n v="98"/>
        <n v="174"/>
        <n v="120"/>
        <n v="144"/>
        <n v="79"/>
        <n v="187"/>
        <n v="190"/>
        <n v="108"/>
        <n v="97"/>
        <n v="72"/>
        <n v="186"/>
        <n v="162"/>
        <n v="163"/>
        <n v="109"/>
        <n v="150"/>
        <n v="134"/>
        <n v="124"/>
        <n v="170"/>
        <n v="131"/>
        <n v="118"/>
        <n v="92"/>
        <n v="107"/>
        <n v="90"/>
        <n v="176"/>
        <n v="168"/>
        <n v="188"/>
        <n v="142"/>
        <n v="99"/>
        <n v="177"/>
        <n v="167"/>
        <n v="101"/>
        <n v="148"/>
        <n v="132"/>
        <n v="173"/>
        <n v="117"/>
        <n v="126"/>
        <n v="169"/>
        <n v="193"/>
        <n v="103"/>
        <n v="76"/>
        <n v="125"/>
        <n v="116"/>
        <n v="88"/>
        <n v="195"/>
        <n v="133"/>
        <n v="138"/>
        <n v="185"/>
        <n v="100"/>
        <n v="189"/>
        <n v="157"/>
        <n v="136"/>
        <n v="73"/>
        <n v="119"/>
        <n v="75"/>
        <n v="128"/>
        <n v="194"/>
        <n v="106"/>
        <n v="104"/>
        <n v="87"/>
        <n v="146"/>
        <n v="91"/>
        <n v="155"/>
        <n v="122"/>
        <n v="192"/>
        <n v="111"/>
        <n v="154"/>
        <n v="113"/>
        <n v="198"/>
        <n v="161"/>
        <n v="93"/>
        <n v="180"/>
        <n v="86"/>
        <n v="74"/>
        <n v="80"/>
        <n v="123"/>
        <n v="89"/>
        <n v="115"/>
        <n v="139"/>
        <n v="184"/>
        <n v="121"/>
        <n v="165"/>
        <n v="171"/>
        <n v="82"/>
        <n v="183"/>
        <n v="95"/>
        <n v="140"/>
        <n v="105"/>
        <n v="94"/>
        <n v="70"/>
        <n v="197"/>
        <n v="78"/>
        <n v="130"/>
        <n v="152"/>
        <n v="85"/>
        <n v="135"/>
        <n v="96"/>
        <n v="143"/>
        <n v="83"/>
        <n v="179"/>
        <n v="181"/>
        <n v="129"/>
        <n v="199"/>
        <n v="102"/>
        <n v="112"/>
        <n v="175"/>
        <n v="164"/>
        <n v="84"/>
        <n v="147"/>
        <n v="158"/>
        <n v="149"/>
      </sharedItems>
      <fieldGroup base="11">
        <rangePr startNum="70" endNum="199" groupInterval="10"/>
        <groupItems count="15">
          <s v="&lt;70"/>
          <s v="70-79"/>
          <s v="80-89"/>
          <s v="90-99"/>
          <s v="100-109"/>
          <s v="110-119"/>
          <s v="120-129"/>
          <s v="130-139"/>
          <s v="140-149"/>
          <s v="150-159"/>
          <s v="160-169"/>
          <s v="170-179"/>
          <s v="180-189"/>
          <s v="190-199"/>
          <s v="&gt;200"/>
        </groupItems>
      </fieldGroup>
    </cacheField>
    <cacheField name="Glucose_Level Status" numFmtId="0">
      <sharedItems count="3">
        <s v="High Glucose (Diabetes)"/>
        <s v="Normal Glucose"/>
        <s v="Prediabetes"/>
      </sharedItems>
    </cacheField>
  </cacheFields>
  <extLst>
    <ext xmlns:x14="http://schemas.microsoft.com/office/spreadsheetml/2009/9/main" uri="{725AE2AE-9491-48be-B2B4-4EB974FC3084}">
      <x14:pivotCacheDefinition pivotCacheId="676217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0"/>
    <n v="69"/>
    <x v="0"/>
    <x v="0"/>
    <n v="11"/>
    <n v="0"/>
    <x v="0"/>
    <n v="9.6999999999999993"/>
    <x v="0"/>
    <x v="0"/>
    <x v="0"/>
    <x v="0"/>
    <x v="0"/>
  </r>
  <r>
    <n v="1001"/>
    <n v="32"/>
    <x v="1"/>
    <x v="1"/>
    <n v="4"/>
    <n v="0"/>
    <x v="0"/>
    <n v="7.85"/>
    <x v="1"/>
    <x v="0"/>
    <x v="0"/>
    <x v="1"/>
    <x v="0"/>
  </r>
  <r>
    <n v="1002"/>
    <n v="89"/>
    <x v="2"/>
    <x v="2"/>
    <n v="13"/>
    <n v="0"/>
    <x v="0"/>
    <n v="16.02"/>
    <x v="2"/>
    <x v="1"/>
    <x v="1"/>
    <x v="2"/>
    <x v="1"/>
  </r>
  <r>
    <n v="1003"/>
    <n v="78"/>
    <x v="2"/>
    <x v="2"/>
    <n v="11"/>
    <n v="0"/>
    <x v="0"/>
    <n v="19.39"/>
    <x v="3"/>
    <x v="2"/>
    <x v="0"/>
    <x v="3"/>
    <x v="2"/>
  </r>
  <r>
    <n v="1004"/>
    <n v="38"/>
    <x v="1"/>
    <x v="3"/>
    <n v="3"/>
    <n v="0"/>
    <x v="0"/>
    <n v="18.29"/>
    <x v="4"/>
    <x v="3"/>
    <x v="1"/>
    <x v="4"/>
    <x v="0"/>
  </r>
  <r>
    <n v="1005"/>
    <n v="41"/>
    <x v="1"/>
    <x v="1"/>
    <n v="1"/>
    <n v="0"/>
    <x v="0"/>
    <n v="19.149999999999999"/>
    <x v="5"/>
    <x v="2"/>
    <x v="0"/>
    <x v="5"/>
    <x v="0"/>
  </r>
  <r>
    <n v="1006"/>
    <n v="20"/>
    <x v="3"/>
    <x v="0"/>
    <n v="6"/>
    <n v="0"/>
    <x v="0"/>
    <n v="10.45"/>
    <x v="6"/>
    <x v="1"/>
    <x v="1"/>
    <x v="6"/>
    <x v="1"/>
  </r>
  <r>
    <n v="1007"/>
    <n v="39"/>
    <x v="1"/>
    <x v="2"/>
    <n v="18"/>
    <n v="0"/>
    <x v="0"/>
    <n v="19.63"/>
    <x v="7"/>
    <x v="0"/>
    <x v="0"/>
    <x v="7"/>
    <x v="0"/>
  </r>
  <r>
    <n v="1008"/>
    <n v="70"/>
    <x v="0"/>
    <x v="2"/>
    <n v="24"/>
    <n v="0"/>
    <x v="0"/>
    <n v="2.89"/>
    <x v="8"/>
    <x v="0"/>
    <x v="0"/>
    <x v="8"/>
    <x v="0"/>
  </r>
  <r>
    <n v="1009"/>
    <n v="19"/>
    <x v="3"/>
    <x v="0"/>
    <n v="10"/>
    <n v="0"/>
    <x v="0"/>
    <n v="13.07"/>
    <x v="9"/>
    <x v="3"/>
    <x v="1"/>
    <x v="9"/>
    <x v="0"/>
  </r>
  <r>
    <n v="1010"/>
    <n v="47"/>
    <x v="4"/>
    <x v="0"/>
    <n v="5"/>
    <n v="0"/>
    <x v="0"/>
    <n v="0.14000000000000001"/>
    <x v="10"/>
    <x v="0"/>
    <x v="0"/>
    <x v="10"/>
    <x v="0"/>
  </r>
  <r>
    <n v="1011"/>
    <n v="55"/>
    <x v="4"/>
    <x v="2"/>
    <n v="23"/>
    <n v="0"/>
    <x v="0"/>
    <n v="7.79"/>
    <x v="11"/>
    <x v="2"/>
    <x v="0"/>
    <x v="11"/>
    <x v="0"/>
  </r>
  <r>
    <n v="1012"/>
    <n v="19"/>
    <x v="3"/>
    <x v="2"/>
    <n v="10"/>
    <n v="0"/>
    <x v="0"/>
    <n v="8.8000000000000007"/>
    <x v="12"/>
    <x v="1"/>
    <x v="1"/>
    <x v="12"/>
    <x v="0"/>
  </r>
  <r>
    <n v="1013"/>
    <n v="81"/>
    <x v="2"/>
    <x v="0"/>
    <n v="12"/>
    <n v="0"/>
    <x v="0"/>
    <n v="9.51"/>
    <x v="13"/>
    <x v="0"/>
    <x v="0"/>
    <x v="10"/>
    <x v="0"/>
  </r>
  <r>
    <n v="1014"/>
    <n v="77"/>
    <x v="2"/>
    <x v="2"/>
    <n v="2"/>
    <n v="0"/>
    <x v="0"/>
    <n v="16.690000000000001"/>
    <x v="8"/>
    <x v="0"/>
    <x v="0"/>
    <x v="9"/>
    <x v="0"/>
  </r>
  <r>
    <n v="1015"/>
    <n v="38"/>
    <x v="1"/>
    <x v="3"/>
    <n v="13"/>
    <n v="0"/>
    <x v="0"/>
    <n v="9.33"/>
    <x v="14"/>
    <x v="1"/>
    <x v="1"/>
    <x v="13"/>
    <x v="0"/>
  </r>
  <r>
    <n v="1016"/>
    <n v="50"/>
    <x v="4"/>
    <x v="3"/>
    <n v="8"/>
    <n v="1"/>
    <x v="1"/>
    <n v="10.77"/>
    <x v="15"/>
    <x v="0"/>
    <x v="0"/>
    <x v="14"/>
    <x v="0"/>
  </r>
  <r>
    <n v="1017"/>
    <n v="75"/>
    <x v="0"/>
    <x v="0"/>
    <n v="2"/>
    <n v="0"/>
    <x v="0"/>
    <n v="5.7"/>
    <x v="16"/>
    <x v="0"/>
    <x v="0"/>
    <x v="15"/>
    <x v="0"/>
  </r>
  <r>
    <n v="1018"/>
    <n v="39"/>
    <x v="1"/>
    <x v="1"/>
    <n v="20"/>
    <n v="0"/>
    <x v="0"/>
    <n v="8.9600000000000009"/>
    <x v="17"/>
    <x v="1"/>
    <x v="1"/>
    <x v="16"/>
    <x v="2"/>
  </r>
  <r>
    <n v="1019"/>
    <n v="66"/>
    <x v="0"/>
    <x v="0"/>
    <n v="1"/>
    <n v="0"/>
    <x v="0"/>
    <n v="5.45"/>
    <x v="18"/>
    <x v="3"/>
    <x v="1"/>
    <x v="17"/>
    <x v="1"/>
  </r>
  <r>
    <n v="1020"/>
    <n v="76"/>
    <x v="2"/>
    <x v="0"/>
    <n v="5"/>
    <n v="0"/>
    <x v="0"/>
    <n v="1.76"/>
    <x v="4"/>
    <x v="3"/>
    <x v="1"/>
    <x v="18"/>
    <x v="1"/>
  </r>
  <r>
    <n v="1021"/>
    <n v="59"/>
    <x v="4"/>
    <x v="1"/>
    <n v="9"/>
    <n v="0"/>
    <x v="0"/>
    <n v="14.48"/>
    <x v="19"/>
    <x v="1"/>
    <x v="1"/>
    <x v="19"/>
    <x v="0"/>
  </r>
  <r>
    <n v="1022"/>
    <n v="77"/>
    <x v="2"/>
    <x v="1"/>
    <n v="17"/>
    <n v="0"/>
    <x v="0"/>
    <n v="16.04"/>
    <x v="20"/>
    <x v="1"/>
    <x v="1"/>
    <x v="20"/>
    <x v="2"/>
  </r>
  <r>
    <n v="1023"/>
    <n v="32"/>
    <x v="1"/>
    <x v="1"/>
    <n v="9"/>
    <n v="1"/>
    <x v="1"/>
    <n v="14.87"/>
    <x v="21"/>
    <x v="0"/>
    <x v="0"/>
    <x v="21"/>
    <x v="0"/>
  </r>
  <r>
    <n v="1024"/>
    <n v="79"/>
    <x v="2"/>
    <x v="3"/>
    <n v="11"/>
    <n v="0"/>
    <x v="0"/>
    <n v="11.12"/>
    <x v="15"/>
    <x v="0"/>
    <x v="0"/>
    <x v="22"/>
    <x v="1"/>
  </r>
  <r>
    <n v="1025"/>
    <n v="79"/>
    <x v="2"/>
    <x v="2"/>
    <n v="15"/>
    <n v="1"/>
    <x v="1"/>
    <n v="9.11"/>
    <x v="22"/>
    <x v="2"/>
    <x v="0"/>
    <x v="20"/>
    <x v="2"/>
  </r>
  <r>
    <n v="1026"/>
    <n v="64"/>
    <x v="0"/>
    <x v="3"/>
    <n v="24"/>
    <n v="0"/>
    <x v="0"/>
    <n v="20.72"/>
    <x v="23"/>
    <x v="0"/>
    <x v="0"/>
    <x v="23"/>
    <x v="0"/>
  </r>
  <r>
    <n v="1027"/>
    <n v="79"/>
    <x v="2"/>
    <x v="2"/>
    <n v="6"/>
    <n v="0"/>
    <x v="0"/>
    <n v="12.46"/>
    <x v="5"/>
    <x v="2"/>
    <x v="0"/>
    <x v="24"/>
    <x v="0"/>
  </r>
  <r>
    <n v="1028"/>
    <n v="68"/>
    <x v="0"/>
    <x v="3"/>
    <n v="23"/>
    <n v="0"/>
    <x v="0"/>
    <n v="11.5"/>
    <x v="24"/>
    <x v="0"/>
    <x v="0"/>
    <x v="25"/>
    <x v="2"/>
  </r>
  <r>
    <n v="1029"/>
    <n v="72"/>
    <x v="0"/>
    <x v="2"/>
    <n v="3"/>
    <n v="1"/>
    <x v="1"/>
    <n v="0.62"/>
    <x v="24"/>
    <x v="0"/>
    <x v="0"/>
    <x v="26"/>
    <x v="1"/>
  </r>
  <r>
    <n v="1030"/>
    <n v="81"/>
    <x v="2"/>
    <x v="3"/>
    <n v="17"/>
    <n v="0"/>
    <x v="0"/>
    <n v="8.19"/>
    <x v="21"/>
    <x v="0"/>
    <x v="0"/>
    <x v="27"/>
    <x v="1"/>
  </r>
  <r>
    <n v="1031"/>
    <n v="20"/>
    <x v="3"/>
    <x v="1"/>
    <n v="5"/>
    <n v="1"/>
    <x v="1"/>
    <n v="9.1199999999999992"/>
    <x v="25"/>
    <x v="3"/>
    <x v="1"/>
    <x v="9"/>
    <x v="0"/>
  </r>
  <r>
    <n v="1032"/>
    <n v="68"/>
    <x v="0"/>
    <x v="0"/>
    <n v="28"/>
    <n v="0"/>
    <x v="0"/>
    <n v="9.57"/>
    <x v="10"/>
    <x v="0"/>
    <x v="0"/>
    <x v="28"/>
    <x v="0"/>
  </r>
  <r>
    <n v="1033"/>
    <n v="24"/>
    <x v="3"/>
    <x v="3"/>
    <n v="12"/>
    <n v="0"/>
    <x v="0"/>
    <n v="13.92"/>
    <x v="20"/>
    <x v="1"/>
    <x v="1"/>
    <x v="17"/>
    <x v="1"/>
  </r>
  <r>
    <n v="1034"/>
    <n v="38"/>
    <x v="1"/>
    <x v="2"/>
    <n v="18"/>
    <n v="1"/>
    <x v="1"/>
    <n v="12.81"/>
    <x v="26"/>
    <x v="0"/>
    <x v="0"/>
    <x v="29"/>
    <x v="0"/>
  </r>
  <r>
    <n v="1035"/>
    <n v="56"/>
    <x v="4"/>
    <x v="1"/>
    <n v="14"/>
    <n v="0"/>
    <x v="0"/>
    <n v="14.59"/>
    <x v="27"/>
    <x v="3"/>
    <x v="1"/>
    <x v="30"/>
    <x v="0"/>
  </r>
  <r>
    <n v="1036"/>
    <n v="35"/>
    <x v="1"/>
    <x v="3"/>
    <n v="21"/>
    <n v="0"/>
    <x v="0"/>
    <n v="18.36"/>
    <x v="28"/>
    <x v="0"/>
    <x v="0"/>
    <x v="31"/>
    <x v="2"/>
  </r>
  <r>
    <n v="1037"/>
    <n v="21"/>
    <x v="3"/>
    <x v="3"/>
    <n v="24"/>
    <n v="0"/>
    <x v="0"/>
    <n v="19.510000000000002"/>
    <x v="29"/>
    <x v="1"/>
    <x v="1"/>
    <x v="17"/>
    <x v="1"/>
  </r>
  <r>
    <n v="1038"/>
    <n v="77"/>
    <x v="2"/>
    <x v="1"/>
    <n v="11"/>
    <n v="1"/>
    <x v="1"/>
    <n v="17.23"/>
    <x v="20"/>
    <x v="1"/>
    <x v="1"/>
    <x v="32"/>
    <x v="0"/>
  </r>
  <r>
    <n v="1039"/>
    <n v="31"/>
    <x v="1"/>
    <x v="3"/>
    <n v="9"/>
    <n v="1"/>
    <x v="1"/>
    <n v="22.93"/>
    <x v="29"/>
    <x v="1"/>
    <x v="1"/>
    <x v="2"/>
    <x v="1"/>
  </r>
  <r>
    <n v="1040"/>
    <n v="26"/>
    <x v="3"/>
    <x v="0"/>
    <n v="2"/>
    <n v="0"/>
    <x v="0"/>
    <n v="0.44"/>
    <x v="30"/>
    <x v="0"/>
    <x v="0"/>
    <x v="33"/>
    <x v="0"/>
  </r>
  <r>
    <n v="1041"/>
    <n v="70"/>
    <x v="0"/>
    <x v="3"/>
    <n v="12"/>
    <n v="0"/>
    <x v="0"/>
    <n v="4.7"/>
    <x v="31"/>
    <x v="1"/>
    <x v="1"/>
    <x v="34"/>
    <x v="2"/>
  </r>
  <r>
    <n v="1042"/>
    <n v="19"/>
    <x v="3"/>
    <x v="0"/>
    <n v="3"/>
    <n v="1"/>
    <x v="1"/>
    <n v="0.18"/>
    <x v="4"/>
    <x v="3"/>
    <x v="1"/>
    <x v="3"/>
    <x v="2"/>
  </r>
  <r>
    <n v="1043"/>
    <n v="77"/>
    <x v="2"/>
    <x v="0"/>
    <n v="3"/>
    <n v="0"/>
    <x v="0"/>
    <n v="15.54"/>
    <x v="32"/>
    <x v="0"/>
    <x v="0"/>
    <x v="35"/>
    <x v="0"/>
  </r>
  <r>
    <n v="1044"/>
    <n v="88"/>
    <x v="2"/>
    <x v="1"/>
    <n v="1"/>
    <n v="0"/>
    <x v="0"/>
    <n v="21.55"/>
    <x v="33"/>
    <x v="1"/>
    <x v="1"/>
    <x v="36"/>
    <x v="0"/>
  </r>
  <r>
    <n v="1045"/>
    <n v="61"/>
    <x v="0"/>
    <x v="3"/>
    <n v="8"/>
    <n v="1"/>
    <x v="1"/>
    <n v="5.84"/>
    <x v="34"/>
    <x v="1"/>
    <x v="1"/>
    <x v="37"/>
    <x v="2"/>
  </r>
  <r>
    <n v="1046"/>
    <n v="25"/>
    <x v="3"/>
    <x v="1"/>
    <n v="22"/>
    <n v="0"/>
    <x v="0"/>
    <n v="22.25"/>
    <x v="35"/>
    <x v="0"/>
    <x v="0"/>
    <x v="12"/>
    <x v="0"/>
  </r>
  <r>
    <n v="1047"/>
    <n v="64"/>
    <x v="0"/>
    <x v="3"/>
    <n v="28"/>
    <n v="0"/>
    <x v="0"/>
    <n v="1.45"/>
    <x v="36"/>
    <x v="1"/>
    <x v="1"/>
    <x v="38"/>
    <x v="1"/>
  </r>
  <r>
    <n v="1048"/>
    <n v="52"/>
    <x v="4"/>
    <x v="3"/>
    <n v="29"/>
    <n v="0"/>
    <x v="0"/>
    <n v="22.43"/>
    <x v="23"/>
    <x v="0"/>
    <x v="0"/>
    <x v="39"/>
    <x v="2"/>
  </r>
  <r>
    <n v="1049"/>
    <n v="53"/>
    <x v="4"/>
    <x v="2"/>
    <n v="8"/>
    <n v="1"/>
    <x v="1"/>
    <n v="8.44"/>
    <x v="26"/>
    <x v="0"/>
    <x v="0"/>
    <x v="26"/>
    <x v="1"/>
  </r>
  <r>
    <n v="1050"/>
    <n v="67"/>
    <x v="0"/>
    <x v="3"/>
    <n v="11"/>
    <n v="1"/>
    <x v="1"/>
    <n v="2.4300000000000002"/>
    <x v="37"/>
    <x v="0"/>
    <x v="0"/>
    <x v="40"/>
    <x v="1"/>
  </r>
  <r>
    <n v="1051"/>
    <n v="21"/>
    <x v="3"/>
    <x v="1"/>
    <n v="9"/>
    <n v="1"/>
    <x v="1"/>
    <n v="11.66"/>
    <x v="15"/>
    <x v="0"/>
    <x v="0"/>
    <x v="41"/>
    <x v="0"/>
  </r>
  <r>
    <n v="1052"/>
    <n v="19"/>
    <x v="3"/>
    <x v="0"/>
    <n v="5"/>
    <n v="0"/>
    <x v="0"/>
    <n v="6.16"/>
    <x v="38"/>
    <x v="2"/>
    <x v="0"/>
    <x v="42"/>
    <x v="0"/>
  </r>
  <r>
    <n v="1053"/>
    <n v="23"/>
    <x v="3"/>
    <x v="3"/>
    <n v="14"/>
    <n v="1"/>
    <x v="1"/>
    <n v="6.84"/>
    <x v="39"/>
    <x v="0"/>
    <x v="0"/>
    <x v="43"/>
    <x v="0"/>
  </r>
  <r>
    <n v="1054"/>
    <n v="71"/>
    <x v="0"/>
    <x v="2"/>
    <n v="28"/>
    <n v="1"/>
    <x v="1"/>
    <n v="7.37"/>
    <x v="40"/>
    <x v="2"/>
    <x v="0"/>
    <x v="44"/>
    <x v="0"/>
  </r>
  <r>
    <n v="1055"/>
    <n v="21"/>
    <x v="3"/>
    <x v="1"/>
    <n v="3"/>
    <n v="0"/>
    <x v="0"/>
    <n v="19.27"/>
    <x v="41"/>
    <x v="0"/>
    <x v="0"/>
    <x v="15"/>
    <x v="0"/>
  </r>
  <r>
    <n v="1056"/>
    <n v="71"/>
    <x v="0"/>
    <x v="3"/>
    <n v="21"/>
    <n v="1"/>
    <x v="1"/>
    <n v="12.94"/>
    <x v="10"/>
    <x v="0"/>
    <x v="0"/>
    <x v="45"/>
    <x v="1"/>
  </r>
  <r>
    <n v="1057"/>
    <n v="80"/>
    <x v="2"/>
    <x v="1"/>
    <n v="5"/>
    <n v="0"/>
    <x v="0"/>
    <n v="7.47"/>
    <x v="42"/>
    <x v="0"/>
    <x v="0"/>
    <x v="46"/>
    <x v="0"/>
  </r>
  <r>
    <n v="1058"/>
    <n v="35"/>
    <x v="1"/>
    <x v="2"/>
    <n v="5"/>
    <n v="0"/>
    <x v="0"/>
    <n v="14.65"/>
    <x v="21"/>
    <x v="0"/>
    <x v="0"/>
    <x v="47"/>
    <x v="0"/>
  </r>
  <r>
    <n v="1059"/>
    <n v="61"/>
    <x v="0"/>
    <x v="2"/>
    <n v="19"/>
    <n v="0"/>
    <x v="0"/>
    <n v="17.190000000000001"/>
    <x v="12"/>
    <x v="1"/>
    <x v="1"/>
    <x v="48"/>
    <x v="2"/>
  </r>
  <r>
    <n v="1060"/>
    <n v="51"/>
    <x v="4"/>
    <x v="1"/>
    <n v="27"/>
    <n v="0"/>
    <x v="0"/>
    <n v="6.54"/>
    <x v="43"/>
    <x v="0"/>
    <x v="0"/>
    <x v="49"/>
    <x v="0"/>
  </r>
  <r>
    <n v="1061"/>
    <n v="79"/>
    <x v="2"/>
    <x v="3"/>
    <n v="14"/>
    <n v="0"/>
    <x v="0"/>
    <n v="9.93"/>
    <x v="44"/>
    <x v="2"/>
    <x v="0"/>
    <x v="16"/>
    <x v="2"/>
  </r>
  <r>
    <n v="1062"/>
    <n v="31"/>
    <x v="1"/>
    <x v="0"/>
    <n v="26"/>
    <n v="0"/>
    <x v="0"/>
    <n v="2.93"/>
    <x v="45"/>
    <x v="3"/>
    <x v="1"/>
    <x v="50"/>
    <x v="0"/>
  </r>
  <r>
    <n v="1063"/>
    <n v="65"/>
    <x v="0"/>
    <x v="2"/>
    <n v="4"/>
    <n v="0"/>
    <x v="0"/>
    <n v="4.3499999999999996"/>
    <x v="31"/>
    <x v="1"/>
    <x v="1"/>
    <x v="38"/>
    <x v="1"/>
  </r>
  <r>
    <n v="1064"/>
    <n v="32"/>
    <x v="1"/>
    <x v="3"/>
    <n v="25"/>
    <n v="0"/>
    <x v="0"/>
    <n v="16.350000000000001"/>
    <x v="15"/>
    <x v="0"/>
    <x v="0"/>
    <x v="51"/>
    <x v="0"/>
  </r>
  <r>
    <n v="1065"/>
    <n v="89"/>
    <x v="2"/>
    <x v="3"/>
    <n v="13"/>
    <n v="0"/>
    <x v="0"/>
    <n v="4.3499999999999996"/>
    <x v="46"/>
    <x v="1"/>
    <x v="1"/>
    <x v="21"/>
    <x v="0"/>
  </r>
  <r>
    <n v="1066"/>
    <n v="79"/>
    <x v="2"/>
    <x v="0"/>
    <n v="10"/>
    <n v="0"/>
    <x v="0"/>
    <n v="12.6"/>
    <x v="42"/>
    <x v="0"/>
    <x v="0"/>
    <x v="52"/>
    <x v="2"/>
  </r>
  <r>
    <n v="1067"/>
    <n v="57"/>
    <x v="4"/>
    <x v="2"/>
    <n v="25"/>
    <n v="0"/>
    <x v="0"/>
    <n v="17.02"/>
    <x v="47"/>
    <x v="3"/>
    <x v="1"/>
    <x v="53"/>
    <x v="0"/>
  </r>
  <r>
    <n v="1068"/>
    <n v="70"/>
    <x v="0"/>
    <x v="2"/>
    <n v="18"/>
    <n v="0"/>
    <x v="0"/>
    <n v="2.57"/>
    <x v="48"/>
    <x v="0"/>
    <x v="0"/>
    <x v="23"/>
    <x v="0"/>
  </r>
  <r>
    <n v="1069"/>
    <n v="41"/>
    <x v="1"/>
    <x v="3"/>
    <n v="8"/>
    <n v="0"/>
    <x v="0"/>
    <n v="13.62"/>
    <x v="49"/>
    <x v="1"/>
    <x v="1"/>
    <x v="54"/>
    <x v="0"/>
  </r>
  <r>
    <n v="1070"/>
    <n v="43"/>
    <x v="1"/>
    <x v="3"/>
    <n v="8"/>
    <n v="0"/>
    <x v="0"/>
    <n v="6.16"/>
    <x v="50"/>
    <x v="0"/>
    <x v="0"/>
    <x v="55"/>
    <x v="0"/>
  </r>
  <r>
    <n v="1071"/>
    <n v="77"/>
    <x v="2"/>
    <x v="0"/>
    <n v="7"/>
    <n v="1"/>
    <x v="1"/>
    <n v="23.11"/>
    <x v="46"/>
    <x v="1"/>
    <x v="1"/>
    <x v="56"/>
    <x v="2"/>
  </r>
  <r>
    <n v="1072"/>
    <n v="58"/>
    <x v="4"/>
    <x v="0"/>
    <n v="8"/>
    <n v="0"/>
    <x v="0"/>
    <n v="11.61"/>
    <x v="51"/>
    <x v="2"/>
    <x v="0"/>
    <x v="57"/>
    <x v="1"/>
  </r>
  <r>
    <n v="1073"/>
    <n v="46"/>
    <x v="4"/>
    <x v="2"/>
    <n v="14"/>
    <n v="0"/>
    <x v="0"/>
    <n v="19.34"/>
    <x v="52"/>
    <x v="0"/>
    <x v="0"/>
    <x v="58"/>
    <x v="2"/>
  </r>
  <r>
    <n v="1074"/>
    <n v="32"/>
    <x v="1"/>
    <x v="1"/>
    <n v="19"/>
    <n v="0"/>
    <x v="0"/>
    <n v="13.21"/>
    <x v="12"/>
    <x v="1"/>
    <x v="1"/>
    <x v="33"/>
    <x v="0"/>
  </r>
  <r>
    <n v="1075"/>
    <n v="62"/>
    <x v="0"/>
    <x v="2"/>
    <n v="29"/>
    <n v="1"/>
    <x v="1"/>
    <n v="1.04"/>
    <x v="3"/>
    <x v="2"/>
    <x v="0"/>
    <x v="59"/>
    <x v="2"/>
  </r>
  <r>
    <n v="1076"/>
    <n v="82"/>
    <x v="2"/>
    <x v="3"/>
    <n v="6"/>
    <n v="0"/>
    <x v="0"/>
    <n v="15.2"/>
    <x v="6"/>
    <x v="1"/>
    <x v="1"/>
    <x v="60"/>
    <x v="1"/>
  </r>
  <r>
    <n v="1077"/>
    <n v="88"/>
    <x v="2"/>
    <x v="2"/>
    <n v="1"/>
    <n v="1"/>
    <x v="1"/>
    <n v="22.83"/>
    <x v="33"/>
    <x v="1"/>
    <x v="1"/>
    <x v="61"/>
    <x v="0"/>
  </r>
  <r>
    <n v="1078"/>
    <n v="26"/>
    <x v="3"/>
    <x v="1"/>
    <n v="23"/>
    <n v="0"/>
    <x v="0"/>
    <n v="14.44"/>
    <x v="21"/>
    <x v="0"/>
    <x v="0"/>
    <x v="37"/>
    <x v="2"/>
  </r>
  <r>
    <n v="1079"/>
    <n v="18"/>
    <x v="3"/>
    <x v="0"/>
    <n v="15"/>
    <n v="1"/>
    <x v="1"/>
    <n v="19.66"/>
    <x v="9"/>
    <x v="3"/>
    <x v="1"/>
    <x v="13"/>
    <x v="0"/>
  </r>
  <r>
    <n v="1080"/>
    <n v="25"/>
    <x v="3"/>
    <x v="1"/>
    <n v="1"/>
    <n v="0"/>
    <x v="0"/>
    <n v="21.22"/>
    <x v="53"/>
    <x v="0"/>
    <x v="0"/>
    <x v="39"/>
    <x v="2"/>
  </r>
  <r>
    <n v="1081"/>
    <n v="80"/>
    <x v="2"/>
    <x v="1"/>
    <n v="25"/>
    <n v="1"/>
    <x v="1"/>
    <n v="5.47"/>
    <x v="12"/>
    <x v="1"/>
    <x v="1"/>
    <x v="62"/>
    <x v="0"/>
  </r>
  <r>
    <n v="1082"/>
    <n v="28"/>
    <x v="3"/>
    <x v="1"/>
    <n v="17"/>
    <n v="0"/>
    <x v="0"/>
    <n v="5.09"/>
    <x v="42"/>
    <x v="0"/>
    <x v="0"/>
    <x v="63"/>
    <x v="0"/>
  </r>
  <r>
    <n v="1083"/>
    <n v="25"/>
    <x v="3"/>
    <x v="0"/>
    <n v="1"/>
    <n v="0"/>
    <x v="0"/>
    <n v="14.66"/>
    <x v="7"/>
    <x v="0"/>
    <x v="0"/>
    <x v="64"/>
    <x v="0"/>
  </r>
  <r>
    <n v="1084"/>
    <n v="52"/>
    <x v="4"/>
    <x v="1"/>
    <n v="15"/>
    <n v="0"/>
    <x v="0"/>
    <n v="9.86"/>
    <x v="54"/>
    <x v="1"/>
    <x v="1"/>
    <x v="33"/>
    <x v="0"/>
  </r>
  <r>
    <n v="1085"/>
    <n v="52"/>
    <x v="4"/>
    <x v="1"/>
    <n v="23"/>
    <n v="0"/>
    <x v="0"/>
    <n v="20.16"/>
    <x v="55"/>
    <x v="0"/>
    <x v="0"/>
    <x v="65"/>
    <x v="2"/>
  </r>
  <r>
    <n v="1086"/>
    <n v="50"/>
    <x v="4"/>
    <x v="1"/>
    <n v="2"/>
    <n v="0"/>
    <x v="0"/>
    <n v="21.6"/>
    <x v="16"/>
    <x v="0"/>
    <x v="0"/>
    <x v="13"/>
    <x v="0"/>
  </r>
  <r>
    <n v="1087"/>
    <n v="22"/>
    <x v="3"/>
    <x v="3"/>
    <n v="14"/>
    <n v="1"/>
    <x v="1"/>
    <n v="8.48"/>
    <x v="9"/>
    <x v="3"/>
    <x v="1"/>
    <x v="1"/>
    <x v="0"/>
  </r>
  <r>
    <n v="1088"/>
    <n v="58"/>
    <x v="4"/>
    <x v="1"/>
    <n v="21"/>
    <n v="1"/>
    <x v="1"/>
    <n v="5.68"/>
    <x v="50"/>
    <x v="0"/>
    <x v="0"/>
    <x v="63"/>
    <x v="0"/>
  </r>
  <r>
    <n v="1089"/>
    <n v="45"/>
    <x v="1"/>
    <x v="0"/>
    <n v="8"/>
    <n v="0"/>
    <x v="0"/>
    <n v="18.73"/>
    <x v="11"/>
    <x v="2"/>
    <x v="0"/>
    <x v="66"/>
    <x v="0"/>
  </r>
  <r>
    <n v="1090"/>
    <n v="24"/>
    <x v="3"/>
    <x v="1"/>
    <n v="8"/>
    <n v="0"/>
    <x v="0"/>
    <n v="6.6"/>
    <x v="2"/>
    <x v="1"/>
    <x v="1"/>
    <x v="67"/>
    <x v="0"/>
  </r>
  <r>
    <n v="1091"/>
    <n v="89"/>
    <x v="2"/>
    <x v="1"/>
    <n v="19"/>
    <n v="0"/>
    <x v="0"/>
    <n v="19.739999999999998"/>
    <x v="26"/>
    <x v="0"/>
    <x v="0"/>
    <x v="68"/>
    <x v="0"/>
  </r>
  <r>
    <n v="1092"/>
    <n v="29"/>
    <x v="3"/>
    <x v="0"/>
    <n v="7"/>
    <n v="0"/>
    <x v="0"/>
    <n v="10.17"/>
    <x v="28"/>
    <x v="0"/>
    <x v="0"/>
    <x v="21"/>
    <x v="0"/>
  </r>
  <r>
    <n v="1093"/>
    <n v="51"/>
    <x v="4"/>
    <x v="1"/>
    <n v="19"/>
    <n v="0"/>
    <x v="0"/>
    <n v="16.02"/>
    <x v="56"/>
    <x v="1"/>
    <x v="1"/>
    <x v="3"/>
    <x v="2"/>
  </r>
  <r>
    <n v="1094"/>
    <n v="50"/>
    <x v="4"/>
    <x v="0"/>
    <n v="6"/>
    <n v="0"/>
    <x v="0"/>
    <n v="2.29"/>
    <x v="57"/>
    <x v="0"/>
    <x v="0"/>
    <x v="69"/>
    <x v="1"/>
  </r>
  <r>
    <n v="1095"/>
    <n v="65"/>
    <x v="0"/>
    <x v="1"/>
    <n v="6"/>
    <n v="0"/>
    <x v="0"/>
    <n v="14.97"/>
    <x v="22"/>
    <x v="2"/>
    <x v="0"/>
    <x v="41"/>
    <x v="0"/>
  </r>
  <r>
    <n v="1096"/>
    <n v="40"/>
    <x v="1"/>
    <x v="0"/>
    <n v="3"/>
    <n v="0"/>
    <x v="0"/>
    <n v="10.84"/>
    <x v="45"/>
    <x v="3"/>
    <x v="1"/>
    <x v="20"/>
    <x v="2"/>
  </r>
  <r>
    <n v="1097"/>
    <n v="79"/>
    <x v="2"/>
    <x v="1"/>
    <n v="7"/>
    <n v="0"/>
    <x v="0"/>
    <n v="14.08"/>
    <x v="44"/>
    <x v="2"/>
    <x v="0"/>
    <x v="70"/>
    <x v="2"/>
  </r>
  <r>
    <n v="1098"/>
    <n v="54"/>
    <x v="4"/>
    <x v="1"/>
    <n v="19"/>
    <n v="0"/>
    <x v="0"/>
    <n v="4.03"/>
    <x v="43"/>
    <x v="0"/>
    <x v="0"/>
    <x v="71"/>
    <x v="1"/>
  </r>
  <r>
    <n v="1099"/>
    <n v="61"/>
    <x v="0"/>
    <x v="3"/>
    <n v="8"/>
    <n v="0"/>
    <x v="0"/>
    <n v="17.68"/>
    <x v="52"/>
    <x v="0"/>
    <x v="0"/>
    <x v="72"/>
    <x v="0"/>
  </r>
  <r>
    <n v="1100"/>
    <n v="52"/>
    <x v="4"/>
    <x v="3"/>
    <n v="10"/>
    <n v="0"/>
    <x v="0"/>
    <n v="20.71"/>
    <x v="30"/>
    <x v="0"/>
    <x v="0"/>
    <x v="73"/>
    <x v="0"/>
  </r>
  <r>
    <n v="1101"/>
    <n v="82"/>
    <x v="2"/>
    <x v="1"/>
    <n v="20"/>
    <n v="1"/>
    <x v="1"/>
    <n v="5.2"/>
    <x v="45"/>
    <x v="3"/>
    <x v="1"/>
    <x v="45"/>
    <x v="1"/>
  </r>
  <r>
    <n v="1102"/>
    <n v="64"/>
    <x v="0"/>
    <x v="1"/>
    <n v="15"/>
    <n v="0"/>
    <x v="0"/>
    <n v="2.2999999999999998"/>
    <x v="0"/>
    <x v="0"/>
    <x v="0"/>
    <x v="15"/>
    <x v="0"/>
  </r>
  <r>
    <n v="1103"/>
    <n v="20"/>
    <x v="3"/>
    <x v="2"/>
    <n v="15"/>
    <n v="0"/>
    <x v="0"/>
    <n v="0.56999999999999995"/>
    <x v="20"/>
    <x v="1"/>
    <x v="1"/>
    <x v="73"/>
    <x v="0"/>
  </r>
  <r>
    <n v="1104"/>
    <n v="18"/>
    <x v="3"/>
    <x v="0"/>
    <n v="29"/>
    <n v="0"/>
    <x v="0"/>
    <n v="15.41"/>
    <x v="57"/>
    <x v="0"/>
    <x v="0"/>
    <x v="74"/>
    <x v="2"/>
  </r>
  <r>
    <n v="1105"/>
    <n v="22"/>
    <x v="3"/>
    <x v="2"/>
    <n v="1"/>
    <n v="0"/>
    <x v="0"/>
    <n v="14.57"/>
    <x v="57"/>
    <x v="0"/>
    <x v="0"/>
    <x v="55"/>
    <x v="0"/>
  </r>
  <r>
    <n v="1106"/>
    <n v="31"/>
    <x v="1"/>
    <x v="3"/>
    <n v="20"/>
    <n v="1"/>
    <x v="1"/>
    <n v="13.12"/>
    <x v="58"/>
    <x v="1"/>
    <x v="1"/>
    <x v="35"/>
    <x v="0"/>
  </r>
  <r>
    <n v="1107"/>
    <n v="44"/>
    <x v="1"/>
    <x v="3"/>
    <n v="7"/>
    <n v="0"/>
    <x v="0"/>
    <n v="5.57"/>
    <x v="53"/>
    <x v="0"/>
    <x v="0"/>
    <x v="75"/>
    <x v="2"/>
  </r>
  <r>
    <n v="1108"/>
    <n v="26"/>
    <x v="3"/>
    <x v="3"/>
    <n v="27"/>
    <n v="0"/>
    <x v="0"/>
    <n v="9.3800000000000008"/>
    <x v="59"/>
    <x v="2"/>
    <x v="0"/>
    <x v="8"/>
    <x v="0"/>
  </r>
  <r>
    <n v="1109"/>
    <n v="32"/>
    <x v="1"/>
    <x v="3"/>
    <n v="4"/>
    <n v="0"/>
    <x v="0"/>
    <n v="14.27"/>
    <x v="22"/>
    <x v="2"/>
    <x v="0"/>
    <x v="76"/>
    <x v="1"/>
  </r>
  <r>
    <n v="1110"/>
    <n v="59"/>
    <x v="4"/>
    <x v="1"/>
    <n v="29"/>
    <n v="1"/>
    <x v="1"/>
    <n v="11.92"/>
    <x v="18"/>
    <x v="3"/>
    <x v="1"/>
    <x v="13"/>
    <x v="0"/>
  </r>
  <r>
    <n v="1111"/>
    <n v="68"/>
    <x v="0"/>
    <x v="3"/>
    <n v="6"/>
    <n v="1"/>
    <x v="1"/>
    <n v="23.71"/>
    <x v="30"/>
    <x v="0"/>
    <x v="0"/>
    <x v="18"/>
    <x v="1"/>
  </r>
  <r>
    <n v="1112"/>
    <n v="80"/>
    <x v="2"/>
    <x v="1"/>
    <n v="25"/>
    <n v="0"/>
    <x v="0"/>
    <n v="3.27"/>
    <x v="11"/>
    <x v="2"/>
    <x v="0"/>
    <x v="77"/>
    <x v="0"/>
  </r>
  <r>
    <n v="1113"/>
    <n v="69"/>
    <x v="0"/>
    <x v="1"/>
    <n v="1"/>
    <n v="0"/>
    <x v="0"/>
    <n v="16.68"/>
    <x v="60"/>
    <x v="1"/>
    <x v="1"/>
    <x v="72"/>
    <x v="0"/>
  </r>
  <r>
    <n v="1114"/>
    <n v="21"/>
    <x v="3"/>
    <x v="3"/>
    <n v="29"/>
    <n v="0"/>
    <x v="0"/>
    <n v="9.6999999999999993"/>
    <x v="15"/>
    <x v="0"/>
    <x v="0"/>
    <x v="61"/>
    <x v="0"/>
  </r>
  <r>
    <n v="1115"/>
    <n v="40"/>
    <x v="1"/>
    <x v="3"/>
    <n v="5"/>
    <n v="1"/>
    <x v="1"/>
    <n v="10.28"/>
    <x v="15"/>
    <x v="0"/>
    <x v="0"/>
    <x v="1"/>
    <x v="0"/>
  </r>
  <r>
    <n v="1116"/>
    <n v="32"/>
    <x v="1"/>
    <x v="0"/>
    <n v="27"/>
    <n v="0"/>
    <x v="0"/>
    <n v="17.22"/>
    <x v="61"/>
    <x v="0"/>
    <x v="0"/>
    <x v="78"/>
    <x v="1"/>
  </r>
  <r>
    <n v="1117"/>
    <n v="60"/>
    <x v="4"/>
    <x v="2"/>
    <n v="23"/>
    <n v="1"/>
    <x v="1"/>
    <n v="16.62"/>
    <x v="13"/>
    <x v="0"/>
    <x v="0"/>
    <x v="11"/>
    <x v="0"/>
  </r>
  <r>
    <n v="1118"/>
    <n v="46"/>
    <x v="4"/>
    <x v="3"/>
    <n v="1"/>
    <n v="0"/>
    <x v="0"/>
    <n v="23.79"/>
    <x v="28"/>
    <x v="0"/>
    <x v="0"/>
    <x v="63"/>
    <x v="0"/>
  </r>
  <r>
    <n v="1119"/>
    <n v="53"/>
    <x v="4"/>
    <x v="0"/>
    <n v="4"/>
    <n v="0"/>
    <x v="0"/>
    <n v="3.08"/>
    <x v="14"/>
    <x v="1"/>
    <x v="1"/>
    <x v="37"/>
    <x v="2"/>
  </r>
  <r>
    <n v="1120"/>
    <n v="30"/>
    <x v="3"/>
    <x v="0"/>
    <n v="22"/>
    <n v="0"/>
    <x v="0"/>
    <n v="2.5"/>
    <x v="62"/>
    <x v="1"/>
    <x v="1"/>
    <x v="1"/>
    <x v="0"/>
  </r>
  <r>
    <n v="1121"/>
    <n v="49"/>
    <x v="4"/>
    <x v="2"/>
    <n v="2"/>
    <n v="0"/>
    <x v="0"/>
    <n v="17.38"/>
    <x v="63"/>
    <x v="1"/>
    <x v="1"/>
    <x v="79"/>
    <x v="0"/>
  </r>
  <r>
    <n v="1122"/>
    <n v="88"/>
    <x v="2"/>
    <x v="1"/>
    <n v="10"/>
    <n v="0"/>
    <x v="0"/>
    <n v="13.88"/>
    <x v="21"/>
    <x v="0"/>
    <x v="0"/>
    <x v="80"/>
    <x v="2"/>
  </r>
  <r>
    <n v="1123"/>
    <n v="76"/>
    <x v="2"/>
    <x v="3"/>
    <n v="5"/>
    <n v="0"/>
    <x v="0"/>
    <n v="6.58"/>
    <x v="64"/>
    <x v="0"/>
    <x v="0"/>
    <x v="81"/>
    <x v="0"/>
  </r>
  <r>
    <n v="1124"/>
    <n v="45"/>
    <x v="1"/>
    <x v="2"/>
    <n v="27"/>
    <n v="0"/>
    <x v="0"/>
    <n v="1.91"/>
    <x v="13"/>
    <x v="0"/>
    <x v="0"/>
    <x v="8"/>
    <x v="0"/>
  </r>
  <r>
    <n v="1125"/>
    <n v="83"/>
    <x v="2"/>
    <x v="3"/>
    <n v="10"/>
    <n v="0"/>
    <x v="0"/>
    <n v="2.06"/>
    <x v="36"/>
    <x v="1"/>
    <x v="1"/>
    <x v="82"/>
    <x v="2"/>
  </r>
  <r>
    <n v="1126"/>
    <n v="59"/>
    <x v="4"/>
    <x v="0"/>
    <n v="1"/>
    <n v="0"/>
    <x v="0"/>
    <n v="21.46"/>
    <x v="1"/>
    <x v="0"/>
    <x v="0"/>
    <x v="47"/>
    <x v="0"/>
  </r>
  <r>
    <n v="1127"/>
    <n v="62"/>
    <x v="0"/>
    <x v="0"/>
    <n v="22"/>
    <n v="0"/>
    <x v="0"/>
    <n v="4.5999999999999996"/>
    <x v="18"/>
    <x v="3"/>
    <x v="1"/>
    <x v="1"/>
    <x v="0"/>
  </r>
  <r>
    <n v="1128"/>
    <n v="79"/>
    <x v="2"/>
    <x v="1"/>
    <n v="6"/>
    <n v="1"/>
    <x v="1"/>
    <n v="7.76"/>
    <x v="30"/>
    <x v="0"/>
    <x v="0"/>
    <x v="20"/>
    <x v="2"/>
  </r>
  <r>
    <n v="1129"/>
    <n v="74"/>
    <x v="0"/>
    <x v="0"/>
    <n v="13"/>
    <n v="1"/>
    <x v="1"/>
    <n v="5.44"/>
    <x v="65"/>
    <x v="0"/>
    <x v="0"/>
    <x v="83"/>
    <x v="0"/>
  </r>
  <r>
    <n v="1130"/>
    <n v="23"/>
    <x v="3"/>
    <x v="0"/>
    <n v="15"/>
    <n v="1"/>
    <x v="1"/>
    <n v="8.52"/>
    <x v="50"/>
    <x v="0"/>
    <x v="0"/>
    <x v="12"/>
    <x v="0"/>
  </r>
  <r>
    <n v="1131"/>
    <n v="45"/>
    <x v="1"/>
    <x v="2"/>
    <n v="4"/>
    <n v="1"/>
    <x v="1"/>
    <n v="1.67"/>
    <x v="66"/>
    <x v="3"/>
    <x v="1"/>
    <x v="40"/>
    <x v="1"/>
  </r>
  <r>
    <n v="1132"/>
    <n v="45"/>
    <x v="1"/>
    <x v="3"/>
    <n v="13"/>
    <n v="0"/>
    <x v="0"/>
    <n v="12.46"/>
    <x v="67"/>
    <x v="3"/>
    <x v="1"/>
    <x v="84"/>
    <x v="2"/>
  </r>
  <r>
    <n v="1133"/>
    <n v="61"/>
    <x v="0"/>
    <x v="3"/>
    <n v="24"/>
    <n v="0"/>
    <x v="0"/>
    <n v="1.62"/>
    <x v="24"/>
    <x v="0"/>
    <x v="0"/>
    <x v="5"/>
    <x v="0"/>
  </r>
  <r>
    <n v="1134"/>
    <n v="47"/>
    <x v="4"/>
    <x v="2"/>
    <n v="20"/>
    <n v="0"/>
    <x v="0"/>
    <n v="19.21"/>
    <x v="68"/>
    <x v="0"/>
    <x v="0"/>
    <x v="11"/>
    <x v="0"/>
  </r>
  <r>
    <n v="1135"/>
    <n v="79"/>
    <x v="2"/>
    <x v="1"/>
    <n v="24"/>
    <n v="0"/>
    <x v="0"/>
    <n v="5.61"/>
    <x v="34"/>
    <x v="1"/>
    <x v="1"/>
    <x v="85"/>
    <x v="0"/>
  </r>
  <r>
    <n v="1136"/>
    <n v="79"/>
    <x v="2"/>
    <x v="3"/>
    <n v="15"/>
    <n v="0"/>
    <x v="0"/>
    <n v="12.96"/>
    <x v="8"/>
    <x v="0"/>
    <x v="0"/>
    <x v="86"/>
    <x v="0"/>
  </r>
  <r>
    <n v="1137"/>
    <n v="18"/>
    <x v="3"/>
    <x v="0"/>
    <n v="29"/>
    <n v="1"/>
    <x v="1"/>
    <n v="21.12"/>
    <x v="69"/>
    <x v="0"/>
    <x v="0"/>
    <x v="87"/>
    <x v="1"/>
  </r>
  <r>
    <n v="1138"/>
    <n v="44"/>
    <x v="1"/>
    <x v="3"/>
    <n v="8"/>
    <n v="0"/>
    <x v="0"/>
    <n v="15.62"/>
    <x v="11"/>
    <x v="2"/>
    <x v="0"/>
    <x v="73"/>
    <x v="0"/>
  </r>
  <r>
    <n v="1139"/>
    <n v="79"/>
    <x v="2"/>
    <x v="0"/>
    <n v="5"/>
    <n v="0"/>
    <x v="0"/>
    <n v="12.79"/>
    <x v="8"/>
    <x v="0"/>
    <x v="0"/>
    <x v="88"/>
    <x v="0"/>
  </r>
  <r>
    <n v="1140"/>
    <n v="20"/>
    <x v="3"/>
    <x v="1"/>
    <n v="29"/>
    <n v="0"/>
    <x v="0"/>
    <n v="7.78"/>
    <x v="47"/>
    <x v="3"/>
    <x v="1"/>
    <x v="47"/>
    <x v="0"/>
  </r>
  <r>
    <n v="1141"/>
    <n v="87"/>
    <x v="2"/>
    <x v="2"/>
    <n v="15"/>
    <n v="0"/>
    <x v="0"/>
    <n v="7.99"/>
    <x v="31"/>
    <x v="1"/>
    <x v="1"/>
    <x v="89"/>
    <x v="1"/>
  </r>
  <r>
    <n v="1142"/>
    <n v="89"/>
    <x v="2"/>
    <x v="3"/>
    <n v="4"/>
    <n v="0"/>
    <x v="0"/>
    <n v="16.07"/>
    <x v="12"/>
    <x v="1"/>
    <x v="1"/>
    <x v="42"/>
    <x v="0"/>
  </r>
  <r>
    <n v="1143"/>
    <n v="44"/>
    <x v="1"/>
    <x v="2"/>
    <n v="12"/>
    <n v="0"/>
    <x v="0"/>
    <n v="23.86"/>
    <x v="49"/>
    <x v="1"/>
    <x v="1"/>
    <x v="10"/>
    <x v="0"/>
  </r>
  <r>
    <n v="1144"/>
    <n v="26"/>
    <x v="3"/>
    <x v="3"/>
    <n v="13"/>
    <n v="1"/>
    <x v="1"/>
    <n v="15.88"/>
    <x v="6"/>
    <x v="1"/>
    <x v="1"/>
    <x v="51"/>
    <x v="0"/>
  </r>
  <r>
    <n v="1145"/>
    <n v="79"/>
    <x v="2"/>
    <x v="0"/>
    <n v="2"/>
    <n v="0"/>
    <x v="0"/>
    <n v="13.39"/>
    <x v="43"/>
    <x v="0"/>
    <x v="0"/>
    <x v="60"/>
    <x v="1"/>
  </r>
  <r>
    <n v="1146"/>
    <n v="54"/>
    <x v="4"/>
    <x v="2"/>
    <n v="27"/>
    <n v="0"/>
    <x v="0"/>
    <n v="17.54"/>
    <x v="30"/>
    <x v="0"/>
    <x v="0"/>
    <x v="83"/>
    <x v="0"/>
  </r>
  <r>
    <n v="1147"/>
    <n v="68"/>
    <x v="0"/>
    <x v="3"/>
    <n v="19"/>
    <n v="1"/>
    <x v="1"/>
    <n v="11.16"/>
    <x v="46"/>
    <x v="1"/>
    <x v="1"/>
    <x v="6"/>
    <x v="1"/>
  </r>
  <r>
    <n v="1148"/>
    <n v="61"/>
    <x v="0"/>
    <x v="0"/>
    <n v="19"/>
    <n v="1"/>
    <x v="1"/>
    <n v="1.44"/>
    <x v="28"/>
    <x v="0"/>
    <x v="0"/>
    <x v="26"/>
    <x v="1"/>
  </r>
  <r>
    <n v="1149"/>
    <n v="41"/>
    <x v="1"/>
    <x v="2"/>
    <n v="4"/>
    <n v="1"/>
    <x v="1"/>
    <n v="13.5"/>
    <x v="70"/>
    <x v="0"/>
    <x v="0"/>
    <x v="90"/>
    <x v="1"/>
  </r>
  <r>
    <n v="1150"/>
    <n v="76"/>
    <x v="2"/>
    <x v="2"/>
    <n v="4"/>
    <n v="1"/>
    <x v="1"/>
    <n v="22.98"/>
    <x v="30"/>
    <x v="0"/>
    <x v="0"/>
    <x v="35"/>
    <x v="0"/>
  </r>
  <r>
    <n v="1151"/>
    <n v="49"/>
    <x v="4"/>
    <x v="3"/>
    <n v="26"/>
    <n v="0"/>
    <x v="0"/>
    <n v="4.21"/>
    <x v="33"/>
    <x v="1"/>
    <x v="1"/>
    <x v="23"/>
    <x v="0"/>
  </r>
  <r>
    <n v="1152"/>
    <n v="69"/>
    <x v="0"/>
    <x v="3"/>
    <n v="11"/>
    <n v="0"/>
    <x v="0"/>
    <n v="16.559999999999999"/>
    <x v="71"/>
    <x v="1"/>
    <x v="1"/>
    <x v="62"/>
    <x v="0"/>
  </r>
  <r>
    <n v="1153"/>
    <n v="79"/>
    <x v="2"/>
    <x v="3"/>
    <n v="27"/>
    <n v="0"/>
    <x v="0"/>
    <n v="4.82"/>
    <x v="66"/>
    <x v="3"/>
    <x v="1"/>
    <x v="7"/>
    <x v="0"/>
  </r>
  <r>
    <n v="1154"/>
    <n v="75"/>
    <x v="0"/>
    <x v="0"/>
    <n v="5"/>
    <n v="0"/>
    <x v="0"/>
    <n v="12.86"/>
    <x v="53"/>
    <x v="0"/>
    <x v="0"/>
    <x v="28"/>
    <x v="0"/>
  </r>
  <r>
    <n v="1155"/>
    <n v="69"/>
    <x v="0"/>
    <x v="3"/>
    <n v="20"/>
    <n v="0"/>
    <x v="0"/>
    <n v="2.3199999999999998"/>
    <x v="58"/>
    <x v="1"/>
    <x v="1"/>
    <x v="47"/>
    <x v="0"/>
  </r>
  <r>
    <n v="1156"/>
    <n v="29"/>
    <x v="3"/>
    <x v="2"/>
    <n v="11"/>
    <n v="0"/>
    <x v="0"/>
    <n v="10.81"/>
    <x v="6"/>
    <x v="1"/>
    <x v="1"/>
    <x v="91"/>
    <x v="1"/>
  </r>
  <r>
    <n v="1157"/>
    <n v="56"/>
    <x v="4"/>
    <x v="2"/>
    <n v="10"/>
    <n v="0"/>
    <x v="0"/>
    <n v="18.149999999999999"/>
    <x v="69"/>
    <x v="0"/>
    <x v="0"/>
    <x v="92"/>
    <x v="2"/>
  </r>
  <r>
    <n v="1158"/>
    <n v="19"/>
    <x v="3"/>
    <x v="3"/>
    <n v="8"/>
    <n v="0"/>
    <x v="0"/>
    <n v="8.34"/>
    <x v="64"/>
    <x v="0"/>
    <x v="0"/>
    <x v="59"/>
    <x v="2"/>
  </r>
  <r>
    <n v="1159"/>
    <n v="20"/>
    <x v="3"/>
    <x v="3"/>
    <n v="6"/>
    <n v="0"/>
    <x v="0"/>
    <n v="15.96"/>
    <x v="72"/>
    <x v="1"/>
    <x v="1"/>
    <x v="90"/>
    <x v="1"/>
  </r>
  <r>
    <n v="1160"/>
    <n v="73"/>
    <x v="0"/>
    <x v="1"/>
    <n v="6"/>
    <n v="0"/>
    <x v="0"/>
    <n v="19.09"/>
    <x v="54"/>
    <x v="1"/>
    <x v="1"/>
    <x v="93"/>
    <x v="1"/>
  </r>
  <r>
    <n v="1161"/>
    <n v="76"/>
    <x v="2"/>
    <x v="2"/>
    <n v="8"/>
    <n v="0"/>
    <x v="0"/>
    <n v="22.25"/>
    <x v="73"/>
    <x v="0"/>
    <x v="0"/>
    <x v="94"/>
    <x v="2"/>
  </r>
  <r>
    <n v="1162"/>
    <n v="19"/>
    <x v="3"/>
    <x v="0"/>
    <n v="23"/>
    <n v="0"/>
    <x v="0"/>
    <n v="5.63"/>
    <x v="38"/>
    <x v="2"/>
    <x v="0"/>
    <x v="2"/>
    <x v="1"/>
  </r>
  <r>
    <n v="1163"/>
    <n v="19"/>
    <x v="3"/>
    <x v="1"/>
    <n v="15"/>
    <n v="1"/>
    <x v="1"/>
    <n v="9.58"/>
    <x v="3"/>
    <x v="2"/>
    <x v="0"/>
    <x v="95"/>
    <x v="0"/>
  </r>
  <r>
    <n v="1164"/>
    <n v="71"/>
    <x v="0"/>
    <x v="3"/>
    <n v="26"/>
    <n v="0"/>
    <x v="0"/>
    <n v="3.66"/>
    <x v="74"/>
    <x v="1"/>
    <x v="1"/>
    <x v="89"/>
    <x v="1"/>
  </r>
  <r>
    <n v="1165"/>
    <n v="18"/>
    <x v="3"/>
    <x v="3"/>
    <n v="14"/>
    <n v="0"/>
    <x v="0"/>
    <n v="23.82"/>
    <x v="18"/>
    <x v="3"/>
    <x v="1"/>
    <x v="96"/>
    <x v="0"/>
  </r>
  <r>
    <n v="1166"/>
    <n v="36"/>
    <x v="1"/>
    <x v="2"/>
    <n v="11"/>
    <n v="0"/>
    <x v="0"/>
    <n v="22.25"/>
    <x v="75"/>
    <x v="0"/>
    <x v="0"/>
    <x v="52"/>
    <x v="2"/>
  </r>
  <r>
    <n v="1167"/>
    <n v="19"/>
    <x v="3"/>
    <x v="3"/>
    <n v="12"/>
    <n v="1"/>
    <x v="1"/>
    <n v="12.96"/>
    <x v="76"/>
    <x v="1"/>
    <x v="1"/>
    <x v="46"/>
    <x v="0"/>
  </r>
  <r>
    <n v="1168"/>
    <n v="70"/>
    <x v="0"/>
    <x v="0"/>
    <n v="26"/>
    <n v="0"/>
    <x v="0"/>
    <n v="20.21"/>
    <x v="26"/>
    <x v="0"/>
    <x v="0"/>
    <x v="97"/>
    <x v="2"/>
  </r>
  <r>
    <n v="1169"/>
    <n v="61"/>
    <x v="0"/>
    <x v="2"/>
    <n v="13"/>
    <n v="0"/>
    <x v="0"/>
    <n v="12.5"/>
    <x v="44"/>
    <x v="2"/>
    <x v="0"/>
    <x v="98"/>
    <x v="0"/>
  </r>
  <r>
    <n v="1170"/>
    <n v="49"/>
    <x v="4"/>
    <x v="3"/>
    <n v="8"/>
    <n v="0"/>
    <x v="0"/>
    <n v="14.97"/>
    <x v="59"/>
    <x v="2"/>
    <x v="0"/>
    <x v="95"/>
    <x v="0"/>
  </r>
  <r>
    <n v="1171"/>
    <n v="87"/>
    <x v="2"/>
    <x v="2"/>
    <n v="18"/>
    <n v="0"/>
    <x v="0"/>
    <n v="2.14"/>
    <x v="2"/>
    <x v="1"/>
    <x v="1"/>
    <x v="99"/>
    <x v="0"/>
  </r>
  <r>
    <n v="1172"/>
    <n v="49"/>
    <x v="4"/>
    <x v="3"/>
    <n v="25"/>
    <n v="1"/>
    <x v="1"/>
    <n v="18.13"/>
    <x v="7"/>
    <x v="0"/>
    <x v="0"/>
    <x v="21"/>
    <x v="0"/>
  </r>
  <r>
    <n v="1173"/>
    <n v="85"/>
    <x v="2"/>
    <x v="3"/>
    <n v="1"/>
    <n v="0"/>
    <x v="0"/>
    <n v="3.07"/>
    <x v="1"/>
    <x v="0"/>
    <x v="0"/>
    <x v="10"/>
    <x v="0"/>
  </r>
  <r>
    <n v="1174"/>
    <n v="72"/>
    <x v="0"/>
    <x v="3"/>
    <n v="15"/>
    <n v="0"/>
    <x v="0"/>
    <n v="19.829999999999998"/>
    <x v="77"/>
    <x v="1"/>
    <x v="1"/>
    <x v="86"/>
    <x v="0"/>
  </r>
  <r>
    <n v="1175"/>
    <n v="73"/>
    <x v="0"/>
    <x v="0"/>
    <n v="8"/>
    <n v="1"/>
    <x v="1"/>
    <n v="18.77"/>
    <x v="56"/>
    <x v="1"/>
    <x v="1"/>
    <x v="69"/>
    <x v="1"/>
  </r>
  <r>
    <n v="1176"/>
    <n v="34"/>
    <x v="1"/>
    <x v="0"/>
    <n v="28"/>
    <n v="1"/>
    <x v="1"/>
    <n v="17.010000000000002"/>
    <x v="13"/>
    <x v="0"/>
    <x v="0"/>
    <x v="1"/>
    <x v="0"/>
  </r>
  <r>
    <n v="1177"/>
    <n v="55"/>
    <x v="4"/>
    <x v="2"/>
    <n v="11"/>
    <n v="0"/>
    <x v="0"/>
    <n v="0.87"/>
    <x v="78"/>
    <x v="1"/>
    <x v="1"/>
    <x v="52"/>
    <x v="2"/>
  </r>
  <r>
    <n v="1178"/>
    <n v="41"/>
    <x v="1"/>
    <x v="3"/>
    <n v="12"/>
    <n v="1"/>
    <x v="1"/>
    <n v="7.28"/>
    <x v="20"/>
    <x v="1"/>
    <x v="1"/>
    <x v="44"/>
    <x v="0"/>
  </r>
  <r>
    <n v="1179"/>
    <n v="86"/>
    <x v="2"/>
    <x v="3"/>
    <n v="12"/>
    <n v="0"/>
    <x v="0"/>
    <n v="6.31"/>
    <x v="22"/>
    <x v="2"/>
    <x v="0"/>
    <x v="0"/>
    <x v="0"/>
  </r>
  <r>
    <n v="1180"/>
    <n v="87"/>
    <x v="2"/>
    <x v="0"/>
    <n v="4"/>
    <n v="0"/>
    <x v="0"/>
    <n v="8.64"/>
    <x v="27"/>
    <x v="3"/>
    <x v="1"/>
    <x v="64"/>
    <x v="0"/>
  </r>
  <r>
    <n v="1181"/>
    <n v="28"/>
    <x v="3"/>
    <x v="3"/>
    <n v="16"/>
    <n v="0"/>
    <x v="0"/>
    <n v="2.1"/>
    <x v="28"/>
    <x v="0"/>
    <x v="0"/>
    <x v="32"/>
    <x v="0"/>
  </r>
  <r>
    <n v="1182"/>
    <n v="33"/>
    <x v="1"/>
    <x v="0"/>
    <n v="4"/>
    <n v="0"/>
    <x v="0"/>
    <n v="22.49"/>
    <x v="73"/>
    <x v="0"/>
    <x v="0"/>
    <x v="32"/>
    <x v="0"/>
  </r>
  <r>
    <n v="1183"/>
    <n v="76"/>
    <x v="2"/>
    <x v="3"/>
    <n v="5"/>
    <n v="0"/>
    <x v="0"/>
    <n v="13.29"/>
    <x v="32"/>
    <x v="0"/>
    <x v="0"/>
    <x v="13"/>
    <x v="0"/>
  </r>
  <r>
    <n v="1184"/>
    <n v="87"/>
    <x v="2"/>
    <x v="2"/>
    <n v="24"/>
    <n v="1"/>
    <x v="1"/>
    <n v="7.33"/>
    <x v="79"/>
    <x v="1"/>
    <x v="1"/>
    <x v="98"/>
    <x v="0"/>
  </r>
  <r>
    <n v="1185"/>
    <n v="20"/>
    <x v="3"/>
    <x v="3"/>
    <n v="5"/>
    <n v="1"/>
    <x v="1"/>
    <n v="9.5299999999999994"/>
    <x v="80"/>
    <x v="2"/>
    <x v="0"/>
    <x v="0"/>
    <x v="0"/>
  </r>
  <r>
    <n v="1186"/>
    <n v="37"/>
    <x v="1"/>
    <x v="3"/>
    <n v="8"/>
    <n v="0"/>
    <x v="0"/>
    <n v="10.73"/>
    <x v="46"/>
    <x v="1"/>
    <x v="1"/>
    <x v="50"/>
    <x v="0"/>
  </r>
  <r>
    <n v="1187"/>
    <n v="76"/>
    <x v="2"/>
    <x v="1"/>
    <n v="10"/>
    <n v="1"/>
    <x v="1"/>
    <n v="14.41"/>
    <x v="51"/>
    <x v="2"/>
    <x v="0"/>
    <x v="39"/>
    <x v="2"/>
  </r>
  <r>
    <n v="1188"/>
    <n v="53"/>
    <x v="4"/>
    <x v="0"/>
    <n v="17"/>
    <n v="0"/>
    <x v="0"/>
    <n v="12.38"/>
    <x v="42"/>
    <x v="0"/>
    <x v="0"/>
    <x v="68"/>
    <x v="0"/>
  </r>
  <r>
    <n v="1189"/>
    <n v="36"/>
    <x v="1"/>
    <x v="3"/>
    <n v="28"/>
    <n v="0"/>
    <x v="0"/>
    <n v="22.07"/>
    <x v="3"/>
    <x v="2"/>
    <x v="0"/>
    <x v="63"/>
    <x v="0"/>
  </r>
  <r>
    <n v="1190"/>
    <n v="84"/>
    <x v="2"/>
    <x v="3"/>
    <n v="26"/>
    <n v="0"/>
    <x v="0"/>
    <n v="11.93"/>
    <x v="24"/>
    <x v="0"/>
    <x v="0"/>
    <x v="100"/>
    <x v="1"/>
  </r>
  <r>
    <n v="1191"/>
    <n v="36"/>
    <x v="1"/>
    <x v="1"/>
    <n v="9"/>
    <n v="0"/>
    <x v="0"/>
    <n v="23.81"/>
    <x v="10"/>
    <x v="0"/>
    <x v="0"/>
    <x v="65"/>
    <x v="2"/>
  </r>
  <r>
    <n v="1192"/>
    <n v="37"/>
    <x v="1"/>
    <x v="1"/>
    <n v="22"/>
    <n v="1"/>
    <x v="1"/>
    <n v="20.43"/>
    <x v="15"/>
    <x v="0"/>
    <x v="0"/>
    <x v="101"/>
    <x v="0"/>
  </r>
  <r>
    <n v="1193"/>
    <n v="88"/>
    <x v="2"/>
    <x v="0"/>
    <n v="19"/>
    <n v="1"/>
    <x v="1"/>
    <n v="5"/>
    <x v="56"/>
    <x v="1"/>
    <x v="1"/>
    <x v="78"/>
    <x v="1"/>
  </r>
  <r>
    <n v="1194"/>
    <n v="69"/>
    <x v="0"/>
    <x v="1"/>
    <n v="29"/>
    <n v="0"/>
    <x v="0"/>
    <n v="22.33"/>
    <x v="62"/>
    <x v="1"/>
    <x v="1"/>
    <x v="29"/>
    <x v="0"/>
  </r>
  <r>
    <n v="1195"/>
    <n v="50"/>
    <x v="4"/>
    <x v="2"/>
    <n v="14"/>
    <n v="0"/>
    <x v="0"/>
    <n v="2.79"/>
    <x v="31"/>
    <x v="1"/>
    <x v="1"/>
    <x v="68"/>
    <x v="0"/>
  </r>
  <r>
    <n v="1196"/>
    <n v="57"/>
    <x v="4"/>
    <x v="1"/>
    <n v="8"/>
    <n v="0"/>
    <x v="0"/>
    <n v="19.62"/>
    <x v="35"/>
    <x v="0"/>
    <x v="0"/>
    <x v="92"/>
    <x v="2"/>
  </r>
  <r>
    <n v="1197"/>
    <n v="56"/>
    <x v="4"/>
    <x v="2"/>
    <n v="9"/>
    <n v="0"/>
    <x v="0"/>
    <n v="9.1300000000000008"/>
    <x v="54"/>
    <x v="1"/>
    <x v="1"/>
    <x v="82"/>
    <x v="2"/>
  </r>
  <r>
    <n v="1198"/>
    <n v="18"/>
    <x v="3"/>
    <x v="0"/>
    <n v="22"/>
    <n v="1"/>
    <x v="1"/>
    <n v="21.07"/>
    <x v="54"/>
    <x v="1"/>
    <x v="1"/>
    <x v="62"/>
    <x v="0"/>
  </r>
  <r>
    <n v="1199"/>
    <n v="28"/>
    <x v="3"/>
    <x v="0"/>
    <n v="11"/>
    <n v="0"/>
    <x v="0"/>
    <n v="20.83"/>
    <x v="71"/>
    <x v="1"/>
    <x v="1"/>
    <x v="61"/>
    <x v="0"/>
  </r>
  <r>
    <n v="1200"/>
    <n v="74"/>
    <x v="0"/>
    <x v="0"/>
    <n v="23"/>
    <n v="0"/>
    <x v="0"/>
    <n v="19.34"/>
    <x v="66"/>
    <x v="3"/>
    <x v="1"/>
    <x v="40"/>
    <x v="1"/>
  </r>
  <r>
    <n v="1201"/>
    <n v="67"/>
    <x v="0"/>
    <x v="0"/>
    <n v="1"/>
    <n v="0"/>
    <x v="0"/>
    <n v="18.96"/>
    <x v="45"/>
    <x v="3"/>
    <x v="1"/>
    <x v="75"/>
    <x v="2"/>
  </r>
  <r>
    <n v="1202"/>
    <n v="40"/>
    <x v="1"/>
    <x v="0"/>
    <n v="14"/>
    <n v="0"/>
    <x v="0"/>
    <n v="7.31"/>
    <x v="19"/>
    <x v="1"/>
    <x v="1"/>
    <x v="45"/>
    <x v="1"/>
  </r>
  <r>
    <n v="1203"/>
    <n v="48"/>
    <x v="4"/>
    <x v="2"/>
    <n v="5"/>
    <n v="0"/>
    <x v="0"/>
    <n v="1.94"/>
    <x v="78"/>
    <x v="1"/>
    <x v="1"/>
    <x v="53"/>
    <x v="0"/>
  </r>
  <r>
    <n v="1204"/>
    <n v="59"/>
    <x v="4"/>
    <x v="2"/>
    <n v="21"/>
    <n v="0"/>
    <x v="0"/>
    <n v="9.67"/>
    <x v="47"/>
    <x v="3"/>
    <x v="1"/>
    <x v="59"/>
    <x v="2"/>
  </r>
  <r>
    <n v="1205"/>
    <n v="24"/>
    <x v="3"/>
    <x v="0"/>
    <n v="26"/>
    <n v="0"/>
    <x v="0"/>
    <n v="4.16"/>
    <x v="51"/>
    <x v="2"/>
    <x v="0"/>
    <x v="60"/>
    <x v="1"/>
  </r>
  <r>
    <n v="1206"/>
    <n v="33"/>
    <x v="1"/>
    <x v="1"/>
    <n v="14"/>
    <n v="0"/>
    <x v="0"/>
    <n v="16.68"/>
    <x v="17"/>
    <x v="1"/>
    <x v="1"/>
    <x v="101"/>
    <x v="0"/>
  </r>
  <r>
    <n v="1207"/>
    <n v="77"/>
    <x v="2"/>
    <x v="3"/>
    <n v="4"/>
    <n v="1"/>
    <x v="1"/>
    <n v="8.31"/>
    <x v="15"/>
    <x v="0"/>
    <x v="0"/>
    <x v="6"/>
    <x v="1"/>
  </r>
  <r>
    <n v="1208"/>
    <n v="19"/>
    <x v="3"/>
    <x v="0"/>
    <n v="22"/>
    <n v="0"/>
    <x v="0"/>
    <n v="23.41"/>
    <x v="2"/>
    <x v="1"/>
    <x v="1"/>
    <x v="102"/>
    <x v="1"/>
  </r>
  <r>
    <n v="1209"/>
    <n v="18"/>
    <x v="3"/>
    <x v="1"/>
    <n v="23"/>
    <n v="0"/>
    <x v="0"/>
    <n v="15.38"/>
    <x v="47"/>
    <x v="3"/>
    <x v="1"/>
    <x v="13"/>
    <x v="0"/>
  </r>
  <r>
    <n v="1210"/>
    <n v="65"/>
    <x v="0"/>
    <x v="3"/>
    <n v="25"/>
    <n v="1"/>
    <x v="1"/>
    <n v="19.739999999999998"/>
    <x v="79"/>
    <x v="1"/>
    <x v="1"/>
    <x v="103"/>
    <x v="0"/>
  </r>
  <r>
    <n v="1211"/>
    <n v="29"/>
    <x v="3"/>
    <x v="0"/>
    <n v="1"/>
    <n v="0"/>
    <x v="0"/>
    <n v="3.18"/>
    <x v="56"/>
    <x v="1"/>
    <x v="1"/>
    <x v="45"/>
    <x v="1"/>
  </r>
  <r>
    <n v="1212"/>
    <n v="86"/>
    <x v="2"/>
    <x v="0"/>
    <n v="22"/>
    <n v="1"/>
    <x v="1"/>
    <n v="20.69"/>
    <x v="77"/>
    <x v="1"/>
    <x v="1"/>
    <x v="68"/>
    <x v="0"/>
  </r>
  <r>
    <n v="1213"/>
    <n v="54"/>
    <x v="4"/>
    <x v="2"/>
    <n v="23"/>
    <n v="0"/>
    <x v="0"/>
    <n v="22.15"/>
    <x v="5"/>
    <x v="2"/>
    <x v="0"/>
    <x v="33"/>
    <x v="0"/>
  </r>
  <r>
    <n v="1214"/>
    <n v="49"/>
    <x v="4"/>
    <x v="3"/>
    <n v="19"/>
    <n v="0"/>
    <x v="0"/>
    <n v="11.69"/>
    <x v="36"/>
    <x v="1"/>
    <x v="1"/>
    <x v="104"/>
    <x v="2"/>
  </r>
  <r>
    <n v="1215"/>
    <n v="26"/>
    <x v="3"/>
    <x v="3"/>
    <n v="8"/>
    <n v="0"/>
    <x v="0"/>
    <n v="14.55"/>
    <x v="19"/>
    <x v="1"/>
    <x v="1"/>
    <x v="105"/>
    <x v="1"/>
  </r>
  <r>
    <n v="1216"/>
    <n v="36"/>
    <x v="1"/>
    <x v="1"/>
    <n v="15"/>
    <n v="0"/>
    <x v="0"/>
    <n v="18.36"/>
    <x v="69"/>
    <x v="0"/>
    <x v="0"/>
    <x v="74"/>
    <x v="2"/>
  </r>
  <r>
    <n v="1217"/>
    <n v="65"/>
    <x v="0"/>
    <x v="2"/>
    <n v="21"/>
    <n v="0"/>
    <x v="0"/>
    <n v="4.2"/>
    <x v="12"/>
    <x v="1"/>
    <x v="1"/>
    <x v="106"/>
    <x v="1"/>
  </r>
  <r>
    <n v="1218"/>
    <n v="20"/>
    <x v="3"/>
    <x v="2"/>
    <n v="15"/>
    <n v="0"/>
    <x v="0"/>
    <n v="12.06"/>
    <x v="29"/>
    <x v="1"/>
    <x v="1"/>
    <x v="74"/>
    <x v="2"/>
  </r>
  <r>
    <n v="1219"/>
    <n v="37"/>
    <x v="1"/>
    <x v="2"/>
    <n v="9"/>
    <n v="0"/>
    <x v="0"/>
    <n v="9.57"/>
    <x v="81"/>
    <x v="1"/>
    <x v="1"/>
    <x v="107"/>
    <x v="0"/>
  </r>
  <r>
    <n v="1220"/>
    <n v="41"/>
    <x v="1"/>
    <x v="2"/>
    <n v="21"/>
    <n v="0"/>
    <x v="0"/>
    <n v="3.51"/>
    <x v="82"/>
    <x v="3"/>
    <x v="1"/>
    <x v="12"/>
    <x v="0"/>
  </r>
  <r>
    <n v="1221"/>
    <n v="71"/>
    <x v="0"/>
    <x v="3"/>
    <n v="9"/>
    <n v="0"/>
    <x v="0"/>
    <n v="8.82"/>
    <x v="17"/>
    <x v="1"/>
    <x v="1"/>
    <x v="106"/>
    <x v="1"/>
  </r>
  <r>
    <n v="1222"/>
    <n v="50"/>
    <x v="4"/>
    <x v="3"/>
    <n v="10"/>
    <n v="1"/>
    <x v="1"/>
    <n v="1.64"/>
    <x v="58"/>
    <x v="1"/>
    <x v="1"/>
    <x v="75"/>
    <x v="2"/>
  </r>
  <r>
    <n v="1223"/>
    <n v="41"/>
    <x v="1"/>
    <x v="0"/>
    <n v="20"/>
    <n v="1"/>
    <x v="1"/>
    <n v="0.62"/>
    <x v="68"/>
    <x v="0"/>
    <x v="0"/>
    <x v="51"/>
    <x v="0"/>
  </r>
  <r>
    <n v="1224"/>
    <n v="89"/>
    <x v="2"/>
    <x v="0"/>
    <n v="25"/>
    <n v="1"/>
    <x v="1"/>
    <n v="3.24"/>
    <x v="71"/>
    <x v="1"/>
    <x v="1"/>
    <x v="38"/>
    <x v="1"/>
  </r>
  <r>
    <n v="1225"/>
    <n v="53"/>
    <x v="4"/>
    <x v="2"/>
    <n v="21"/>
    <n v="0"/>
    <x v="0"/>
    <n v="23.11"/>
    <x v="7"/>
    <x v="0"/>
    <x v="0"/>
    <x v="108"/>
    <x v="1"/>
  </r>
  <r>
    <n v="1226"/>
    <n v="55"/>
    <x v="4"/>
    <x v="2"/>
    <n v="26"/>
    <n v="0"/>
    <x v="0"/>
    <n v="13.19"/>
    <x v="72"/>
    <x v="1"/>
    <x v="1"/>
    <x v="56"/>
    <x v="2"/>
  </r>
  <r>
    <n v="1227"/>
    <n v="42"/>
    <x v="1"/>
    <x v="2"/>
    <n v="9"/>
    <n v="0"/>
    <x v="0"/>
    <n v="23.18"/>
    <x v="54"/>
    <x v="1"/>
    <x v="1"/>
    <x v="107"/>
    <x v="0"/>
  </r>
  <r>
    <n v="1228"/>
    <n v="35"/>
    <x v="1"/>
    <x v="0"/>
    <n v="3"/>
    <n v="0"/>
    <x v="0"/>
    <n v="10.38"/>
    <x v="43"/>
    <x v="0"/>
    <x v="0"/>
    <x v="69"/>
    <x v="1"/>
  </r>
  <r>
    <n v="1229"/>
    <n v="83"/>
    <x v="2"/>
    <x v="1"/>
    <n v="20"/>
    <n v="0"/>
    <x v="0"/>
    <n v="7.48"/>
    <x v="72"/>
    <x v="1"/>
    <x v="1"/>
    <x v="99"/>
    <x v="0"/>
  </r>
  <r>
    <n v="1230"/>
    <n v="71"/>
    <x v="0"/>
    <x v="1"/>
    <n v="25"/>
    <n v="0"/>
    <x v="0"/>
    <n v="12.15"/>
    <x v="49"/>
    <x v="1"/>
    <x v="1"/>
    <x v="21"/>
    <x v="0"/>
  </r>
  <r>
    <n v="1231"/>
    <n v="52"/>
    <x v="4"/>
    <x v="0"/>
    <n v="26"/>
    <n v="0"/>
    <x v="0"/>
    <n v="10.55"/>
    <x v="82"/>
    <x v="3"/>
    <x v="1"/>
    <x v="42"/>
    <x v="0"/>
  </r>
  <r>
    <n v="1232"/>
    <n v="78"/>
    <x v="2"/>
    <x v="0"/>
    <n v="11"/>
    <n v="0"/>
    <x v="0"/>
    <n v="2.54"/>
    <x v="6"/>
    <x v="1"/>
    <x v="1"/>
    <x v="0"/>
    <x v="0"/>
  </r>
  <r>
    <n v="1233"/>
    <n v="58"/>
    <x v="4"/>
    <x v="0"/>
    <n v="6"/>
    <n v="0"/>
    <x v="0"/>
    <n v="15.38"/>
    <x v="14"/>
    <x v="1"/>
    <x v="1"/>
    <x v="27"/>
    <x v="1"/>
  </r>
  <r>
    <n v="1234"/>
    <n v="50"/>
    <x v="4"/>
    <x v="0"/>
    <n v="2"/>
    <n v="0"/>
    <x v="0"/>
    <n v="5.18"/>
    <x v="57"/>
    <x v="0"/>
    <x v="0"/>
    <x v="56"/>
    <x v="2"/>
  </r>
  <r>
    <n v="1235"/>
    <n v="85"/>
    <x v="2"/>
    <x v="0"/>
    <n v="7"/>
    <n v="0"/>
    <x v="0"/>
    <n v="14.87"/>
    <x v="79"/>
    <x v="1"/>
    <x v="1"/>
    <x v="3"/>
    <x v="2"/>
  </r>
  <r>
    <n v="1236"/>
    <n v="50"/>
    <x v="4"/>
    <x v="0"/>
    <n v="18"/>
    <n v="1"/>
    <x v="1"/>
    <n v="15.6"/>
    <x v="44"/>
    <x v="2"/>
    <x v="0"/>
    <x v="109"/>
    <x v="0"/>
  </r>
  <r>
    <n v="1237"/>
    <n v="31"/>
    <x v="1"/>
    <x v="2"/>
    <n v="27"/>
    <n v="0"/>
    <x v="0"/>
    <n v="3.65"/>
    <x v="74"/>
    <x v="1"/>
    <x v="1"/>
    <x v="110"/>
    <x v="0"/>
  </r>
  <r>
    <n v="1238"/>
    <n v="38"/>
    <x v="1"/>
    <x v="2"/>
    <n v="2"/>
    <n v="0"/>
    <x v="0"/>
    <n v="1.47"/>
    <x v="83"/>
    <x v="0"/>
    <x v="0"/>
    <x v="81"/>
    <x v="0"/>
  </r>
  <r>
    <n v="1239"/>
    <n v="65"/>
    <x v="0"/>
    <x v="2"/>
    <n v="27"/>
    <n v="0"/>
    <x v="0"/>
    <n v="18.739999999999998"/>
    <x v="24"/>
    <x v="0"/>
    <x v="0"/>
    <x v="99"/>
    <x v="0"/>
  </r>
  <r>
    <n v="1240"/>
    <n v="37"/>
    <x v="1"/>
    <x v="2"/>
    <n v="17"/>
    <n v="0"/>
    <x v="0"/>
    <n v="11.04"/>
    <x v="38"/>
    <x v="2"/>
    <x v="0"/>
    <x v="111"/>
    <x v="1"/>
  </r>
  <r>
    <n v="1241"/>
    <n v="25"/>
    <x v="3"/>
    <x v="0"/>
    <n v="11"/>
    <n v="0"/>
    <x v="0"/>
    <n v="1.4"/>
    <x v="77"/>
    <x v="1"/>
    <x v="1"/>
    <x v="112"/>
    <x v="0"/>
  </r>
  <r>
    <n v="1242"/>
    <n v="24"/>
    <x v="3"/>
    <x v="1"/>
    <n v="27"/>
    <n v="0"/>
    <x v="0"/>
    <n v="23.88"/>
    <x v="64"/>
    <x v="0"/>
    <x v="0"/>
    <x v="43"/>
    <x v="0"/>
  </r>
  <r>
    <n v="1243"/>
    <n v="84"/>
    <x v="2"/>
    <x v="3"/>
    <n v="12"/>
    <n v="0"/>
    <x v="0"/>
    <n v="1.39"/>
    <x v="80"/>
    <x v="2"/>
    <x v="0"/>
    <x v="55"/>
    <x v="0"/>
  </r>
  <r>
    <n v="1244"/>
    <n v="34"/>
    <x v="1"/>
    <x v="0"/>
    <n v="27"/>
    <n v="0"/>
    <x v="0"/>
    <n v="16.68"/>
    <x v="39"/>
    <x v="0"/>
    <x v="0"/>
    <x v="99"/>
    <x v="0"/>
  </r>
  <r>
    <n v="1245"/>
    <n v="50"/>
    <x v="4"/>
    <x v="3"/>
    <n v="19"/>
    <n v="0"/>
    <x v="0"/>
    <n v="23.61"/>
    <x v="28"/>
    <x v="0"/>
    <x v="0"/>
    <x v="112"/>
    <x v="0"/>
  </r>
  <r>
    <n v="1246"/>
    <n v="65"/>
    <x v="0"/>
    <x v="1"/>
    <n v="22"/>
    <n v="0"/>
    <x v="0"/>
    <n v="5.74"/>
    <x v="50"/>
    <x v="0"/>
    <x v="0"/>
    <x v="100"/>
    <x v="1"/>
  </r>
  <r>
    <n v="1247"/>
    <n v="76"/>
    <x v="2"/>
    <x v="2"/>
    <n v="24"/>
    <n v="1"/>
    <x v="1"/>
    <n v="3.41"/>
    <x v="30"/>
    <x v="0"/>
    <x v="0"/>
    <x v="88"/>
    <x v="0"/>
  </r>
  <r>
    <n v="1248"/>
    <n v="39"/>
    <x v="1"/>
    <x v="1"/>
    <n v="25"/>
    <n v="0"/>
    <x v="0"/>
    <n v="2.91"/>
    <x v="54"/>
    <x v="1"/>
    <x v="1"/>
    <x v="56"/>
    <x v="2"/>
  </r>
  <r>
    <n v="1249"/>
    <n v="47"/>
    <x v="4"/>
    <x v="0"/>
    <n v="7"/>
    <n v="0"/>
    <x v="0"/>
    <n v="7.28"/>
    <x v="65"/>
    <x v="0"/>
    <x v="0"/>
    <x v="25"/>
    <x v="2"/>
  </r>
  <r>
    <n v="1250"/>
    <n v="55"/>
    <x v="4"/>
    <x v="2"/>
    <n v="20"/>
    <n v="1"/>
    <x v="1"/>
    <n v="2.4300000000000002"/>
    <x v="29"/>
    <x v="1"/>
    <x v="1"/>
    <x v="66"/>
    <x v="0"/>
  </r>
  <r>
    <n v="1251"/>
    <n v="68"/>
    <x v="0"/>
    <x v="0"/>
    <n v="6"/>
    <n v="0"/>
    <x v="0"/>
    <n v="16.61"/>
    <x v="16"/>
    <x v="0"/>
    <x v="0"/>
    <x v="61"/>
    <x v="0"/>
  </r>
  <r>
    <n v="1252"/>
    <n v="71"/>
    <x v="0"/>
    <x v="2"/>
    <n v="21"/>
    <n v="0"/>
    <x v="0"/>
    <n v="1.5"/>
    <x v="12"/>
    <x v="1"/>
    <x v="1"/>
    <x v="34"/>
    <x v="2"/>
  </r>
  <r>
    <n v="1253"/>
    <n v="25"/>
    <x v="3"/>
    <x v="3"/>
    <n v="24"/>
    <n v="0"/>
    <x v="0"/>
    <n v="12.23"/>
    <x v="58"/>
    <x v="1"/>
    <x v="1"/>
    <x v="113"/>
    <x v="1"/>
  </r>
  <r>
    <n v="1254"/>
    <n v="44"/>
    <x v="1"/>
    <x v="3"/>
    <n v="1"/>
    <n v="0"/>
    <x v="0"/>
    <n v="23.92"/>
    <x v="16"/>
    <x v="0"/>
    <x v="0"/>
    <x v="23"/>
    <x v="0"/>
  </r>
  <r>
    <n v="1255"/>
    <n v="44"/>
    <x v="1"/>
    <x v="3"/>
    <n v="17"/>
    <n v="1"/>
    <x v="1"/>
    <n v="19.54"/>
    <x v="84"/>
    <x v="0"/>
    <x v="0"/>
    <x v="80"/>
    <x v="2"/>
  </r>
  <r>
    <n v="1256"/>
    <n v="38"/>
    <x v="1"/>
    <x v="1"/>
    <n v="29"/>
    <n v="0"/>
    <x v="0"/>
    <n v="14.77"/>
    <x v="45"/>
    <x v="3"/>
    <x v="1"/>
    <x v="25"/>
    <x v="2"/>
  </r>
  <r>
    <n v="1257"/>
    <n v="47"/>
    <x v="4"/>
    <x v="0"/>
    <n v="11"/>
    <n v="1"/>
    <x v="1"/>
    <n v="7.35"/>
    <x v="28"/>
    <x v="0"/>
    <x v="0"/>
    <x v="33"/>
    <x v="0"/>
  </r>
  <r>
    <n v="1258"/>
    <n v="45"/>
    <x v="1"/>
    <x v="1"/>
    <n v="22"/>
    <n v="0"/>
    <x v="0"/>
    <n v="14.97"/>
    <x v="4"/>
    <x v="3"/>
    <x v="1"/>
    <x v="100"/>
    <x v="1"/>
  </r>
  <r>
    <n v="1259"/>
    <n v="81"/>
    <x v="2"/>
    <x v="3"/>
    <n v="26"/>
    <n v="0"/>
    <x v="0"/>
    <n v="12.65"/>
    <x v="75"/>
    <x v="0"/>
    <x v="0"/>
    <x v="40"/>
    <x v="1"/>
  </r>
  <r>
    <n v="1260"/>
    <n v="86"/>
    <x v="2"/>
    <x v="0"/>
    <n v="28"/>
    <n v="0"/>
    <x v="0"/>
    <n v="10.23"/>
    <x v="82"/>
    <x v="3"/>
    <x v="1"/>
    <x v="80"/>
    <x v="2"/>
  </r>
  <r>
    <n v="1261"/>
    <n v="78"/>
    <x v="2"/>
    <x v="3"/>
    <n v="18"/>
    <n v="0"/>
    <x v="0"/>
    <n v="3.14"/>
    <x v="22"/>
    <x v="2"/>
    <x v="0"/>
    <x v="60"/>
    <x v="1"/>
  </r>
  <r>
    <n v="1262"/>
    <n v="65"/>
    <x v="0"/>
    <x v="1"/>
    <n v="21"/>
    <n v="0"/>
    <x v="0"/>
    <n v="21.28"/>
    <x v="1"/>
    <x v="0"/>
    <x v="0"/>
    <x v="53"/>
    <x v="0"/>
  </r>
  <r>
    <n v="1263"/>
    <n v="36"/>
    <x v="1"/>
    <x v="1"/>
    <n v="17"/>
    <n v="1"/>
    <x v="1"/>
    <n v="10.79"/>
    <x v="80"/>
    <x v="2"/>
    <x v="0"/>
    <x v="105"/>
    <x v="1"/>
  </r>
  <r>
    <n v="1264"/>
    <n v="21"/>
    <x v="3"/>
    <x v="1"/>
    <n v="7"/>
    <n v="0"/>
    <x v="0"/>
    <n v="4.67"/>
    <x v="42"/>
    <x v="0"/>
    <x v="0"/>
    <x v="65"/>
    <x v="2"/>
  </r>
  <r>
    <n v="1265"/>
    <n v="52"/>
    <x v="4"/>
    <x v="3"/>
    <n v="17"/>
    <n v="1"/>
    <x v="1"/>
    <n v="8.83"/>
    <x v="53"/>
    <x v="0"/>
    <x v="0"/>
    <x v="32"/>
    <x v="0"/>
  </r>
  <r>
    <n v="1266"/>
    <n v="81"/>
    <x v="2"/>
    <x v="0"/>
    <n v="20"/>
    <n v="0"/>
    <x v="0"/>
    <n v="9.94"/>
    <x v="48"/>
    <x v="0"/>
    <x v="0"/>
    <x v="38"/>
    <x v="1"/>
  </r>
  <r>
    <n v="1267"/>
    <n v="66"/>
    <x v="0"/>
    <x v="0"/>
    <n v="9"/>
    <n v="1"/>
    <x v="1"/>
    <n v="19.86"/>
    <x v="21"/>
    <x v="0"/>
    <x v="0"/>
    <x v="48"/>
    <x v="2"/>
  </r>
  <r>
    <n v="1268"/>
    <n v="34"/>
    <x v="1"/>
    <x v="3"/>
    <n v="17"/>
    <n v="0"/>
    <x v="0"/>
    <n v="17.61"/>
    <x v="76"/>
    <x v="1"/>
    <x v="1"/>
    <x v="114"/>
    <x v="0"/>
  </r>
  <r>
    <n v="1269"/>
    <n v="61"/>
    <x v="0"/>
    <x v="0"/>
    <n v="20"/>
    <n v="0"/>
    <x v="0"/>
    <n v="18.46"/>
    <x v="51"/>
    <x v="2"/>
    <x v="0"/>
    <x v="22"/>
    <x v="1"/>
  </r>
  <r>
    <n v="1270"/>
    <n v="47"/>
    <x v="4"/>
    <x v="3"/>
    <n v="22"/>
    <n v="1"/>
    <x v="1"/>
    <n v="0.26"/>
    <x v="63"/>
    <x v="1"/>
    <x v="1"/>
    <x v="92"/>
    <x v="2"/>
  </r>
  <r>
    <n v="1271"/>
    <n v="63"/>
    <x v="0"/>
    <x v="0"/>
    <n v="22"/>
    <n v="0"/>
    <x v="0"/>
    <n v="9.99"/>
    <x v="60"/>
    <x v="1"/>
    <x v="1"/>
    <x v="97"/>
    <x v="2"/>
  </r>
  <r>
    <n v="1272"/>
    <n v="23"/>
    <x v="3"/>
    <x v="2"/>
    <n v="28"/>
    <n v="0"/>
    <x v="0"/>
    <n v="11.55"/>
    <x v="7"/>
    <x v="0"/>
    <x v="0"/>
    <x v="101"/>
    <x v="0"/>
  </r>
  <r>
    <n v="1273"/>
    <n v="54"/>
    <x v="4"/>
    <x v="2"/>
    <n v="29"/>
    <n v="0"/>
    <x v="0"/>
    <n v="0.46"/>
    <x v="77"/>
    <x v="1"/>
    <x v="1"/>
    <x v="115"/>
    <x v="1"/>
  </r>
  <r>
    <n v="1274"/>
    <n v="41"/>
    <x v="1"/>
    <x v="1"/>
    <n v="8"/>
    <n v="0"/>
    <x v="0"/>
    <n v="6.24"/>
    <x v="46"/>
    <x v="1"/>
    <x v="1"/>
    <x v="116"/>
    <x v="0"/>
  </r>
  <r>
    <n v="1275"/>
    <n v="63"/>
    <x v="0"/>
    <x v="2"/>
    <n v="17"/>
    <n v="1"/>
    <x v="1"/>
    <n v="18.25"/>
    <x v="4"/>
    <x v="3"/>
    <x v="1"/>
    <x v="80"/>
    <x v="2"/>
  </r>
  <r>
    <n v="1276"/>
    <n v="70"/>
    <x v="0"/>
    <x v="2"/>
    <n v="7"/>
    <n v="0"/>
    <x v="0"/>
    <n v="3.29"/>
    <x v="45"/>
    <x v="3"/>
    <x v="1"/>
    <x v="49"/>
    <x v="0"/>
  </r>
  <r>
    <n v="1277"/>
    <n v="77"/>
    <x v="2"/>
    <x v="2"/>
    <n v="1"/>
    <n v="0"/>
    <x v="0"/>
    <n v="12.85"/>
    <x v="10"/>
    <x v="0"/>
    <x v="0"/>
    <x v="78"/>
    <x v="1"/>
  </r>
  <r>
    <n v="1278"/>
    <n v="80"/>
    <x v="2"/>
    <x v="3"/>
    <n v="13"/>
    <n v="0"/>
    <x v="0"/>
    <n v="5.16"/>
    <x v="36"/>
    <x v="1"/>
    <x v="1"/>
    <x v="45"/>
    <x v="1"/>
  </r>
  <r>
    <n v="1279"/>
    <n v="49"/>
    <x v="4"/>
    <x v="2"/>
    <n v="23"/>
    <n v="0"/>
    <x v="0"/>
    <n v="0.28999999999999998"/>
    <x v="82"/>
    <x v="3"/>
    <x v="1"/>
    <x v="69"/>
    <x v="1"/>
  </r>
  <r>
    <n v="1280"/>
    <n v="50"/>
    <x v="4"/>
    <x v="2"/>
    <n v="19"/>
    <n v="0"/>
    <x v="0"/>
    <n v="5.79"/>
    <x v="64"/>
    <x v="0"/>
    <x v="0"/>
    <x v="72"/>
    <x v="0"/>
  </r>
  <r>
    <n v="1281"/>
    <n v="84"/>
    <x v="2"/>
    <x v="1"/>
    <n v="27"/>
    <n v="0"/>
    <x v="0"/>
    <n v="23.42"/>
    <x v="66"/>
    <x v="3"/>
    <x v="1"/>
    <x v="6"/>
    <x v="1"/>
  </r>
  <r>
    <n v="1282"/>
    <n v="35"/>
    <x v="1"/>
    <x v="2"/>
    <n v="24"/>
    <n v="0"/>
    <x v="0"/>
    <n v="19.239999999999998"/>
    <x v="58"/>
    <x v="1"/>
    <x v="1"/>
    <x v="2"/>
    <x v="1"/>
  </r>
  <r>
    <n v="1283"/>
    <n v="42"/>
    <x v="1"/>
    <x v="2"/>
    <n v="19"/>
    <n v="0"/>
    <x v="0"/>
    <n v="23.03"/>
    <x v="80"/>
    <x v="2"/>
    <x v="0"/>
    <x v="43"/>
    <x v="0"/>
  </r>
  <r>
    <n v="1284"/>
    <n v="71"/>
    <x v="0"/>
    <x v="0"/>
    <n v="29"/>
    <n v="0"/>
    <x v="0"/>
    <n v="11.71"/>
    <x v="18"/>
    <x v="3"/>
    <x v="1"/>
    <x v="56"/>
    <x v="2"/>
  </r>
  <r>
    <n v="1285"/>
    <n v="75"/>
    <x v="0"/>
    <x v="1"/>
    <n v="17"/>
    <n v="0"/>
    <x v="0"/>
    <n v="2.63"/>
    <x v="15"/>
    <x v="0"/>
    <x v="0"/>
    <x v="10"/>
    <x v="0"/>
  </r>
  <r>
    <n v="1286"/>
    <n v="84"/>
    <x v="2"/>
    <x v="1"/>
    <n v="13"/>
    <n v="0"/>
    <x v="0"/>
    <n v="13.15"/>
    <x v="39"/>
    <x v="0"/>
    <x v="0"/>
    <x v="47"/>
    <x v="0"/>
  </r>
  <r>
    <n v="1287"/>
    <n v="63"/>
    <x v="0"/>
    <x v="1"/>
    <n v="29"/>
    <n v="0"/>
    <x v="0"/>
    <n v="10.91"/>
    <x v="49"/>
    <x v="1"/>
    <x v="1"/>
    <x v="12"/>
    <x v="0"/>
  </r>
  <r>
    <n v="1288"/>
    <n v="41"/>
    <x v="1"/>
    <x v="1"/>
    <n v="16"/>
    <n v="0"/>
    <x v="0"/>
    <n v="20.260000000000002"/>
    <x v="19"/>
    <x v="1"/>
    <x v="1"/>
    <x v="21"/>
    <x v="0"/>
  </r>
  <r>
    <n v="1289"/>
    <n v="49"/>
    <x v="4"/>
    <x v="1"/>
    <n v="8"/>
    <n v="0"/>
    <x v="0"/>
    <n v="2.35"/>
    <x v="73"/>
    <x v="0"/>
    <x v="0"/>
    <x v="19"/>
    <x v="0"/>
  </r>
  <r>
    <n v="1290"/>
    <n v="64"/>
    <x v="0"/>
    <x v="1"/>
    <n v="19"/>
    <n v="0"/>
    <x v="0"/>
    <n v="11.72"/>
    <x v="55"/>
    <x v="0"/>
    <x v="0"/>
    <x v="37"/>
    <x v="2"/>
  </r>
  <r>
    <n v="1291"/>
    <n v="40"/>
    <x v="1"/>
    <x v="3"/>
    <n v="18"/>
    <n v="0"/>
    <x v="0"/>
    <n v="3.6"/>
    <x v="69"/>
    <x v="0"/>
    <x v="0"/>
    <x v="49"/>
    <x v="0"/>
  </r>
  <r>
    <n v="1292"/>
    <n v="83"/>
    <x v="2"/>
    <x v="2"/>
    <n v="1"/>
    <n v="0"/>
    <x v="0"/>
    <n v="7.79"/>
    <x v="85"/>
    <x v="0"/>
    <x v="0"/>
    <x v="29"/>
    <x v="0"/>
  </r>
  <r>
    <n v="1293"/>
    <n v="44"/>
    <x v="1"/>
    <x v="1"/>
    <n v="14"/>
    <n v="0"/>
    <x v="0"/>
    <n v="17.7"/>
    <x v="17"/>
    <x v="1"/>
    <x v="1"/>
    <x v="76"/>
    <x v="1"/>
  </r>
  <r>
    <n v="1294"/>
    <n v="19"/>
    <x v="3"/>
    <x v="2"/>
    <n v="19"/>
    <n v="0"/>
    <x v="0"/>
    <n v="11.42"/>
    <x v="53"/>
    <x v="0"/>
    <x v="0"/>
    <x v="98"/>
    <x v="0"/>
  </r>
  <r>
    <n v="1295"/>
    <n v="34"/>
    <x v="1"/>
    <x v="2"/>
    <n v="15"/>
    <n v="0"/>
    <x v="0"/>
    <n v="9.02"/>
    <x v="72"/>
    <x v="1"/>
    <x v="1"/>
    <x v="39"/>
    <x v="2"/>
  </r>
  <r>
    <n v="1296"/>
    <n v="50"/>
    <x v="4"/>
    <x v="3"/>
    <n v="18"/>
    <n v="0"/>
    <x v="0"/>
    <n v="9.4700000000000006"/>
    <x v="80"/>
    <x v="2"/>
    <x v="0"/>
    <x v="8"/>
    <x v="0"/>
  </r>
  <r>
    <n v="1297"/>
    <n v="26"/>
    <x v="3"/>
    <x v="1"/>
    <n v="2"/>
    <n v="0"/>
    <x v="0"/>
    <n v="11.03"/>
    <x v="67"/>
    <x v="3"/>
    <x v="1"/>
    <x v="67"/>
    <x v="0"/>
  </r>
  <r>
    <n v="1298"/>
    <n v="60"/>
    <x v="4"/>
    <x v="0"/>
    <n v="22"/>
    <n v="1"/>
    <x v="1"/>
    <n v="18.84"/>
    <x v="46"/>
    <x v="1"/>
    <x v="1"/>
    <x v="70"/>
    <x v="2"/>
  </r>
  <r>
    <n v="1299"/>
    <n v="65"/>
    <x v="0"/>
    <x v="3"/>
    <n v="28"/>
    <n v="0"/>
    <x v="0"/>
    <n v="21.41"/>
    <x v="69"/>
    <x v="0"/>
    <x v="0"/>
    <x v="6"/>
    <x v="1"/>
  </r>
  <r>
    <n v="1300"/>
    <n v="56"/>
    <x v="4"/>
    <x v="0"/>
    <n v="17"/>
    <n v="0"/>
    <x v="0"/>
    <n v="22.93"/>
    <x v="12"/>
    <x v="1"/>
    <x v="1"/>
    <x v="63"/>
    <x v="0"/>
  </r>
  <r>
    <n v="1301"/>
    <n v="59"/>
    <x v="4"/>
    <x v="2"/>
    <n v="18"/>
    <n v="0"/>
    <x v="0"/>
    <n v="18.89"/>
    <x v="21"/>
    <x v="0"/>
    <x v="0"/>
    <x v="24"/>
    <x v="0"/>
  </r>
  <r>
    <n v="1302"/>
    <n v="43"/>
    <x v="1"/>
    <x v="2"/>
    <n v="6"/>
    <n v="0"/>
    <x v="0"/>
    <n v="7.57"/>
    <x v="86"/>
    <x v="0"/>
    <x v="0"/>
    <x v="62"/>
    <x v="0"/>
  </r>
  <r>
    <n v="1303"/>
    <n v="67"/>
    <x v="0"/>
    <x v="3"/>
    <n v="19"/>
    <n v="0"/>
    <x v="0"/>
    <n v="16.52"/>
    <x v="5"/>
    <x v="2"/>
    <x v="0"/>
    <x v="24"/>
    <x v="0"/>
  </r>
  <r>
    <n v="1304"/>
    <n v="42"/>
    <x v="1"/>
    <x v="3"/>
    <n v="4"/>
    <n v="1"/>
    <x v="1"/>
    <n v="10.5"/>
    <x v="33"/>
    <x v="1"/>
    <x v="1"/>
    <x v="33"/>
    <x v="0"/>
  </r>
  <r>
    <n v="1305"/>
    <n v="41"/>
    <x v="1"/>
    <x v="0"/>
    <n v="1"/>
    <n v="0"/>
    <x v="0"/>
    <n v="6.11"/>
    <x v="65"/>
    <x v="0"/>
    <x v="0"/>
    <x v="41"/>
    <x v="0"/>
  </r>
  <r>
    <n v="1306"/>
    <n v="30"/>
    <x v="3"/>
    <x v="1"/>
    <n v="8"/>
    <n v="0"/>
    <x v="0"/>
    <n v="20.18"/>
    <x v="60"/>
    <x v="1"/>
    <x v="1"/>
    <x v="54"/>
    <x v="0"/>
  </r>
  <r>
    <n v="1307"/>
    <n v="77"/>
    <x v="2"/>
    <x v="0"/>
    <n v="29"/>
    <n v="0"/>
    <x v="0"/>
    <n v="0.92"/>
    <x v="18"/>
    <x v="3"/>
    <x v="1"/>
    <x v="10"/>
    <x v="0"/>
  </r>
  <r>
    <n v="1308"/>
    <n v="24"/>
    <x v="3"/>
    <x v="3"/>
    <n v="23"/>
    <n v="0"/>
    <x v="0"/>
    <n v="21.64"/>
    <x v="79"/>
    <x v="1"/>
    <x v="1"/>
    <x v="20"/>
    <x v="2"/>
  </r>
  <r>
    <n v="1309"/>
    <n v="74"/>
    <x v="0"/>
    <x v="0"/>
    <n v="7"/>
    <n v="0"/>
    <x v="0"/>
    <n v="11.08"/>
    <x v="37"/>
    <x v="0"/>
    <x v="0"/>
    <x v="110"/>
    <x v="0"/>
  </r>
  <r>
    <n v="1310"/>
    <n v="53"/>
    <x v="4"/>
    <x v="3"/>
    <n v="3"/>
    <n v="0"/>
    <x v="0"/>
    <n v="15.29"/>
    <x v="70"/>
    <x v="0"/>
    <x v="0"/>
    <x v="117"/>
    <x v="0"/>
  </r>
  <r>
    <n v="1311"/>
    <n v="62"/>
    <x v="0"/>
    <x v="0"/>
    <n v="10"/>
    <n v="0"/>
    <x v="0"/>
    <n v="15.82"/>
    <x v="42"/>
    <x v="0"/>
    <x v="0"/>
    <x v="58"/>
    <x v="2"/>
  </r>
  <r>
    <n v="1312"/>
    <n v="37"/>
    <x v="1"/>
    <x v="3"/>
    <n v="10"/>
    <n v="0"/>
    <x v="0"/>
    <n v="21.48"/>
    <x v="74"/>
    <x v="1"/>
    <x v="1"/>
    <x v="118"/>
    <x v="0"/>
  </r>
  <r>
    <n v="1313"/>
    <n v="82"/>
    <x v="2"/>
    <x v="3"/>
    <n v="19"/>
    <n v="0"/>
    <x v="0"/>
    <n v="15.28"/>
    <x v="76"/>
    <x v="1"/>
    <x v="1"/>
    <x v="66"/>
    <x v="0"/>
  </r>
  <r>
    <n v="1314"/>
    <n v="25"/>
    <x v="3"/>
    <x v="3"/>
    <n v="14"/>
    <n v="0"/>
    <x v="0"/>
    <n v="14.73"/>
    <x v="68"/>
    <x v="0"/>
    <x v="0"/>
    <x v="38"/>
    <x v="1"/>
  </r>
  <r>
    <n v="1315"/>
    <n v="33"/>
    <x v="1"/>
    <x v="1"/>
    <n v="2"/>
    <n v="0"/>
    <x v="0"/>
    <n v="1.6"/>
    <x v="5"/>
    <x v="2"/>
    <x v="0"/>
    <x v="100"/>
    <x v="1"/>
  </r>
  <r>
    <n v="1316"/>
    <n v="31"/>
    <x v="1"/>
    <x v="0"/>
    <n v="28"/>
    <n v="0"/>
    <x v="0"/>
    <n v="12.44"/>
    <x v="67"/>
    <x v="3"/>
    <x v="1"/>
    <x v="35"/>
    <x v="0"/>
  </r>
  <r>
    <n v="1317"/>
    <n v="32"/>
    <x v="1"/>
    <x v="0"/>
    <n v="1"/>
    <n v="0"/>
    <x v="0"/>
    <n v="3.6"/>
    <x v="33"/>
    <x v="1"/>
    <x v="1"/>
    <x v="87"/>
    <x v="1"/>
  </r>
  <r>
    <n v="1318"/>
    <n v="83"/>
    <x v="2"/>
    <x v="0"/>
    <n v="23"/>
    <n v="0"/>
    <x v="0"/>
    <n v="17.7"/>
    <x v="73"/>
    <x v="0"/>
    <x v="0"/>
    <x v="46"/>
    <x v="0"/>
  </r>
  <r>
    <n v="1319"/>
    <n v="49"/>
    <x v="4"/>
    <x v="3"/>
    <n v="23"/>
    <n v="0"/>
    <x v="0"/>
    <n v="12.29"/>
    <x v="84"/>
    <x v="0"/>
    <x v="0"/>
    <x v="91"/>
    <x v="1"/>
  </r>
  <r>
    <n v="1320"/>
    <n v="80"/>
    <x v="2"/>
    <x v="0"/>
    <n v="28"/>
    <n v="0"/>
    <x v="0"/>
    <n v="16.329999999999998"/>
    <x v="4"/>
    <x v="3"/>
    <x v="1"/>
    <x v="89"/>
    <x v="1"/>
  </r>
  <r>
    <n v="1321"/>
    <n v="68"/>
    <x v="0"/>
    <x v="0"/>
    <n v="18"/>
    <n v="1"/>
    <x v="1"/>
    <n v="1"/>
    <x v="2"/>
    <x v="1"/>
    <x v="1"/>
    <x v="105"/>
    <x v="1"/>
  </r>
  <r>
    <n v="1322"/>
    <n v="42"/>
    <x v="1"/>
    <x v="3"/>
    <n v="7"/>
    <n v="0"/>
    <x v="0"/>
    <n v="2.04"/>
    <x v="29"/>
    <x v="1"/>
    <x v="1"/>
    <x v="30"/>
    <x v="0"/>
  </r>
  <r>
    <n v="1323"/>
    <n v="75"/>
    <x v="0"/>
    <x v="2"/>
    <n v="29"/>
    <n v="0"/>
    <x v="0"/>
    <n v="17.190000000000001"/>
    <x v="87"/>
    <x v="0"/>
    <x v="0"/>
    <x v="40"/>
    <x v="1"/>
  </r>
  <r>
    <n v="1324"/>
    <n v="80"/>
    <x v="2"/>
    <x v="3"/>
    <n v="8"/>
    <n v="0"/>
    <x v="0"/>
    <n v="1.73"/>
    <x v="10"/>
    <x v="0"/>
    <x v="0"/>
    <x v="9"/>
    <x v="0"/>
  </r>
  <r>
    <n v="1325"/>
    <n v="79"/>
    <x v="2"/>
    <x v="0"/>
    <n v="1"/>
    <n v="0"/>
    <x v="0"/>
    <n v="1.71"/>
    <x v="72"/>
    <x v="1"/>
    <x v="1"/>
    <x v="74"/>
    <x v="2"/>
  </r>
  <r>
    <n v="1326"/>
    <n v="39"/>
    <x v="1"/>
    <x v="3"/>
    <n v="25"/>
    <n v="0"/>
    <x v="0"/>
    <n v="0.28999999999999998"/>
    <x v="66"/>
    <x v="3"/>
    <x v="1"/>
    <x v="82"/>
    <x v="2"/>
  </r>
  <r>
    <n v="1327"/>
    <n v="75"/>
    <x v="0"/>
    <x v="2"/>
    <n v="23"/>
    <n v="0"/>
    <x v="0"/>
    <n v="22.96"/>
    <x v="50"/>
    <x v="0"/>
    <x v="0"/>
    <x v="35"/>
    <x v="0"/>
  </r>
  <r>
    <n v="1328"/>
    <n v="75"/>
    <x v="0"/>
    <x v="3"/>
    <n v="3"/>
    <n v="1"/>
    <x v="1"/>
    <n v="17.7"/>
    <x v="33"/>
    <x v="1"/>
    <x v="1"/>
    <x v="52"/>
    <x v="2"/>
  </r>
  <r>
    <n v="1329"/>
    <n v="66"/>
    <x v="0"/>
    <x v="0"/>
    <n v="24"/>
    <n v="0"/>
    <x v="0"/>
    <n v="8.48"/>
    <x v="6"/>
    <x v="1"/>
    <x v="1"/>
    <x v="5"/>
    <x v="0"/>
  </r>
  <r>
    <n v="1330"/>
    <n v="69"/>
    <x v="0"/>
    <x v="2"/>
    <n v="23"/>
    <n v="0"/>
    <x v="0"/>
    <n v="7.12"/>
    <x v="55"/>
    <x v="0"/>
    <x v="0"/>
    <x v="26"/>
    <x v="1"/>
  </r>
  <r>
    <n v="1331"/>
    <n v="59"/>
    <x v="4"/>
    <x v="1"/>
    <n v="27"/>
    <n v="0"/>
    <x v="0"/>
    <n v="8.39"/>
    <x v="63"/>
    <x v="1"/>
    <x v="1"/>
    <x v="16"/>
    <x v="2"/>
  </r>
  <r>
    <n v="1332"/>
    <n v="87"/>
    <x v="2"/>
    <x v="0"/>
    <n v="29"/>
    <n v="1"/>
    <x v="1"/>
    <n v="18.59"/>
    <x v="51"/>
    <x v="2"/>
    <x v="0"/>
    <x v="42"/>
    <x v="0"/>
  </r>
  <r>
    <n v="1333"/>
    <n v="32"/>
    <x v="1"/>
    <x v="2"/>
    <n v="8"/>
    <n v="0"/>
    <x v="0"/>
    <n v="15.87"/>
    <x v="83"/>
    <x v="0"/>
    <x v="0"/>
    <x v="59"/>
    <x v="2"/>
  </r>
  <r>
    <n v="1334"/>
    <n v="71"/>
    <x v="0"/>
    <x v="2"/>
    <n v="22"/>
    <n v="1"/>
    <x v="1"/>
    <n v="4.4400000000000004"/>
    <x v="1"/>
    <x v="0"/>
    <x v="0"/>
    <x v="19"/>
    <x v="0"/>
  </r>
  <r>
    <n v="1335"/>
    <n v="77"/>
    <x v="2"/>
    <x v="1"/>
    <n v="25"/>
    <n v="0"/>
    <x v="0"/>
    <n v="4.18"/>
    <x v="54"/>
    <x v="1"/>
    <x v="1"/>
    <x v="55"/>
    <x v="0"/>
  </r>
  <r>
    <n v="1336"/>
    <n v="25"/>
    <x v="3"/>
    <x v="3"/>
    <n v="15"/>
    <n v="1"/>
    <x v="1"/>
    <n v="2.36"/>
    <x v="3"/>
    <x v="2"/>
    <x v="0"/>
    <x v="100"/>
    <x v="1"/>
  </r>
  <r>
    <n v="1337"/>
    <n v="70"/>
    <x v="0"/>
    <x v="3"/>
    <n v="5"/>
    <n v="0"/>
    <x v="0"/>
    <n v="15.85"/>
    <x v="2"/>
    <x v="1"/>
    <x v="1"/>
    <x v="54"/>
    <x v="0"/>
  </r>
  <r>
    <n v="1338"/>
    <n v="77"/>
    <x v="2"/>
    <x v="0"/>
    <n v="3"/>
    <n v="1"/>
    <x v="1"/>
    <n v="18.34"/>
    <x v="39"/>
    <x v="0"/>
    <x v="0"/>
    <x v="65"/>
    <x v="2"/>
  </r>
  <r>
    <n v="1339"/>
    <n v="22"/>
    <x v="3"/>
    <x v="1"/>
    <n v="19"/>
    <n v="0"/>
    <x v="0"/>
    <n v="6.36"/>
    <x v="58"/>
    <x v="1"/>
    <x v="1"/>
    <x v="119"/>
    <x v="0"/>
  </r>
  <r>
    <n v="1340"/>
    <n v="85"/>
    <x v="2"/>
    <x v="3"/>
    <n v="1"/>
    <n v="1"/>
    <x v="1"/>
    <n v="0.5"/>
    <x v="10"/>
    <x v="0"/>
    <x v="0"/>
    <x v="111"/>
    <x v="1"/>
  </r>
  <r>
    <n v="1341"/>
    <n v="23"/>
    <x v="3"/>
    <x v="1"/>
    <n v="28"/>
    <n v="0"/>
    <x v="0"/>
    <n v="1.97"/>
    <x v="40"/>
    <x v="2"/>
    <x v="0"/>
    <x v="44"/>
    <x v="0"/>
  </r>
  <r>
    <n v="1342"/>
    <n v="64"/>
    <x v="0"/>
    <x v="3"/>
    <n v="15"/>
    <n v="0"/>
    <x v="0"/>
    <n v="23.23"/>
    <x v="52"/>
    <x v="0"/>
    <x v="0"/>
    <x v="92"/>
    <x v="2"/>
  </r>
  <r>
    <n v="1343"/>
    <n v="72"/>
    <x v="0"/>
    <x v="2"/>
    <n v="8"/>
    <n v="0"/>
    <x v="0"/>
    <n v="7.09"/>
    <x v="87"/>
    <x v="0"/>
    <x v="0"/>
    <x v="54"/>
    <x v="0"/>
  </r>
  <r>
    <n v="1344"/>
    <n v="57"/>
    <x v="4"/>
    <x v="3"/>
    <n v="2"/>
    <n v="0"/>
    <x v="0"/>
    <n v="18.46"/>
    <x v="69"/>
    <x v="0"/>
    <x v="0"/>
    <x v="1"/>
    <x v="0"/>
  </r>
  <r>
    <n v="1345"/>
    <n v="69"/>
    <x v="0"/>
    <x v="1"/>
    <n v="3"/>
    <n v="0"/>
    <x v="0"/>
    <n v="14.99"/>
    <x v="39"/>
    <x v="0"/>
    <x v="0"/>
    <x v="8"/>
    <x v="0"/>
  </r>
  <r>
    <n v="1346"/>
    <n v="33"/>
    <x v="1"/>
    <x v="2"/>
    <n v="24"/>
    <n v="0"/>
    <x v="0"/>
    <n v="9.17"/>
    <x v="2"/>
    <x v="1"/>
    <x v="1"/>
    <x v="6"/>
    <x v="1"/>
  </r>
  <r>
    <n v="1347"/>
    <n v="30"/>
    <x v="3"/>
    <x v="2"/>
    <n v="14"/>
    <n v="0"/>
    <x v="0"/>
    <n v="4.9400000000000004"/>
    <x v="80"/>
    <x v="2"/>
    <x v="0"/>
    <x v="57"/>
    <x v="1"/>
  </r>
  <r>
    <n v="1348"/>
    <n v="47"/>
    <x v="4"/>
    <x v="2"/>
    <n v="24"/>
    <n v="0"/>
    <x v="0"/>
    <n v="2.91"/>
    <x v="33"/>
    <x v="1"/>
    <x v="1"/>
    <x v="104"/>
    <x v="2"/>
  </r>
  <r>
    <n v="1349"/>
    <n v="36"/>
    <x v="1"/>
    <x v="1"/>
    <n v="14"/>
    <n v="1"/>
    <x v="1"/>
    <n v="14.76"/>
    <x v="67"/>
    <x v="3"/>
    <x v="1"/>
    <x v="76"/>
    <x v="1"/>
  </r>
  <r>
    <n v="1350"/>
    <n v="34"/>
    <x v="1"/>
    <x v="0"/>
    <n v="11"/>
    <n v="0"/>
    <x v="0"/>
    <n v="18.59"/>
    <x v="86"/>
    <x v="0"/>
    <x v="0"/>
    <x v="27"/>
    <x v="1"/>
  </r>
  <r>
    <n v="1351"/>
    <n v="80"/>
    <x v="2"/>
    <x v="0"/>
    <n v="16"/>
    <n v="1"/>
    <x v="1"/>
    <n v="15.45"/>
    <x v="57"/>
    <x v="0"/>
    <x v="0"/>
    <x v="26"/>
    <x v="1"/>
  </r>
  <r>
    <n v="1352"/>
    <n v="36"/>
    <x v="1"/>
    <x v="0"/>
    <n v="4"/>
    <n v="0"/>
    <x v="0"/>
    <n v="12.73"/>
    <x v="27"/>
    <x v="3"/>
    <x v="1"/>
    <x v="95"/>
    <x v="0"/>
  </r>
  <r>
    <n v="1353"/>
    <n v="75"/>
    <x v="0"/>
    <x v="1"/>
    <n v="20"/>
    <n v="0"/>
    <x v="0"/>
    <n v="1.01"/>
    <x v="66"/>
    <x v="3"/>
    <x v="1"/>
    <x v="26"/>
    <x v="1"/>
  </r>
  <r>
    <n v="1354"/>
    <n v="72"/>
    <x v="0"/>
    <x v="2"/>
    <n v="5"/>
    <n v="0"/>
    <x v="0"/>
    <n v="23.24"/>
    <x v="0"/>
    <x v="0"/>
    <x v="0"/>
    <x v="92"/>
    <x v="2"/>
  </r>
  <r>
    <n v="1355"/>
    <n v="79"/>
    <x v="2"/>
    <x v="0"/>
    <n v="22"/>
    <n v="0"/>
    <x v="0"/>
    <n v="19.170000000000002"/>
    <x v="29"/>
    <x v="1"/>
    <x v="1"/>
    <x v="33"/>
    <x v="0"/>
  </r>
  <r>
    <n v="1356"/>
    <n v="40"/>
    <x v="1"/>
    <x v="1"/>
    <n v="21"/>
    <n v="0"/>
    <x v="0"/>
    <n v="7.03"/>
    <x v="79"/>
    <x v="1"/>
    <x v="1"/>
    <x v="54"/>
    <x v="0"/>
  </r>
  <r>
    <n v="1357"/>
    <n v="26"/>
    <x v="3"/>
    <x v="0"/>
    <n v="14"/>
    <n v="0"/>
    <x v="0"/>
    <n v="23.52"/>
    <x v="8"/>
    <x v="0"/>
    <x v="0"/>
    <x v="40"/>
    <x v="1"/>
  </r>
  <r>
    <n v="1358"/>
    <n v="29"/>
    <x v="3"/>
    <x v="3"/>
    <n v="23"/>
    <n v="0"/>
    <x v="0"/>
    <n v="14.45"/>
    <x v="45"/>
    <x v="3"/>
    <x v="1"/>
    <x v="100"/>
    <x v="1"/>
  </r>
  <r>
    <n v="1359"/>
    <n v="18"/>
    <x v="3"/>
    <x v="0"/>
    <n v="16"/>
    <n v="0"/>
    <x v="0"/>
    <n v="13.98"/>
    <x v="75"/>
    <x v="0"/>
    <x v="0"/>
    <x v="53"/>
    <x v="0"/>
  </r>
  <r>
    <n v="1360"/>
    <n v="75"/>
    <x v="0"/>
    <x v="0"/>
    <n v="18"/>
    <n v="1"/>
    <x v="1"/>
    <n v="17.95"/>
    <x v="26"/>
    <x v="0"/>
    <x v="0"/>
    <x v="37"/>
    <x v="2"/>
  </r>
  <r>
    <n v="1361"/>
    <n v="18"/>
    <x v="3"/>
    <x v="2"/>
    <n v="7"/>
    <n v="1"/>
    <x v="1"/>
    <n v="19.48"/>
    <x v="33"/>
    <x v="1"/>
    <x v="1"/>
    <x v="23"/>
    <x v="0"/>
  </r>
  <r>
    <n v="1362"/>
    <n v="51"/>
    <x v="4"/>
    <x v="1"/>
    <n v="10"/>
    <n v="0"/>
    <x v="0"/>
    <n v="15.76"/>
    <x v="48"/>
    <x v="0"/>
    <x v="0"/>
    <x v="92"/>
    <x v="2"/>
  </r>
  <r>
    <n v="1363"/>
    <n v="65"/>
    <x v="0"/>
    <x v="2"/>
    <n v="7"/>
    <n v="0"/>
    <x v="0"/>
    <n v="3.07"/>
    <x v="86"/>
    <x v="0"/>
    <x v="0"/>
    <x v="80"/>
    <x v="2"/>
  </r>
  <r>
    <n v="1364"/>
    <n v="18"/>
    <x v="3"/>
    <x v="2"/>
    <n v="1"/>
    <n v="0"/>
    <x v="0"/>
    <n v="8.1199999999999992"/>
    <x v="68"/>
    <x v="0"/>
    <x v="0"/>
    <x v="84"/>
    <x v="2"/>
  </r>
  <r>
    <n v="1365"/>
    <n v="33"/>
    <x v="1"/>
    <x v="2"/>
    <n v="23"/>
    <n v="0"/>
    <x v="0"/>
    <n v="22.27"/>
    <x v="87"/>
    <x v="0"/>
    <x v="0"/>
    <x v="59"/>
    <x v="2"/>
  </r>
  <r>
    <n v="1366"/>
    <n v="78"/>
    <x v="2"/>
    <x v="2"/>
    <n v="21"/>
    <n v="0"/>
    <x v="0"/>
    <n v="5.39"/>
    <x v="22"/>
    <x v="2"/>
    <x v="0"/>
    <x v="80"/>
    <x v="2"/>
  </r>
  <r>
    <n v="1367"/>
    <n v="81"/>
    <x v="2"/>
    <x v="2"/>
    <n v="19"/>
    <n v="0"/>
    <x v="0"/>
    <n v="8.93"/>
    <x v="43"/>
    <x v="0"/>
    <x v="0"/>
    <x v="114"/>
    <x v="0"/>
  </r>
  <r>
    <n v="1368"/>
    <n v="80"/>
    <x v="2"/>
    <x v="0"/>
    <n v="16"/>
    <n v="0"/>
    <x v="0"/>
    <n v="10.37"/>
    <x v="43"/>
    <x v="0"/>
    <x v="0"/>
    <x v="94"/>
    <x v="2"/>
  </r>
  <r>
    <n v="1369"/>
    <n v="86"/>
    <x v="2"/>
    <x v="2"/>
    <n v="29"/>
    <n v="1"/>
    <x v="1"/>
    <n v="10.55"/>
    <x v="78"/>
    <x v="1"/>
    <x v="1"/>
    <x v="100"/>
    <x v="1"/>
  </r>
  <r>
    <n v="1370"/>
    <n v="39"/>
    <x v="1"/>
    <x v="2"/>
    <n v="19"/>
    <n v="0"/>
    <x v="0"/>
    <n v="14.71"/>
    <x v="62"/>
    <x v="1"/>
    <x v="1"/>
    <x v="99"/>
    <x v="0"/>
  </r>
  <r>
    <n v="1371"/>
    <n v="84"/>
    <x v="2"/>
    <x v="1"/>
    <n v="4"/>
    <n v="0"/>
    <x v="0"/>
    <n v="22.63"/>
    <x v="30"/>
    <x v="0"/>
    <x v="0"/>
    <x v="87"/>
    <x v="1"/>
  </r>
  <r>
    <n v="1372"/>
    <n v="43"/>
    <x v="1"/>
    <x v="3"/>
    <n v="29"/>
    <n v="0"/>
    <x v="0"/>
    <n v="5.78"/>
    <x v="22"/>
    <x v="2"/>
    <x v="0"/>
    <x v="17"/>
    <x v="1"/>
  </r>
  <r>
    <n v="1373"/>
    <n v="33"/>
    <x v="1"/>
    <x v="0"/>
    <n v="28"/>
    <n v="0"/>
    <x v="0"/>
    <n v="2.92"/>
    <x v="32"/>
    <x v="0"/>
    <x v="0"/>
    <x v="32"/>
    <x v="0"/>
  </r>
  <r>
    <n v="1374"/>
    <n v="68"/>
    <x v="0"/>
    <x v="0"/>
    <n v="18"/>
    <n v="0"/>
    <x v="0"/>
    <n v="4.74"/>
    <x v="36"/>
    <x v="1"/>
    <x v="1"/>
    <x v="54"/>
    <x v="0"/>
  </r>
  <r>
    <n v="1375"/>
    <n v="74"/>
    <x v="0"/>
    <x v="0"/>
    <n v="2"/>
    <n v="1"/>
    <x v="1"/>
    <n v="21.29"/>
    <x v="84"/>
    <x v="0"/>
    <x v="0"/>
    <x v="88"/>
    <x v="0"/>
  </r>
  <r>
    <n v="1376"/>
    <n v="46"/>
    <x v="4"/>
    <x v="2"/>
    <n v="1"/>
    <n v="0"/>
    <x v="0"/>
    <n v="15.5"/>
    <x v="51"/>
    <x v="2"/>
    <x v="0"/>
    <x v="99"/>
    <x v="0"/>
  </r>
  <r>
    <n v="1377"/>
    <n v="86"/>
    <x v="2"/>
    <x v="2"/>
    <n v="15"/>
    <n v="1"/>
    <x v="1"/>
    <n v="6.86"/>
    <x v="29"/>
    <x v="1"/>
    <x v="1"/>
    <x v="89"/>
    <x v="1"/>
  </r>
  <r>
    <n v="1378"/>
    <n v="64"/>
    <x v="0"/>
    <x v="2"/>
    <n v="5"/>
    <n v="0"/>
    <x v="0"/>
    <n v="19.579999999999998"/>
    <x v="56"/>
    <x v="1"/>
    <x v="1"/>
    <x v="2"/>
    <x v="1"/>
  </r>
  <r>
    <n v="1379"/>
    <n v="79"/>
    <x v="2"/>
    <x v="1"/>
    <n v="20"/>
    <n v="0"/>
    <x v="0"/>
    <n v="20.67"/>
    <x v="4"/>
    <x v="3"/>
    <x v="1"/>
    <x v="64"/>
    <x v="0"/>
  </r>
  <r>
    <n v="1380"/>
    <n v="86"/>
    <x v="2"/>
    <x v="3"/>
    <n v="11"/>
    <n v="0"/>
    <x v="0"/>
    <n v="20.32"/>
    <x v="77"/>
    <x v="1"/>
    <x v="1"/>
    <x v="87"/>
    <x v="1"/>
  </r>
  <r>
    <n v="1381"/>
    <n v="33"/>
    <x v="1"/>
    <x v="2"/>
    <n v="10"/>
    <n v="0"/>
    <x v="0"/>
    <n v="22.05"/>
    <x v="8"/>
    <x v="0"/>
    <x v="0"/>
    <x v="18"/>
    <x v="1"/>
  </r>
  <r>
    <n v="1382"/>
    <n v="65"/>
    <x v="0"/>
    <x v="3"/>
    <n v="2"/>
    <n v="1"/>
    <x v="1"/>
    <n v="6.05"/>
    <x v="44"/>
    <x v="2"/>
    <x v="0"/>
    <x v="15"/>
    <x v="0"/>
  </r>
  <r>
    <n v="1383"/>
    <n v="56"/>
    <x v="4"/>
    <x v="1"/>
    <n v="3"/>
    <n v="1"/>
    <x v="1"/>
    <n v="18.12"/>
    <x v="28"/>
    <x v="0"/>
    <x v="0"/>
    <x v="4"/>
    <x v="0"/>
  </r>
  <r>
    <n v="1384"/>
    <n v="50"/>
    <x v="4"/>
    <x v="0"/>
    <n v="23"/>
    <n v="0"/>
    <x v="0"/>
    <n v="11.05"/>
    <x v="12"/>
    <x v="1"/>
    <x v="1"/>
    <x v="33"/>
    <x v="0"/>
  </r>
  <r>
    <n v="1385"/>
    <n v="40"/>
    <x v="1"/>
    <x v="2"/>
    <n v="23"/>
    <n v="0"/>
    <x v="0"/>
    <n v="20.21"/>
    <x v="7"/>
    <x v="0"/>
    <x v="0"/>
    <x v="9"/>
    <x v="0"/>
  </r>
  <r>
    <n v="1386"/>
    <n v="27"/>
    <x v="3"/>
    <x v="3"/>
    <n v="12"/>
    <n v="0"/>
    <x v="0"/>
    <n v="17.48"/>
    <x v="51"/>
    <x v="2"/>
    <x v="0"/>
    <x v="43"/>
    <x v="0"/>
  </r>
  <r>
    <n v="1387"/>
    <n v="86"/>
    <x v="2"/>
    <x v="3"/>
    <n v="20"/>
    <n v="1"/>
    <x v="1"/>
    <n v="18.63"/>
    <x v="49"/>
    <x v="1"/>
    <x v="1"/>
    <x v="111"/>
    <x v="1"/>
  </r>
  <r>
    <n v="1388"/>
    <n v="51"/>
    <x v="4"/>
    <x v="2"/>
    <n v="5"/>
    <n v="0"/>
    <x v="0"/>
    <n v="15.75"/>
    <x v="85"/>
    <x v="0"/>
    <x v="0"/>
    <x v="51"/>
    <x v="0"/>
  </r>
  <r>
    <n v="1389"/>
    <n v="69"/>
    <x v="0"/>
    <x v="0"/>
    <n v="5"/>
    <n v="0"/>
    <x v="0"/>
    <n v="4.26"/>
    <x v="38"/>
    <x v="2"/>
    <x v="0"/>
    <x v="86"/>
    <x v="0"/>
  </r>
  <r>
    <n v="1390"/>
    <n v="27"/>
    <x v="3"/>
    <x v="0"/>
    <n v="6"/>
    <n v="0"/>
    <x v="0"/>
    <n v="13.08"/>
    <x v="45"/>
    <x v="3"/>
    <x v="1"/>
    <x v="113"/>
    <x v="1"/>
  </r>
  <r>
    <n v="1391"/>
    <n v="36"/>
    <x v="1"/>
    <x v="0"/>
    <n v="9"/>
    <n v="0"/>
    <x v="0"/>
    <n v="23.63"/>
    <x v="39"/>
    <x v="0"/>
    <x v="0"/>
    <x v="120"/>
    <x v="2"/>
  </r>
  <r>
    <n v="1392"/>
    <n v="75"/>
    <x v="0"/>
    <x v="1"/>
    <n v="2"/>
    <n v="0"/>
    <x v="0"/>
    <n v="22.5"/>
    <x v="57"/>
    <x v="0"/>
    <x v="0"/>
    <x v="34"/>
    <x v="2"/>
  </r>
  <r>
    <n v="1393"/>
    <n v="18"/>
    <x v="3"/>
    <x v="3"/>
    <n v="21"/>
    <n v="0"/>
    <x v="0"/>
    <n v="1.04"/>
    <x v="79"/>
    <x v="1"/>
    <x v="1"/>
    <x v="57"/>
    <x v="1"/>
  </r>
  <r>
    <n v="1394"/>
    <n v="86"/>
    <x v="2"/>
    <x v="3"/>
    <n v="12"/>
    <n v="1"/>
    <x v="1"/>
    <n v="3.96"/>
    <x v="43"/>
    <x v="0"/>
    <x v="0"/>
    <x v="53"/>
    <x v="0"/>
  </r>
  <r>
    <n v="1395"/>
    <n v="21"/>
    <x v="3"/>
    <x v="3"/>
    <n v="3"/>
    <n v="0"/>
    <x v="0"/>
    <n v="3.16"/>
    <x v="4"/>
    <x v="3"/>
    <x v="1"/>
    <x v="61"/>
    <x v="0"/>
  </r>
  <r>
    <n v="1396"/>
    <n v="33"/>
    <x v="1"/>
    <x v="1"/>
    <n v="20"/>
    <n v="0"/>
    <x v="0"/>
    <n v="17.420000000000002"/>
    <x v="0"/>
    <x v="0"/>
    <x v="0"/>
    <x v="2"/>
    <x v="1"/>
  </r>
  <r>
    <n v="1397"/>
    <n v="41"/>
    <x v="1"/>
    <x v="3"/>
    <n v="26"/>
    <n v="1"/>
    <x v="1"/>
    <n v="19.63"/>
    <x v="50"/>
    <x v="0"/>
    <x v="0"/>
    <x v="111"/>
    <x v="1"/>
  </r>
  <r>
    <n v="1398"/>
    <n v="19"/>
    <x v="3"/>
    <x v="1"/>
    <n v="22"/>
    <n v="0"/>
    <x v="0"/>
    <n v="5.12"/>
    <x v="61"/>
    <x v="0"/>
    <x v="0"/>
    <x v="121"/>
    <x v="2"/>
  </r>
  <r>
    <n v="1399"/>
    <n v="49"/>
    <x v="4"/>
    <x v="0"/>
    <n v="12"/>
    <n v="1"/>
    <x v="1"/>
    <n v="12.14"/>
    <x v="78"/>
    <x v="1"/>
    <x v="1"/>
    <x v="28"/>
    <x v="0"/>
  </r>
  <r>
    <n v="1400"/>
    <n v="41"/>
    <x v="1"/>
    <x v="2"/>
    <n v="24"/>
    <n v="0"/>
    <x v="0"/>
    <n v="20.18"/>
    <x v="40"/>
    <x v="2"/>
    <x v="0"/>
    <x v="88"/>
    <x v="0"/>
  </r>
  <r>
    <n v="1401"/>
    <n v="29"/>
    <x v="3"/>
    <x v="3"/>
    <n v="17"/>
    <n v="0"/>
    <x v="0"/>
    <n v="17.59"/>
    <x v="55"/>
    <x v="0"/>
    <x v="0"/>
    <x v="20"/>
    <x v="2"/>
  </r>
  <r>
    <n v="1402"/>
    <n v="67"/>
    <x v="0"/>
    <x v="3"/>
    <n v="10"/>
    <n v="1"/>
    <x v="1"/>
    <n v="13.01"/>
    <x v="80"/>
    <x v="2"/>
    <x v="0"/>
    <x v="21"/>
    <x v="0"/>
  </r>
  <r>
    <n v="1403"/>
    <n v="52"/>
    <x v="4"/>
    <x v="0"/>
    <n v="24"/>
    <n v="0"/>
    <x v="0"/>
    <n v="14.17"/>
    <x v="66"/>
    <x v="3"/>
    <x v="1"/>
    <x v="6"/>
    <x v="1"/>
  </r>
  <r>
    <n v="1404"/>
    <n v="50"/>
    <x v="4"/>
    <x v="2"/>
    <n v="27"/>
    <n v="0"/>
    <x v="0"/>
    <n v="12.2"/>
    <x v="65"/>
    <x v="0"/>
    <x v="0"/>
    <x v="3"/>
    <x v="2"/>
  </r>
  <r>
    <n v="1405"/>
    <n v="50"/>
    <x v="4"/>
    <x v="1"/>
    <n v="14"/>
    <n v="0"/>
    <x v="0"/>
    <n v="7.14"/>
    <x v="23"/>
    <x v="0"/>
    <x v="0"/>
    <x v="72"/>
    <x v="0"/>
  </r>
  <r>
    <n v="1406"/>
    <n v="78"/>
    <x v="2"/>
    <x v="2"/>
    <n v="23"/>
    <n v="0"/>
    <x v="0"/>
    <n v="13.56"/>
    <x v="65"/>
    <x v="0"/>
    <x v="0"/>
    <x v="51"/>
    <x v="0"/>
  </r>
  <r>
    <n v="1407"/>
    <n v="68"/>
    <x v="0"/>
    <x v="0"/>
    <n v="17"/>
    <n v="0"/>
    <x v="0"/>
    <n v="16.53"/>
    <x v="5"/>
    <x v="2"/>
    <x v="0"/>
    <x v="47"/>
    <x v="0"/>
  </r>
  <r>
    <n v="1408"/>
    <n v="60"/>
    <x v="4"/>
    <x v="0"/>
    <n v="18"/>
    <n v="0"/>
    <x v="0"/>
    <n v="20.96"/>
    <x v="80"/>
    <x v="2"/>
    <x v="0"/>
    <x v="49"/>
    <x v="0"/>
  </r>
  <r>
    <n v="1409"/>
    <n v="29"/>
    <x v="3"/>
    <x v="2"/>
    <n v="19"/>
    <n v="1"/>
    <x v="1"/>
    <n v="15.27"/>
    <x v="46"/>
    <x v="1"/>
    <x v="1"/>
    <x v="55"/>
    <x v="0"/>
  </r>
  <r>
    <n v="1410"/>
    <n v="84"/>
    <x v="2"/>
    <x v="1"/>
    <n v="17"/>
    <n v="0"/>
    <x v="0"/>
    <n v="18.27"/>
    <x v="2"/>
    <x v="1"/>
    <x v="1"/>
    <x v="69"/>
    <x v="1"/>
  </r>
  <r>
    <n v="1411"/>
    <n v="82"/>
    <x v="2"/>
    <x v="1"/>
    <n v="14"/>
    <n v="0"/>
    <x v="0"/>
    <n v="3.84"/>
    <x v="6"/>
    <x v="1"/>
    <x v="1"/>
    <x v="4"/>
    <x v="0"/>
  </r>
  <r>
    <n v="1412"/>
    <n v="50"/>
    <x v="4"/>
    <x v="3"/>
    <n v="9"/>
    <n v="0"/>
    <x v="0"/>
    <n v="11.08"/>
    <x v="75"/>
    <x v="0"/>
    <x v="0"/>
    <x v="51"/>
    <x v="0"/>
  </r>
  <r>
    <n v="1413"/>
    <n v="57"/>
    <x v="4"/>
    <x v="1"/>
    <n v="8"/>
    <n v="0"/>
    <x v="0"/>
    <n v="0.22"/>
    <x v="63"/>
    <x v="1"/>
    <x v="1"/>
    <x v="43"/>
    <x v="0"/>
  </r>
  <r>
    <n v="1414"/>
    <n v="60"/>
    <x v="4"/>
    <x v="2"/>
    <n v="2"/>
    <n v="0"/>
    <x v="0"/>
    <n v="5.92"/>
    <x v="12"/>
    <x v="1"/>
    <x v="1"/>
    <x v="58"/>
    <x v="2"/>
  </r>
  <r>
    <n v="1415"/>
    <n v="61"/>
    <x v="0"/>
    <x v="0"/>
    <n v="13"/>
    <n v="1"/>
    <x v="1"/>
    <n v="17.440000000000001"/>
    <x v="1"/>
    <x v="0"/>
    <x v="0"/>
    <x v="98"/>
    <x v="0"/>
  </r>
  <r>
    <n v="1416"/>
    <n v="46"/>
    <x v="4"/>
    <x v="3"/>
    <n v="25"/>
    <n v="0"/>
    <x v="0"/>
    <n v="23.8"/>
    <x v="67"/>
    <x v="3"/>
    <x v="1"/>
    <x v="21"/>
    <x v="0"/>
  </r>
  <r>
    <n v="1417"/>
    <n v="30"/>
    <x v="3"/>
    <x v="3"/>
    <n v="7"/>
    <n v="0"/>
    <x v="0"/>
    <n v="2.38"/>
    <x v="49"/>
    <x v="1"/>
    <x v="1"/>
    <x v="48"/>
    <x v="2"/>
  </r>
  <r>
    <n v="1418"/>
    <n v="29"/>
    <x v="3"/>
    <x v="0"/>
    <n v="9"/>
    <n v="0"/>
    <x v="0"/>
    <n v="9.64"/>
    <x v="88"/>
    <x v="1"/>
    <x v="1"/>
    <x v="26"/>
    <x v="1"/>
  </r>
  <r>
    <n v="1419"/>
    <n v="63"/>
    <x v="0"/>
    <x v="1"/>
    <n v="22"/>
    <n v="0"/>
    <x v="0"/>
    <n v="19.2"/>
    <x v="1"/>
    <x v="0"/>
    <x v="0"/>
    <x v="78"/>
    <x v="1"/>
  </r>
  <r>
    <n v="1420"/>
    <n v="19"/>
    <x v="3"/>
    <x v="0"/>
    <n v="22"/>
    <n v="0"/>
    <x v="0"/>
    <n v="4.9000000000000004"/>
    <x v="17"/>
    <x v="1"/>
    <x v="1"/>
    <x v="89"/>
    <x v="1"/>
  </r>
  <r>
    <n v="1421"/>
    <n v="52"/>
    <x v="4"/>
    <x v="1"/>
    <n v="11"/>
    <n v="0"/>
    <x v="0"/>
    <n v="13.32"/>
    <x v="32"/>
    <x v="0"/>
    <x v="0"/>
    <x v="72"/>
    <x v="0"/>
  </r>
  <r>
    <n v="1422"/>
    <n v="25"/>
    <x v="3"/>
    <x v="0"/>
    <n v="14"/>
    <n v="1"/>
    <x v="1"/>
    <n v="17.59"/>
    <x v="52"/>
    <x v="0"/>
    <x v="0"/>
    <x v="4"/>
    <x v="0"/>
  </r>
  <r>
    <n v="1423"/>
    <n v="43"/>
    <x v="1"/>
    <x v="2"/>
    <n v="4"/>
    <n v="0"/>
    <x v="0"/>
    <n v="14.78"/>
    <x v="58"/>
    <x v="1"/>
    <x v="1"/>
    <x v="122"/>
    <x v="0"/>
  </r>
  <r>
    <n v="1424"/>
    <n v="51"/>
    <x v="4"/>
    <x v="1"/>
    <n v="26"/>
    <n v="0"/>
    <x v="0"/>
    <n v="4.51"/>
    <x v="17"/>
    <x v="1"/>
    <x v="1"/>
    <x v="102"/>
    <x v="1"/>
  </r>
  <r>
    <n v="1425"/>
    <n v="24"/>
    <x v="3"/>
    <x v="2"/>
    <n v="26"/>
    <n v="0"/>
    <x v="0"/>
    <n v="8.5299999999999994"/>
    <x v="63"/>
    <x v="1"/>
    <x v="1"/>
    <x v="105"/>
    <x v="1"/>
  </r>
  <r>
    <n v="1426"/>
    <n v="85"/>
    <x v="2"/>
    <x v="3"/>
    <n v="29"/>
    <n v="0"/>
    <x v="0"/>
    <n v="18.809999999999999"/>
    <x v="65"/>
    <x v="0"/>
    <x v="0"/>
    <x v="3"/>
    <x v="2"/>
  </r>
  <r>
    <n v="1427"/>
    <n v="75"/>
    <x v="0"/>
    <x v="0"/>
    <n v="13"/>
    <n v="0"/>
    <x v="0"/>
    <n v="13.3"/>
    <x v="40"/>
    <x v="2"/>
    <x v="0"/>
    <x v="110"/>
    <x v="0"/>
  </r>
  <r>
    <n v="1428"/>
    <n v="46"/>
    <x v="4"/>
    <x v="3"/>
    <n v="2"/>
    <n v="0"/>
    <x v="0"/>
    <n v="0.13"/>
    <x v="85"/>
    <x v="0"/>
    <x v="0"/>
    <x v="91"/>
    <x v="1"/>
  </r>
  <r>
    <n v="1429"/>
    <n v="53"/>
    <x v="4"/>
    <x v="3"/>
    <n v="23"/>
    <n v="0"/>
    <x v="0"/>
    <n v="18.260000000000002"/>
    <x v="30"/>
    <x v="0"/>
    <x v="0"/>
    <x v="51"/>
    <x v="0"/>
  </r>
  <r>
    <n v="1430"/>
    <n v="38"/>
    <x v="1"/>
    <x v="3"/>
    <n v="5"/>
    <n v="0"/>
    <x v="0"/>
    <n v="0.85"/>
    <x v="64"/>
    <x v="0"/>
    <x v="0"/>
    <x v="11"/>
    <x v="0"/>
  </r>
  <r>
    <n v="1431"/>
    <n v="53"/>
    <x v="4"/>
    <x v="3"/>
    <n v="11"/>
    <n v="0"/>
    <x v="0"/>
    <n v="17.899999999999999"/>
    <x v="50"/>
    <x v="0"/>
    <x v="0"/>
    <x v="123"/>
    <x v="0"/>
  </r>
  <r>
    <n v="1432"/>
    <n v="27"/>
    <x v="3"/>
    <x v="0"/>
    <n v="6"/>
    <n v="0"/>
    <x v="0"/>
    <n v="4.8600000000000003"/>
    <x v="82"/>
    <x v="3"/>
    <x v="1"/>
    <x v="33"/>
    <x v="0"/>
  </r>
  <r>
    <n v="1433"/>
    <n v="41"/>
    <x v="1"/>
    <x v="3"/>
    <n v="18"/>
    <n v="1"/>
    <x v="1"/>
    <n v="22.99"/>
    <x v="32"/>
    <x v="0"/>
    <x v="0"/>
    <x v="37"/>
    <x v="2"/>
  </r>
  <r>
    <n v="1434"/>
    <n v="81"/>
    <x v="2"/>
    <x v="0"/>
    <n v="21"/>
    <n v="1"/>
    <x v="1"/>
    <n v="8.83"/>
    <x v="19"/>
    <x v="1"/>
    <x v="1"/>
    <x v="97"/>
    <x v="2"/>
  </r>
  <r>
    <n v="1435"/>
    <n v="66"/>
    <x v="0"/>
    <x v="0"/>
    <n v="10"/>
    <n v="0"/>
    <x v="0"/>
    <n v="7.85"/>
    <x v="73"/>
    <x v="0"/>
    <x v="0"/>
    <x v="99"/>
    <x v="0"/>
  </r>
  <r>
    <n v="1436"/>
    <n v="53"/>
    <x v="4"/>
    <x v="2"/>
    <n v="4"/>
    <n v="1"/>
    <x v="1"/>
    <n v="3.57"/>
    <x v="55"/>
    <x v="0"/>
    <x v="0"/>
    <x v="53"/>
    <x v="0"/>
  </r>
  <r>
    <n v="1437"/>
    <n v="41"/>
    <x v="1"/>
    <x v="1"/>
    <n v="9"/>
    <n v="0"/>
    <x v="0"/>
    <n v="7.33"/>
    <x v="67"/>
    <x v="3"/>
    <x v="1"/>
    <x v="59"/>
    <x v="2"/>
  </r>
  <r>
    <n v="1438"/>
    <n v="40"/>
    <x v="1"/>
    <x v="1"/>
    <n v="6"/>
    <n v="0"/>
    <x v="0"/>
    <n v="21.04"/>
    <x v="74"/>
    <x v="1"/>
    <x v="1"/>
    <x v="102"/>
    <x v="1"/>
  </r>
  <r>
    <n v="1439"/>
    <n v="79"/>
    <x v="2"/>
    <x v="0"/>
    <n v="2"/>
    <n v="0"/>
    <x v="0"/>
    <n v="23.91"/>
    <x v="30"/>
    <x v="0"/>
    <x v="0"/>
    <x v="101"/>
    <x v="0"/>
  </r>
  <r>
    <n v="1440"/>
    <n v="54"/>
    <x v="4"/>
    <x v="2"/>
    <n v="17"/>
    <n v="0"/>
    <x v="0"/>
    <n v="8.84"/>
    <x v="72"/>
    <x v="1"/>
    <x v="1"/>
    <x v="90"/>
    <x v="1"/>
  </r>
  <r>
    <n v="1441"/>
    <n v="29"/>
    <x v="3"/>
    <x v="0"/>
    <n v="5"/>
    <n v="0"/>
    <x v="0"/>
    <n v="10.77"/>
    <x v="42"/>
    <x v="0"/>
    <x v="0"/>
    <x v="9"/>
    <x v="0"/>
  </r>
  <r>
    <n v="1442"/>
    <n v="72"/>
    <x v="0"/>
    <x v="0"/>
    <n v="25"/>
    <n v="1"/>
    <x v="1"/>
    <n v="17.329999999999998"/>
    <x v="60"/>
    <x v="1"/>
    <x v="1"/>
    <x v="97"/>
    <x v="2"/>
  </r>
  <r>
    <n v="1443"/>
    <n v="30"/>
    <x v="3"/>
    <x v="0"/>
    <n v="6"/>
    <n v="0"/>
    <x v="0"/>
    <n v="21.27"/>
    <x v="57"/>
    <x v="0"/>
    <x v="0"/>
    <x v="19"/>
    <x v="0"/>
  </r>
  <r>
    <n v="1444"/>
    <n v="40"/>
    <x v="1"/>
    <x v="2"/>
    <n v="26"/>
    <n v="0"/>
    <x v="0"/>
    <n v="14.23"/>
    <x v="56"/>
    <x v="1"/>
    <x v="1"/>
    <x v="92"/>
    <x v="2"/>
  </r>
  <r>
    <n v="1445"/>
    <n v="47"/>
    <x v="4"/>
    <x v="1"/>
    <n v="12"/>
    <n v="0"/>
    <x v="0"/>
    <n v="9.4"/>
    <x v="74"/>
    <x v="1"/>
    <x v="1"/>
    <x v="124"/>
    <x v="1"/>
  </r>
  <r>
    <n v="1446"/>
    <n v="34"/>
    <x v="1"/>
    <x v="2"/>
    <n v="23"/>
    <n v="1"/>
    <x v="1"/>
    <n v="9.9"/>
    <x v="16"/>
    <x v="0"/>
    <x v="0"/>
    <x v="109"/>
    <x v="0"/>
  </r>
  <r>
    <n v="1447"/>
    <n v="79"/>
    <x v="2"/>
    <x v="3"/>
    <n v="21"/>
    <n v="0"/>
    <x v="0"/>
    <n v="16.690000000000001"/>
    <x v="71"/>
    <x v="1"/>
    <x v="1"/>
    <x v="15"/>
    <x v="0"/>
  </r>
  <r>
    <n v="1448"/>
    <n v="30"/>
    <x v="3"/>
    <x v="2"/>
    <n v="10"/>
    <n v="0"/>
    <x v="0"/>
    <n v="0.08"/>
    <x v="78"/>
    <x v="1"/>
    <x v="1"/>
    <x v="40"/>
    <x v="1"/>
  </r>
  <r>
    <n v="1449"/>
    <n v="76"/>
    <x v="2"/>
    <x v="2"/>
    <n v="22"/>
    <n v="0"/>
    <x v="0"/>
    <n v="14.87"/>
    <x v="83"/>
    <x v="0"/>
    <x v="0"/>
    <x v="94"/>
    <x v="2"/>
  </r>
  <r>
    <n v="1450"/>
    <n v="36"/>
    <x v="1"/>
    <x v="2"/>
    <n v="21"/>
    <n v="0"/>
    <x v="0"/>
    <n v="8.5299999999999994"/>
    <x v="61"/>
    <x v="0"/>
    <x v="0"/>
    <x v="39"/>
    <x v="2"/>
  </r>
  <r>
    <n v="1451"/>
    <n v="66"/>
    <x v="0"/>
    <x v="2"/>
    <n v="27"/>
    <n v="1"/>
    <x v="1"/>
    <n v="19.059999999999999"/>
    <x v="21"/>
    <x v="0"/>
    <x v="0"/>
    <x v="36"/>
    <x v="0"/>
  </r>
  <r>
    <n v="1452"/>
    <n v="29"/>
    <x v="3"/>
    <x v="1"/>
    <n v="25"/>
    <n v="1"/>
    <x v="1"/>
    <n v="2.23"/>
    <x v="66"/>
    <x v="3"/>
    <x v="1"/>
    <x v="79"/>
    <x v="0"/>
  </r>
  <r>
    <n v="1453"/>
    <n v="78"/>
    <x v="2"/>
    <x v="3"/>
    <n v="6"/>
    <n v="0"/>
    <x v="0"/>
    <n v="14.12"/>
    <x v="33"/>
    <x v="1"/>
    <x v="1"/>
    <x v="125"/>
    <x v="0"/>
  </r>
  <r>
    <n v="1454"/>
    <n v="36"/>
    <x v="1"/>
    <x v="1"/>
    <n v="27"/>
    <n v="1"/>
    <x v="1"/>
    <n v="11.54"/>
    <x v="4"/>
    <x v="3"/>
    <x v="1"/>
    <x v="94"/>
    <x v="2"/>
  </r>
  <r>
    <n v="1455"/>
    <n v="26"/>
    <x v="3"/>
    <x v="1"/>
    <n v="8"/>
    <n v="0"/>
    <x v="0"/>
    <n v="15.42"/>
    <x v="51"/>
    <x v="2"/>
    <x v="0"/>
    <x v="27"/>
    <x v="1"/>
  </r>
  <r>
    <n v="1456"/>
    <n v="88"/>
    <x v="2"/>
    <x v="2"/>
    <n v="2"/>
    <n v="1"/>
    <x v="1"/>
    <n v="1.56"/>
    <x v="10"/>
    <x v="0"/>
    <x v="0"/>
    <x v="71"/>
    <x v="1"/>
  </r>
  <r>
    <n v="1457"/>
    <n v="45"/>
    <x v="1"/>
    <x v="0"/>
    <n v="12"/>
    <n v="0"/>
    <x v="0"/>
    <n v="13.92"/>
    <x v="41"/>
    <x v="0"/>
    <x v="0"/>
    <x v="29"/>
    <x v="0"/>
  </r>
  <r>
    <n v="1458"/>
    <n v="69"/>
    <x v="0"/>
    <x v="0"/>
    <n v="13"/>
    <n v="0"/>
    <x v="0"/>
    <n v="13.48"/>
    <x v="11"/>
    <x v="2"/>
    <x v="0"/>
    <x v="6"/>
    <x v="1"/>
  </r>
  <r>
    <n v="1459"/>
    <n v="33"/>
    <x v="1"/>
    <x v="1"/>
    <n v="25"/>
    <n v="0"/>
    <x v="0"/>
    <n v="13.46"/>
    <x v="81"/>
    <x v="1"/>
    <x v="1"/>
    <x v="46"/>
    <x v="0"/>
  </r>
  <r>
    <n v="1460"/>
    <n v="86"/>
    <x v="2"/>
    <x v="1"/>
    <n v="21"/>
    <n v="0"/>
    <x v="0"/>
    <n v="14.48"/>
    <x v="57"/>
    <x v="0"/>
    <x v="0"/>
    <x v="21"/>
    <x v="0"/>
  </r>
  <r>
    <n v="1461"/>
    <n v="29"/>
    <x v="3"/>
    <x v="2"/>
    <n v="7"/>
    <n v="0"/>
    <x v="0"/>
    <n v="16.239999999999998"/>
    <x v="11"/>
    <x v="2"/>
    <x v="0"/>
    <x v="77"/>
    <x v="0"/>
  </r>
  <r>
    <n v="1462"/>
    <n v="42"/>
    <x v="1"/>
    <x v="1"/>
    <n v="10"/>
    <n v="0"/>
    <x v="0"/>
    <n v="19.32"/>
    <x v="5"/>
    <x v="2"/>
    <x v="0"/>
    <x v="70"/>
    <x v="2"/>
  </r>
  <r>
    <n v="1463"/>
    <n v="69"/>
    <x v="0"/>
    <x v="2"/>
    <n v="13"/>
    <n v="0"/>
    <x v="0"/>
    <n v="6.48"/>
    <x v="84"/>
    <x v="0"/>
    <x v="0"/>
    <x v="91"/>
    <x v="1"/>
  </r>
  <r>
    <n v="1464"/>
    <n v="70"/>
    <x v="0"/>
    <x v="0"/>
    <n v="17"/>
    <n v="0"/>
    <x v="0"/>
    <n v="19.8"/>
    <x v="78"/>
    <x v="1"/>
    <x v="1"/>
    <x v="123"/>
    <x v="0"/>
  </r>
  <r>
    <n v="1465"/>
    <n v="40"/>
    <x v="1"/>
    <x v="0"/>
    <n v="26"/>
    <n v="0"/>
    <x v="0"/>
    <n v="11.96"/>
    <x v="59"/>
    <x v="2"/>
    <x v="0"/>
    <x v="95"/>
    <x v="0"/>
  </r>
  <r>
    <n v="1466"/>
    <n v="33"/>
    <x v="1"/>
    <x v="3"/>
    <n v="21"/>
    <n v="0"/>
    <x v="0"/>
    <n v="1.85"/>
    <x v="49"/>
    <x v="1"/>
    <x v="1"/>
    <x v="111"/>
    <x v="1"/>
  </r>
  <r>
    <n v="1467"/>
    <n v="74"/>
    <x v="0"/>
    <x v="0"/>
    <n v="28"/>
    <n v="1"/>
    <x v="1"/>
    <n v="1.41"/>
    <x v="16"/>
    <x v="0"/>
    <x v="0"/>
    <x v="11"/>
    <x v="0"/>
  </r>
  <r>
    <n v="1468"/>
    <n v="56"/>
    <x v="4"/>
    <x v="1"/>
    <n v="26"/>
    <n v="0"/>
    <x v="0"/>
    <n v="8.02"/>
    <x v="18"/>
    <x v="3"/>
    <x v="1"/>
    <x v="42"/>
    <x v="0"/>
  </r>
  <r>
    <n v="1469"/>
    <n v="70"/>
    <x v="0"/>
    <x v="0"/>
    <n v="14"/>
    <n v="0"/>
    <x v="0"/>
    <n v="18.84"/>
    <x v="28"/>
    <x v="0"/>
    <x v="0"/>
    <x v="52"/>
    <x v="2"/>
  </r>
  <r>
    <n v="1470"/>
    <n v="59"/>
    <x v="4"/>
    <x v="2"/>
    <n v="2"/>
    <n v="0"/>
    <x v="0"/>
    <n v="16.98"/>
    <x v="11"/>
    <x v="2"/>
    <x v="0"/>
    <x v="62"/>
    <x v="0"/>
  </r>
  <r>
    <n v="1471"/>
    <n v="75"/>
    <x v="0"/>
    <x v="0"/>
    <n v="28"/>
    <n v="1"/>
    <x v="1"/>
    <n v="18.93"/>
    <x v="8"/>
    <x v="0"/>
    <x v="0"/>
    <x v="4"/>
    <x v="0"/>
  </r>
  <r>
    <n v="1472"/>
    <n v="56"/>
    <x v="4"/>
    <x v="3"/>
    <n v="22"/>
    <n v="0"/>
    <x v="0"/>
    <n v="12.41"/>
    <x v="84"/>
    <x v="0"/>
    <x v="0"/>
    <x v="14"/>
    <x v="0"/>
  </r>
  <r>
    <n v="1473"/>
    <n v="31"/>
    <x v="1"/>
    <x v="0"/>
    <n v="11"/>
    <n v="0"/>
    <x v="0"/>
    <n v="10.56"/>
    <x v="23"/>
    <x v="0"/>
    <x v="0"/>
    <x v="35"/>
    <x v="0"/>
  </r>
  <r>
    <n v="1474"/>
    <n v="22"/>
    <x v="3"/>
    <x v="2"/>
    <n v="1"/>
    <n v="1"/>
    <x v="1"/>
    <n v="3.54"/>
    <x v="79"/>
    <x v="1"/>
    <x v="1"/>
    <x v="126"/>
    <x v="0"/>
  </r>
  <r>
    <n v="1475"/>
    <n v="52"/>
    <x v="4"/>
    <x v="2"/>
    <n v="19"/>
    <n v="1"/>
    <x v="1"/>
    <n v="7.88"/>
    <x v="50"/>
    <x v="0"/>
    <x v="0"/>
    <x v="76"/>
    <x v="1"/>
  </r>
  <r>
    <n v="1476"/>
    <n v="35"/>
    <x v="1"/>
    <x v="1"/>
    <n v="21"/>
    <n v="0"/>
    <x v="0"/>
    <n v="10.42"/>
    <x v="9"/>
    <x v="3"/>
    <x v="1"/>
    <x v="60"/>
    <x v="1"/>
  </r>
  <r>
    <n v="1477"/>
    <n v="26"/>
    <x v="3"/>
    <x v="0"/>
    <n v="4"/>
    <n v="0"/>
    <x v="0"/>
    <n v="2.13"/>
    <x v="11"/>
    <x v="2"/>
    <x v="0"/>
    <x v="34"/>
    <x v="2"/>
  </r>
  <r>
    <n v="1478"/>
    <n v="75"/>
    <x v="0"/>
    <x v="2"/>
    <n v="19"/>
    <n v="0"/>
    <x v="0"/>
    <n v="5.29"/>
    <x v="22"/>
    <x v="2"/>
    <x v="0"/>
    <x v="99"/>
    <x v="0"/>
  </r>
  <r>
    <n v="1479"/>
    <n v="34"/>
    <x v="1"/>
    <x v="3"/>
    <n v="26"/>
    <n v="1"/>
    <x v="1"/>
    <n v="14.36"/>
    <x v="60"/>
    <x v="1"/>
    <x v="1"/>
    <x v="23"/>
    <x v="0"/>
  </r>
  <r>
    <n v="1480"/>
    <n v="24"/>
    <x v="3"/>
    <x v="1"/>
    <n v="29"/>
    <n v="0"/>
    <x v="0"/>
    <n v="17.66"/>
    <x v="50"/>
    <x v="0"/>
    <x v="0"/>
    <x v="69"/>
    <x v="1"/>
  </r>
  <r>
    <n v="1481"/>
    <n v="63"/>
    <x v="0"/>
    <x v="3"/>
    <n v="21"/>
    <n v="0"/>
    <x v="0"/>
    <n v="23.96"/>
    <x v="12"/>
    <x v="1"/>
    <x v="1"/>
    <x v="46"/>
    <x v="0"/>
  </r>
  <r>
    <n v="1482"/>
    <n v="30"/>
    <x v="3"/>
    <x v="0"/>
    <n v="11"/>
    <n v="1"/>
    <x v="1"/>
    <n v="22.39"/>
    <x v="1"/>
    <x v="0"/>
    <x v="0"/>
    <x v="96"/>
    <x v="0"/>
  </r>
  <r>
    <n v="1483"/>
    <n v="57"/>
    <x v="4"/>
    <x v="0"/>
    <n v="8"/>
    <n v="0"/>
    <x v="0"/>
    <n v="15.42"/>
    <x v="68"/>
    <x v="0"/>
    <x v="0"/>
    <x v="18"/>
    <x v="1"/>
  </r>
  <r>
    <n v="1484"/>
    <n v="59"/>
    <x v="4"/>
    <x v="0"/>
    <n v="11"/>
    <n v="0"/>
    <x v="0"/>
    <n v="10.11"/>
    <x v="18"/>
    <x v="3"/>
    <x v="1"/>
    <x v="72"/>
    <x v="0"/>
  </r>
  <r>
    <n v="1485"/>
    <n v="26"/>
    <x v="3"/>
    <x v="1"/>
    <n v="4"/>
    <n v="0"/>
    <x v="0"/>
    <n v="15.27"/>
    <x v="32"/>
    <x v="0"/>
    <x v="0"/>
    <x v="73"/>
    <x v="0"/>
  </r>
  <r>
    <n v="1486"/>
    <n v="67"/>
    <x v="0"/>
    <x v="2"/>
    <n v="17"/>
    <n v="0"/>
    <x v="0"/>
    <n v="18.86"/>
    <x v="22"/>
    <x v="2"/>
    <x v="0"/>
    <x v="47"/>
    <x v="0"/>
  </r>
  <r>
    <n v="1487"/>
    <n v="44"/>
    <x v="1"/>
    <x v="1"/>
    <n v="27"/>
    <n v="0"/>
    <x v="0"/>
    <n v="2.84"/>
    <x v="18"/>
    <x v="3"/>
    <x v="1"/>
    <x v="89"/>
    <x v="1"/>
  </r>
  <r>
    <n v="1488"/>
    <n v="83"/>
    <x v="2"/>
    <x v="3"/>
    <n v="7"/>
    <n v="0"/>
    <x v="0"/>
    <n v="9.84"/>
    <x v="81"/>
    <x v="1"/>
    <x v="1"/>
    <x v="41"/>
    <x v="0"/>
  </r>
  <r>
    <n v="1489"/>
    <n v="22"/>
    <x v="3"/>
    <x v="1"/>
    <n v="8"/>
    <n v="0"/>
    <x v="0"/>
    <n v="20.16"/>
    <x v="8"/>
    <x v="0"/>
    <x v="0"/>
    <x v="121"/>
    <x v="2"/>
  </r>
  <r>
    <n v="1490"/>
    <n v="46"/>
    <x v="4"/>
    <x v="3"/>
    <n v="3"/>
    <n v="0"/>
    <x v="0"/>
    <n v="9.2100000000000009"/>
    <x v="77"/>
    <x v="1"/>
    <x v="1"/>
    <x v="127"/>
    <x v="0"/>
  </r>
  <r>
    <n v="1491"/>
    <n v="54"/>
    <x v="4"/>
    <x v="1"/>
    <n v="22"/>
    <n v="1"/>
    <x v="1"/>
    <n v="13.72"/>
    <x v="2"/>
    <x v="1"/>
    <x v="1"/>
    <x v="6"/>
    <x v="1"/>
  </r>
  <r>
    <n v="1492"/>
    <n v="55"/>
    <x v="4"/>
    <x v="2"/>
    <n v="2"/>
    <n v="0"/>
    <x v="0"/>
    <n v="14.11"/>
    <x v="77"/>
    <x v="1"/>
    <x v="1"/>
    <x v="122"/>
    <x v="0"/>
  </r>
  <r>
    <n v="1493"/>
    <n v="25"/>
    <x v="3"/>
    <x v="3"/>
    <n v="23"/>
    <n v="1"/>
    <x v="1"/>
    <n v="4.43"/>
    <x v="37"/>
    <x v="0"/>
    <x v="0"/>
    <x v="6"/>
    <x v="1"/>
  </r>
  <r>
    <n v="1494"/>
    <n v="82"/>
    <x v="2"/>
    <x v="0"/>
    <n v="15"/>
    <n v="0"/>
    <x v="0"/>
    <n v="8.69"/>
    <x v="5"/>
    <x v="2"/>
    <x v="0"/>
    <x v="98"/>
    <x v="0"/>
  </r>
  <r>
    <n v="1495"/>
    <n v="34"/>
    <x v="1"/>
    <x v="0"/>
    <n v="24"/>
    <n v="1"/>
    <x v="1"/>
    <n v="8.0299999999999994"/>
    <x v="40"/>
    <x v="2"/>
    <x v="0"/>
    <x v="30"/>
    <x v="0"/>
  </r>
  <r>
    <n v="1496"/>
    <n v="88"/>
    <x v="2"/>
    <x v="1"/>
    <n v="22"/>
    <n v="0"/>
    <x v="0"/>
    <n v="0.63"/>
    <x v="19"/>
    <x v="1"/>
    <x v="1"/>
    <x v="33"/>
    <x v="0"/>
  </r>
  <r>
    <n v="1497"/>
    <n v="62"/>
    <x v="0"/>
    <x v="0"/>
    <n v="22"/>
    <n v="0"/>
    <x v="0"/>
    <n v="0.57999999999999996"/>
    <x v="66"/>
    <x v="3"/>
    <x v="1"/>
    <x v="25"/>
    <x v="2"/>
  </r>
  <r>
    <n v="1498"/>
    <n v="21"/>
    <x v="3"/>
    <x v="3"/>
    <n v="5"/>
    <n v="0"/>
    <x v="0"/>
    <n v="19.96"/>
    <x v="2"/>
    <x v="1"/>
    <x v="1"/>
    <x v="32"/>
    <x v="0"/>
  </r>
  <r>
    <n v="1499"/>
    <n v="53"/>
    <x v="4"/>
    <x v="0"/>
    <n v="24"/>
    <n v="1"/>
    <x v="1"/>
    <n v="6.55"/>
    <x v="65"/>
    <x v="0"/>
    <x v="0"/>
    <x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33CFD-9130-44AA-A669-21CD9FCB06E6}" name="PivotTable3" cacheId="2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1:C33" firstHeaderRow="1" firstDataRow="1" firstDataCol="1"/>
  <pivotFields count="13">
    <pivotField dataField="1" showAll="0"/>
    <pivotField showAll="0"/>
    <pivotField showAll="0">
      <items count="6">
        <item x="3"/>
        <item x="1"/>
        <item x="4"/>
        <item x="0"/>
        <item x="2"/>
        <item t="default"/>
      </items>
    </pivotField>
    <pivotField showAll="0"/>
    <pivotField showAll="0"/>
    <pivotField showAll="0"/>
    <pivotField showAll="0">
      <items count="3">
        <item x="0"/>
        <item x="1"/>
        <item t="default"/>
      </items>
    </pivotField>
    <pivotField dataField="1" showAll="0"/>
    <pivotField showAll="0">
      <items count="12">
        <item x="0"/>
        <item x="1"/>
        <item x="2"/>
        <item x="3"/>
        <item x="4"/>
        <item x="5"/>
        <item x="6"/>
        <item x="7"/>
        <item x="8"/>
        <item x="9"/>
        <item x="10"/>
        <item t="default"/>
      </items>
    </pivotField>
    <pivotField showAll="0">
      <items count="5">
        <item x="3"/>
        <item x="2"/>
        <item x="0"/>
        <item x="1"/>
        <item t="default"/>
      </items>
    </pivotField>
    <pivotField showAll="0">
      <items count="3">
        <item x="0"/>
        <item x="1"/>
        <item t="default"/>
      </items>
    </pivotField>
    <pivotField showAll="0">
      <items count="16">
        <item x="0"/>
        <item x="1"/>
        <item x="2"/>
        <item x="3"/>
        <item x="4"/>
        <item x="5"/>
        <item x="6"/>
        <item x="7"/>
        <item x="8"/>
        <item x="9"/>
        <item x="10"/>
        <item x="11"/>
        <item x="12"/>
        <item x="13"/>
        <item x="14"/>
        <item t="default"/>
      </items>
    </pivotField>
    <pivotField showAll="0"/>
  </pivotFields>
  <rowFields count="1">
    <field x="-2"/>
  </rowFields>
  <rowItems count="2">
    <i>
      <x/>
    </i>
    <i i="1">
      <x v="1"/>
    </i>
  </rowItems>
  <colItems count="1">
    <i/>
  </colItems>
  <dataFields count="2">
    <dataField name="Sum of Wait_Time_Hours" fld="7" baseField="0" baseItem="0"/>
    <dataField name="Count of Pati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3E00E9-F252-45E2-A777-96ADC38C8EA5}" name="PivotTable2" cacheId="2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C24" firstHeaderRow="1" firstDataRow="1" firstDataCol="1"/>
  <pivotFields count="13">
    <pivotField dataField="1" showAll="0"/>
    <pivotField showAll="0"/>
    <pivotField showAll="0">
      <items count="6">
        <item x="3"/>
        <item x="1"/>
        <item x="4"/>
        <item x="0"/>
        <item x="2"/>
        <item t="default"/>
      </items>
    </pivotField>
    <pivotField showAll="0"/>
    <pivotField dataField="1" showAll="0"/>
    <pivotField showAll="0"/>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5">
        <item x="3"/>
        <item x="2"/>
        <item x="0"/>
        <item x="1"/>
        <item t="default"/>
      </items>
    </pivotField>
    <pivotField showAll="0">
      <items count="3">
        <item x="0"/>
        <item x="1"/>
        <item t="default"/>
      </items>
    </pivotField>
    <pivotField showAll="0">
      <items count="16">
        <item x="0"/>
        <item x="1"/>
        <item x="2"/>
        <item x="3"/>
        <item x="4"/>
        <item x="5"/>
        <item x="6"/>
        <item x="7"/>
        <item x="8"/>
        <item x="9"/>
        <item x="10"/>
        <item x="11"/>
        <item x="12"/>
        <item x="13"/>
        <item x="14"/>
        <item t="default"/>
      </items>
    </pivotField>
    <pivotField showAll="0"/>
  </pivotFields>
  <rowFields count="1">
    <field x="-2"/>
  </rowFields>
  <rowItems count="2">
    <i>
      <x/>
    </i>
    <i i="1">
      <x v="1"/>
    </i>
  </rowItems>
  <colItems count="1">
    <i/>
  </colItems>
  <dataFields count="2">
    <dataField name="Sum of Length_of_Stay" fld="4" baseField="0" baseItem="0"/>
    <dataField name="Count of Pati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AD554-24E9-419A-BB94-80ABACB4B3F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3">
    <pivotField showAll="0"/>
    <pivotField showAll="0"/>
    <pivotField showAll="0">
      <items count="6">
        <item x="3"/>
        <item x="1"/>
        <item x="4"/>
        <item x="0"/>
        <item x="2"/>
        <item t="default"/>
      </items>
    </pivotField>
    <pivotField dataField="1" showAll="0">
      <items count="5">
        <item x="0"/>
        <item x="3"/>
        <item x="1"/>
        <item x="2"/>
        <item t="default"/>
      </items>
    </pivotField>
    <pivotField showAll="0"/>
    <pivotField showAll="0"/>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5">
        <item x="3"/>
        <item x="2"/>
        <item x="0"/>
        <item x="1"/>
        <item t="default"/>
      </items>
    </pivotField>
    <pivotField showAll="0">
      <items count="3">
        <item x="0"/>
        <item x="1"/>
        <item t="default"/>
      </items>
    </pivotField>
    <pivotField showAll="0">
      <items count="16">
        <item x="0"/>
        <item x="1"/>
        <item x="2"/>
        <item x="3"/>
        <item x="4"/>
        <item x="5"/>
        <item x="6"/>
        <item x="7"/>
        <item x="8"/>
        <item x="9"/>
        <item x="10"/>
        <item x="11"/>
        <item x="12"/>
        <item x="13"/>
        <item x="14"/>
        <item t="default"/>
      </items>
    </pivotField>
    <pivotField showAll="0"/>
  </pivotFields>
  <rowItems count="1">
    <i/>
  </rowItems>
  <colItems count="1">
    <i/>
  </colItems>
  <dataFields count="1">
    <dataField name="Count of Admission_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9D4CF6-9E08-455C-826E-792EE6EBF884}"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84:C87" firstHeaderRow="1" firstDataRow="1" firstDataCol="1"/>
  <pivotFields count="13">
    <pivotField dataField="1" showAll="0"/>
    <pivotField showAll="0"/>
    <pivotField showAll="0">
      <items count="6">
        <item x="3"/>
        <item x="1"/>
        <item x="4"/>
        <item x="0"/>
        <item x="2"/>
        <item t="default"/>
      </items>
    </pivotField>
    <pivotField showAll="0"/>
    <pivotField showAll="0"/>
    <pivotField showAll="0"/>
    <pivotField showAll="0">
      <items count="3">
        <item x="0"/>
        <item x="1"/>
        <item t="default"/>
      </items>
    </pivotField>
    <pivotField showAll="0"/>
    <pivotField showAll="0"/>
    <pivotField showAll="0">
      <items count="5">
        <item x="3"/>
        <item x="2"/>
        <item x="0"/>
        <item x="1"/>
        <item t="default"/>
      </items>
    </pivotField>
    <pivotField axis="axisRow" showAll="0">
      <items count="3">
        <item x="0"/>
        <item x="1"/>
        <item t="default"/>
      </items>
    </pivotField>
    <pivotField showAll="0"/>
    <pivotField showAll="0"/>
  </pivotFields>
  <rowFields count="1">
    <field x="10"/>
  </rowFields>
  <rowItems count="3">
    <i>
      <x/>
    </i>
    <i>
      <x v="1"/>
    </i>
    <i t="grand">
      <x/>
    </i>
  </rowItems>
  <colItems count="1">
    <i/>
  </colItems>
  <dataFields count="1">
    <dataField name="Count of Patient_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53A39E-8BF4-45A1-900F-165EE9D6146F}"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0:C75" firstHeaderRow="1" firstDataRow="1" firstDataCol="1"/>
  <pivotFields count="13">
    <pivotField dataField="1" showAll="0"/>
    <pivotField showAll="0"/>
    <pivotField showAll="0">
      <items count="6">
        <item x="3"/>
        <item x="1"/>
        <item x="4"/>
        <item x="0"/>
        <item x="2"/>
        <item t="default"/>
      </items>
    </pivotField>
    <pivotField showAll="0"/>
    <pivotField showAll="0"/>
    <pivotField showAll="0"/>
    <pivotField showAll="0">
      <items count="3">
        <item x="0"/>
        <item x="1"/>
        <item t="default"/>
      </items>
    </pivotField>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s>
  <rowFields count="1">
    <field x="9"/>
  </rowFields>
  <rowItems count="5">
    <i>
      <x v="2"/>
    </i>
    <i>
      <x v="3"/>
    </i>
    <i>
      <x v="1"/>
    </i>
    <i>
      <x/>
    </i>
    <i t="grand">
      <x/>
    </i>
  </rowItems>
  <colItems count="1">
    <i/>
  </colItems>
  <dataFields count="1">
    <dataField name="Count of Patien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D32666-E654-44FD-A62C-7E95C1A18E75}"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8:C62" firstHeaderRow="1" firstDataRow="1" firstDataCol="1"/>
  <pivotFields count="13">
    <pivotField dataField="1" showAll="0"/>
    <pivotField showAll="0"/>
    <pivotField showAll="0">
      <items count="6">
        <item x="3"/>
        <item x="1"/>
        <item x="4"/>
        <item x="0"/>
        <item x="2"/>
        <item t="default"/>
      </items>
    </pivotField>
    <pivotField showAll="0"/>
    <pivotField showAll="0"/>
    <pivotField showAll="0"/>
    <pivotField showAll="0">
      <items count="3">
        <item x="0"/>
        <item x="1"/>
        <item t="default"/>
      </items>
    </pivotField>
    <pivotField showAll="0"/>
    <pivotField showAll="0"/>
    <pivotField showAll="0">
      <items count="5">
        <item x="3"/>
        <item x="2"/>
        <item x="0"/>
        <item x="1"/>
        <item t="default"/>
      </items>
    </pivotField>
    <pivotField showAll="0">
      <items count="3">
        <item x="0"/>
        <item x="1"/>
        <item t="default"/>
      </items>
    </pivotField>
    <pivotField showAll="0"/>
    <pivotField axis="axisRow" showAll="0">
      <items count="4">
        <item x="0"/>
        <item x="1"/>
        <item x="2"/>
        <item t="default"/>
      </items>
    </pivotField>
  </pivotFields>
  <rowFields count="1">
    <field x="12"/>
  </rowFields>
  <rowItems count="4">
    <i>
      <x/>
    </i>
    <i>
      <x v="1"/>
    </i>
    <i>
      <x v="2"/>
    </i>
    <i t="grand">
      <x/>
    </i>
  </rowItems>
  <colItems count="1">
    <i/>
  </colItems>
  <dataFields count="1">
    <dataField name="Count of Patient_ID" fld="0"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77FD66-F5B9-4404-A0D6-DAF18CD2FD2C}"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lood Pressure  ">
  <location ref="B41:C51" firstHeaderRow="1" firstDataRow="1" firstDataCol="1"/>
  <pivotFields count="13">
    <pivotField showAll="0"/>
    <pivotField showAll="0"/>
    <pivotField showAll="0">
      <items count="6">
        <item x="3"/>
        <item x="1"/>
        <item x="4"/>
        <item x="0"/>
        <item x="2"/>
        <item t="default"/>
      </items>
    </pivotField>
    <pivotField showAll="0"/>
    <pivotField showAll="0"/>
    <pivotField showAll="0"/>
    <pivotField dataField="1" showAll="0">
      <items count="3">
        <item x="0"/>
        <item x="1"/>
        <item t="default"/>
      </items>
    </pivotField>
    <pivotField showAll="0"/>
    <pivotField axis="axisRow" showAll="0">
      <items count="12">
        <item x="0"/>
        <item x="1"/>
        <item x="2"/>
        <item x="3"/>
        <item x="4"/>
        <item x="5"/>
        <item x="6"/>
        <item x="7"/>
        <item x="8"/>
        <item x="9"/>
        <item x="10"/>
        <item t="default"/>
      </items>
    </pivotField>
    <pivotField showAll="0">
      <items count="5">
        <item x="3"/>
        <item x="2"/>
        <item x="0"/>
        <item x="1"/>
        <item t="default"/>
      </items>
    </pivotField>
    <pivotField showAll="0">
      <items count="3">
        <item x="0"/>
        <item x="1"/>
        <item t="default"/>
      </items>
    </pivotField>
    <pivotField showAll="0"/>
    <pivotField showAll="0"/>
  </pivotFields>
  <rowFields count="1">
    <field x="8"/>
  </rowFields>
  <rowItems count="10">
    <i>
      <x v="1"/>
    </i>
    <i>
      <x v="2"/>
    </i>
    <i>
      <x v="3"/>
    </i>
    <i>
      <x v="4"/>
    </i>
    <i>
      <x v="5"/>
    </i>
    <i>
      <x v="6"/>
    </i>
    <i>
      <x v="7"/>
    </i>
    <i>
      <x v="8"/>
    </i>
    <i>
      <x v="9"/>
    </i>
    <i t="grand">
      <x/>
    </i>
  </rowItems>
  <colItems count="1">
    <i/>
  </colItems>
  <dataFields count="1">
    <dataField name="Count of Readmission Status"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269AF8-127F-457C-88DE-09386E7767AD}"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lucose Level  ">
  <location ref="B22:C36" firstHeaderRow="1" firstDataRow="1" firstDataCol="1"/>
  <pivotFields count="13">
    <pivotField showAll="0"/>
    <pivotField showAll="0"/>
    <pivotField showAll="0">
      <items count="6">
        <item x="3"/>
        <item x="1"/>
        <item x="4"/>
        <item x="0"/>
        <item x="2"/>
        <item t="default"/>
      </items>
    </pivotField>
    <pivotField showAll="0"/>
    <pivotField showAll="0"/>
    <pivotField showAll="0"/>
    <pivotField dataField="1" showAll="0">
      <items count="3">
        <item x="0"/>
        <item x="1"/>
        <item t="default"/>
      </items>
    </pivotField>
    <pivotField showAll="0"/>
    <pivotField showAll="0">
      <items count="12">
        <item x="0"/>
        <item x="1"/>
        <item x="2"/>
        <item x="3"/>
        <item x="4"/>
        <item x="5"/>
        <item x="6"/>
        <item x="7"/>
        <item x="8"/>
        <item x="9"/>
        <item x="10"/>
        <item t="default"/>
      </items>
    </pivotField>
    <pivotField showAll="0">
      <items count="5">
        <item x="3"/>
        <item x="2"/>
        <item x="0"/>
        <item x="1"/>
        <item t="default"/>
      </items>
    </pivotField>
    <pivotField showAll="0">
      <items count="3">
        <item x="0"/>
        <item x="1"/>
        <item t="default"/>
      </items>
    </pivotField>
    <pivotField axis="axisRow" showAll="0">
      <items count="16">
        <item x="0"/>
        <item x="1"/>
        <item x="2"/>
        <item x="3"/>
        <item x="4"/>
        <item x="5"/>
        <item x="6"/>
        <item x="7"/>
        <item x="8"/>
        <item x="9"/>
        <item x="10"/>
        <item x="11"/>
        <item x="12"/>
        <item x="13"/>
        <item x="14"/>
        <item t="default"/>
      </items>
    </pivotField>
    <pivotField showAll="0">
      <items count="4">
        <item x="0"/>
        <item x="1"/>
        <item x="2"/>
        <item t="default"/>
      </items>
    </pivotField>
  </pivotFields>
  <rowFields count="1">
    <field x="11"/>
  </rowFields>
  <rowItems count="14">
    <i>
      <x v="1"/>
    </i>
    <i>
      <x v="2"/>
    </i>
    <i>
      <x v="3"/>
    </i>
    <i>
      <x v="4"/>
    </i>
    <i>
      <x v="5"/>
    </i>
    <i>
      <x v="6"/>
    </i>
    <i>
      <x v="7"/>
    </i>
    <i>
      <x v="8"/>
    </i>
    <i>
      <x v="9"/>
    </i>
    <i>
      <x v="10"/>
    </i>
    <i>
      <x v="11"/>
    </i>
    <i>
      <x v="12"/>
    </i>
    <i>
      <x v="13"/>
    </i>
    <i t="grand">
      <x/>
    </i>
  </rowItems>
  <colItems count="1">
    <i/>
  </colItems>
  <dataFields count="1">
    <dataField name="Count of Readmission Status" fld="6" subtotal="count" baseField="0" baseItem="0"/>
  </dataField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7135B7-92A2-41DF-A318-9529012464D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Group">
  <location ref="B5:C11" firstHeaderRow="1" firstDataRow="1" firstDataCol="1"/>
  <pivotFields count="13">
    <pivotField showAll="0"/>
    <pivotField showAll="0"/>
    <pivotField axis="axisRow" showAll="0" sortType="ascending">
      <items count="6">
        <item x="3"/>
        <item x="1"/>
        <item x="4"/>
        <item x="0"/>
        <item x="2"/>
        <item t="default"/>
      </items>
    </pivotField>
    <pivotField showAll="0"/>
    <pivotField showAll="0"/>
    <pivotField showAll="0"/>
    <pivotField showAll="0">
      <items count="3">
        <item x="0"/>
        <item x="1"/>
        <item t="default"/>
      </items>
    </pivotField>
    <pivotField showAll="0"/>
    <pivotField dataField="1" showAll="0">
      <items count="12">
        <item x="0"/>
        <item x="1"/>
        <item x="2"/>
        <item x="3"/>
        <item x="4"/>
        <item x="5"/>
        <item x="6"/>
        <item x="7"/>
        <item x="8"/>
        <item x="9"/>
        <item x="10"/>
        <item t="default"/>
      </items>
    </pivotField>
    <pivotField showAll="0">
      <items count="5">
        <item x="3"/>
        <item x="2"/>
        <item x="0"/>
        <item x="1"/>
        <item t="default"/>
      </items>
    </pivotField>
    <pivotField showAll="0">
      <items count="3">
        <item x="0"/>
        <item x="1"/>
        <item t="default"/>
      </items>
    </pivotField>
    <pivotField showAll="0">
      <items count="16">
        <item x="0"/>
        <item x="1"/>
        <item x="2"/>
        <item x="3"/>
        <item x="4"/>
        <item x="5"/>
        <item x="6"/>
        <item x="7"/>
        <item x="8"/>
        <item x="9"/>
        <item x="10"/>
        <item x="11"/>
        <item x="12"/>
        <item x="13"/>
        <item x="14"/>
        <item t="default"/>
      </items>
    </pivotField>
    <pivotField showAll="0"/>
  </pivotFields>
  <rowFields count="1">
    <field x="2"/>
  </rowFields>
  <rowItems count="6">
    <i>
      <x/>
    </i>
    <i>
      <x v="1"/>
    </i>
    <i>
      <x v="2"/>
    </i>
    <i>
      <x v="3"/>
    </i>
    <i>
      <x v="4"/>
    </i>
    <i t="grand">
      <x/>
    </i>
  </rowItems>
  <colItems count="1">
    <i/>
  </colItems>
  <dataFields count="1">
    <dataField name="Count of Blood_Pressure" fld="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687492-55EE-460C-9AC0-EF5607537847}" autoFormatId="16" applyNumberFormats="0" applyBorderFormats="0" applyFontFormats="0" applyPatternFormats="0" applyAlignmentFormats="0" applyWidthHeightFormats="0">
  <queryTableRefresh nextId="14" unboundColumnsRight="1">
    <queryTableFields count="13">
      <queryTableField id="1" name="Patient_ID" tableColumnId="1"/>
      <queryTableField id="2" name="Age" tableColumnId="2"/>
      <queryTableField id="9" dataBound="0" tableColumnId="9"/>
      <queryTableField id="3" name="Admission_Type" tableColumnId="3"/>
      <queryTableField id="4" name="Length_of_Stay" tableColumnId="4"/>
      <queryTableField id="5" name="Readmission" tableColumnId="5"/>
      <queryTableField id="10" dataBound="0" tableColumnId="10"/>
      <queryTableField id="6" name="Wait_Time_Hours" tableColumnId="6"/>
      <queryTableField id="7" name="Blood_Pressure" tableColumnId="7"/>
      <queryTableField id="12" dataBound="0" tableColumnId="12"/>
      <queryTableField id="11" dataBound="0" tableColumnId="11"/>
      <queryTableField id="8" name="Glucose_Level" tableColumnId="8"/>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0975800-6B2C-4089-8A8C-0F83B84BBA72}" sourceName="Age Group">
  <pivotTables>
    <pivotTable tabId="4" name="PivotTable9"/>
    <pivotTable tabId="3" name="PivotTable1"/>
    <pivotTable tabId="3" name="PivotTable2"/>
    <pivotTable tabId="3" name="PivotTable3"/>
    <pivotTable tabId="4" name="PivotTable4"/>
    <pivotTable tabId="4" name="PivotTable5"/>
    <pivotTable tabId="4" name="PivotTable6"/>
    <pivotTable tabId="4" name="PivotTable7"/>
    <pivotTable tabId="4" name="PivotTable8"/>
  </pivotTables>
  <data>
    <tabular pivotCacheId="676217086">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mission_Status" xr10:uid="{2E60650E-B863-4AFB-B6E2-2CE2DE157067}" sourceName="Readmission Status">
  <pivotTables>
    <pivotTable tabId="4" name="PivotTable9"/>
    <pivotTable tabId="3" name="PivotTable1"/>
    <pivotTable tabId="3" name="PivotTable2"/>
    <pivotTable tabId="3" name="PivotTable3"/>
    <pivotTable tabId="4" name="PivotTable4"/>
    <pivotTable tabId="4" name="PivotTable5"/>
    <pivotTable tabId="4" name="PivotTable6"/>
    <pivotTable tabId="4" name="PivotTable7"/>
    <pivotTable tabId="4" name="PivotTable8"/>
  </pivotTables>
  <data>
    <tabular pivotCacheId="6762170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_Status" xr10:uid="{76238BAD-BF34-434C-9DAE-A5DDCCF2598C}" sourceName="Blood Pressure Status">
  <pivotTables>
    <pivotTable tabId="4" name="PivotTable9"/>
    <pivotTable tabId="3" name="PivotTable1"/>
    <pivotTable tabId="3" name="PivotTable2"/>
    <pivotTable tabId="3" name="PivotTable3"/>
    <pivotTable tabId="4" name="PivotTable4"/>
    <pivotTable tabId="4" name="PivotTable5"/>
    <pivotTable tabId="4" name="PivotTable6"/>
    <pivotTable tabId="4" name="PivotTable7"/>
    <pivotTable tabId="4" name="PivotTable8"/>
  </pivotTables>
  <data>
    <tabular pivotCacheId="676217086">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Status" xr10:uid="{27F62107-1F3F-4328-B99E-2CC80619FD41}" sourceName="Risk Status">
  <pivotTables>
    <pivotTable tabId="4" name="PivotTable9"/>
    <pivotTable tabId="3" name="PivotTable1"/>
    <pivotTable tabId="3" name="PivotTable2"/>
    <pivotTable tabId="3" name="PivotTable3"/>
    <pivotTable tabId="4" name="PivotTable4"/>
    <pivotTable tabId="4" name="PivotTable5"/>
    <pivotTable tabId="4" name="PivotTable6"/>
    <pivotTable tabId="4" name="PivotTable7"/>
    <pivotTable tabId="4" name="PivotTable8"/>
  </pivotTables>
  <data>
    <tabular pivotCacheId="6762170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53B41A22-E6E1-425F-A902-2B44B0C6D1ED}" cache="Slicer_Age_Group" caption="Age Group" rowHeight="251883"/>
  <slicer name="Readmission Status" xr10:uid="{F3B135E8-504C-4AC9-946B-B5CC27760B69}" cache="Slicer_Readmission_Status" caption="Readmission Status" rowHeight="251883"/>
  <slicer name="Blood Pressure Status" xr10:uid="{8E5F3B6D-5CDF-4146-BFE9-F11535D14948}" cache="Slicer_Blood_Pressure_Status" caption="Blood Pressure Status" rowHeight="251883"/>
  <slicer name="Risk Status" xr10:uid="{B48FE0EB-029E-4C8B-86FA-197594CB731B}" cache="Slicer_Risk_Status" caption="Risk Statu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0806EE00-1784-48CE-8FBB-29D98E2D3AE9}" cache="Slicer_Age_Group" caption="Age Group" style="Slicer Style 1" rowHeight="251883"/>
  <slicer name="Readmission Status 1" xr10:uid="{E38E1FDE-9CB2-42E4-AA19-8E3B5A094D41}" cache="Slicer_Readmission_Status" caption="Readmission Status" style="Slicer Style 1" rowHeight="251883"/>
  <slicer name="Risk Status 1" xr10:uid="{8DC440D3-42DA-456C-A4A0-19A009B4E69B}" cache="Slicer_Risk_Status" caption="Risk Status" style="Slicer Style 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6F8909-8AF3-488E-858A-314CA72CB97E}" name="healthcare_dataset" displayName="healthcare_dataset" ref="A1:M501" tableType="queryTable" totalsRowShown="0">
  <autoFilter ref="A1:M501" xr:uid="{7C6F8909-8AF3-488E-858A-314CA72CB97E}"/>
  <tableColumns count="13">
    <tableColumn id="1" xr3:uid="{C6E9DEC6-8ECE-46BA-BBE5-FAD01A4AEF1C}" uniqueName="1" name="Patient_ID" queryTableFieldId="1"/>
    <tableColumn id="2" xr3:uid="{3338ABD7-E202-4D89-B713-329B482A9F29}" uniqueName="2" name="Age" queryTableFieldId="2"/>
    <tableColumn id="9" xr3:uid="{40046C35-22F7-49CC-A55A-DA6C7280C992}" uniqueName="9" name="Age Group" queryTableFieldId="9">
      <calculatedColumnFormula>IF(healthcare_dataset[[#This Row],[Age]]&lt;=30, "18-30", IF(healthcare_dataset[[#This Row],[Age]]&lt;=45, "31-45", IF(healthcare_dataset[[#This Row],[Age]]&lt;=60, "46-60", IF(healthcare_dataset[[#This Row],[Age]]&lt;=75, "61-75", "76+"))))</calculatedColumnFormula>
    </tableColumn>
    <tableColumn id="3" xr3:uid="{A75089E3-6713-42DA-A857-E95B3A5A5279}" uniqueName="3" name="Admission_Type" queryTableFieldId="3" dataDxfId="2"/>
    <tableColumn id="4" xr3:uid="{F71A3B76-7DCE-4D8C-ABEC-BF648C190BE8}" uniqueName="4" name="Length_of_Stay" queryTableFieldId="4"/>
    <tableColumn id="5" xr3:uid="{F5BDAF01-F46C-4239-B13F-ECEC5E05517A}" uniqueName="5" name="Readmission" queryTableFieldId="5"/>
    <tableColumn id="10" xr3:uid="{C2EF134B-9CF6-4B89-9D01-07B6EA087250}" uniqueName="10" name="Readmission Status" queryTableFieldId="10">
      <calculatedColumnFormula>IF(healthcare_dataset[[#This Row],[Readmission]]=0, "No", "Yes")</calculatedColumnFormula>
    </tableColumn>
    <tableColumn id="6" xr3:uid="{E26A074A-5BDA-4B37-AAD0-DF2AEA03A146}" uniqueName="6" name="Wait_Time_Hours" queryTableFieldId="6"/>
    <tableColumn id="7" xr3:uid="{6C4A9F71-6520-4CC3-99F7-3D68BF7994E1}" uniqueName="7" name="Blood_Pressure" queryTableFieldId="7"/>
    <tableColumn id="12" xr3:uid="{A8AD1E0C-394A-43A7-AE3C-7BABE922252F}" uniqueName="12" name="Blood Pressure Status" queryTableFieldId="12">
      <calculatedColumnFormula>IF(healthcare_dataset[[#This Row],[Blood_Pressure]]&gt;=180, "Hypertensive Crisis",
   IF(healthcare_dataset[[#This Row],[Blood_Pressure]]&gt;=140, "High BP (Stage 2)",
   IF(healthcare_dataset[[#This Row],[Blood_Pressure]]&gt;=130, "High BP (Stage 1)",
   IF(healthcare_dataset[[#This Row],[Blood_Pressure]]&gt;=120, "Elevated BP", "Normal BP"))))</calculatedColumnFormula>
    </tableColumn>
    <tableColumn id="11" xr3:uid="{E73AC50A-E9BE-4089-B963-5F96AF180A6F}" uniqueName="11" name="Risk Status" queryTableFieldId="11">
      <calculatedColumnFormula>IF(healthcare_dataset[[#This Row],[Blood_Pressure]]&gt;=130, "At Risk", "Normal")</calculatedColumnFormula>
    </tableColumn>
    <tableColumn id="8" xr3:uid="{525128C3-0FEB-4F69-8F92-694A0D09D6A4}" uniqueName="8" name="Glucose_Level" queryTableFieldId="8"/>
    <tableColumn id="13" xr3:uid="{7ED783A9-1279-4188-A575-FCDB873CCEAC}" uniqueName="13" name="Glucose_Level Status" queryTableFieldId="13">
      <calculatedColumnFormula>IF(healthcare_dataset[[#This Row],[Glucose_Level]]&lt;70, "Low Glucose",
   IF(healthcare_dataset[[#This Row],[Glucose_Level]]&lt;=99, "Normal Glucose",
   IF(healthcare_dataset[[#This Row],[Glucose_Level]]&lt;=125, "Prediabetes", "High Glucose (Diabetes)")))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5943D-B2CC-4F7A-9654-87FAAEFF854D}">
  <dimension ref="A1:H501"/>
  <sheetViews>
    <sheetView workbookViewId="0">
      <selection activeCell="D10" sqref="D10"/>
    </sheetView>
  </sheetViews>
  <sheetFormatPr defaultRowHeight="14.5" x14ac:dyDescent="0.35"/>
  <cols>
    <col min="1" max="1" width="9.1796875" bestFit="1" customWidth="1"/>
    <col min="3" max="3" width="13.81640625" bestFit="1" customWidth="1"/>
    <col min="4" max="4" width="13" bestFit="1" customWidth="1"/>
    <col min="5" max="5" width="11.1796875" bestFit="1" customWidth="1"/>
    <col min="6" max="6" width="15" bestFit="1" customWidth="1"/>
    <col min="7" max="7" width="13.453125" bestFit="1" customWidth="1"/>
    <col min="8" max="8" width="12.453125" bestFit="1" customWidth="1"/>
  </cols>
  <sheetData>
    <row r="1" spans="1:8" x14ac:dyDescent="0.35">
      <c r="A1" t="s">
        <v>0</v>
      </c>
      <c r="B1" t="s">
        <v>1</v>
      </c>
      <c r="C1" t="s">
        <v>2</v>
      </c>
      <c r="D1" t="s">
        <v>3</v>
      </c>
      <c r="E1" t="s">
        <v>4</v>
      </c>
      <c r="F1" t="s">
        <v>5</v>
      </c>
      <c r="G1" t="s">
        <v>6</v>
      </c>
      <c r="H1" t="s">
        <v>7</v>
      </c>
    </row>
    <row r="2" spans="1:8" x14ac:dyDescent="0.35">
      <c r="A2">
        <v>1000</v>
      </c>
      <c r="B2">
        <v>69</v>
      </c>
      <c r="C2" t="s">
        <v>8</v>
      </c>
      <c r="D2">
        <v>11</v>
      </c>
      <c r="E2">
        <v>0</v>
      </c>
      <c r="F2">
        <v>9.6999999999999993</v>
      </c>
      <c r="G2">
        <v>170</v>
      </c>
      <c r="H2">
        <v>141</v>
      </c>
    </row>
    <row r="3" spans="1:8" x14ac:dyDescent="0.35">
      <c r="A3">
        <v>1001</v>
      </c>
      <c r="B3">
        <v>32</v>
      </c>
      <c r="C3" t="s">
        <v>9</v>
      </c>
      <c r="D3">
        <v>4</v>
      </c>
      <c r="E3">
        <v>0</v>
      </c>
      <c r="F3">
        <v>7.85</v>
      </c>
      <c r="G3">
        <v>140</v>
      </c>
      <c r="H3">
        <v>178</v>
      </c>
    </row>
    <row r="4" spans="1:8" x14ac:dyDescent="0.35">
      <c r="A4">
        <v>1002</v>
      </c>
      <c r="B4">
        <v>89</v>
      </c>
      <c r="C4" t="s">
        <v>10</v>
      </c>
      <c r="D4">
        <v>13</v>
      </c>
      <c r="E4">
        <v>0</v>
      </c>
      <c r="F4">
        <v>16.02</v>
      </c>
      <c r="G4">
        <v>108</v>
      </c>
      <c r="H4">
        <v>81</v>
      </c>
    </row>
    <row r="5" spans="1:8" x14ac:dyDescent="0.35">
      <c r="A5">
        <v>1003</v>
      </c>
      <c r="B5">
        <v>78</v>
      </c>
      <c r="C5" t="s">
        <v>10</v>
      </c>
      <c r="D5">
        <v>11</v>
      </c>
      <c r="E5">
        <v>0</v>
      </c>
      <c r="F5">
        <v>19.39</v>
      </c>
      <c r="G5">
        <v>131</v>
      </c>
      <c r="H5">
        <v>114</v>
      </c>
    </row>
    <row r="6" spans="1:8" x14ac:dyDescent="0.35">
      <c r="A6">
        <v>1004</v>
      </c>
      <c r="B6">
        <v>38</v>
      </c>
      <c r="C6" t="s">
        <v>11</v>
      </c>
      <c r="D6">
        <v>3</v>
      </c>
      <c r="E6">
        <v>0</v>
      </c>
      <c r="F6">
        <v>18.29</v>
      </c>
      <c r="G6">
        <v>124</v>
      </c>
      <c r="H6">
        <v>159</v>
      </c>
    </row>
    <row r="7" spans="1:8" x14ac:dyDescent="0.35">
      <c r="A7">
        <v>1005</v>
      </c>
      <c r="B7">
        <v>41</v>
      </c>
      <c r="C7" t="s">
        <v>9</v>
      </c>
      <c r="D7">
        <v>1</v>
      </c>
      <c r="E7">
        <v>0</v>
      </c>
      <c r="F7">
        <v>19.149999999999999</v>
      </c>
      <c r="G7">
        <v>135</v>
      </c>
      <c r="H7">
        <v>172</v>
      </c>
    </row>
    <row r="8" spans="1:8" x14ac:dyDescent="0.35">
      <c r="A8">
        <v>1006</v>
      </c>
      <c r="B8">
        <v>20</v>
      </c>
      <c r="C8" t="s">
        <v>8</v>
      </c>
      <c r="D8">
        <v>6</v>
      </c>
      <c r="E8">
        <v>0</v>
      </c>
      <c r="F8">
        <v>10.45</v>
      </c>
      <c r="G8">
        <v>115</v>
      </c>
      <c r="H8">
        <v>77</v>
      </c>
    </row>
    <row r="9" spans="1:8" x14ac:dyDescent="0.35">
      <c r="A9">
        <v>1007</v>
      </c>
      <c r="B9">
        <v>39</v>
      </c>
      <c r="C9" t="s">
        <v>10</v>
      </c>
      <c r="D9">
        <v>18</v>
      </c>
      <c r="E9">
        <v>0</v>
      </c>
      <c r="F9">
        <v>19.63</v>
      </c>
      <c r="G9">
        <v>158</v>
      </c>
      <c r="H9">
        <v>160</v>
      </c>
    </row>
    <row r="10" spans="1:8" x14ac:dyDescent="0.35">
      <c r="A10">
        <v>1008</v>
      </c>
      <c r="B10">
        <v>70</v>
      </c>
      <c r="C10" t="s">
        <v>10</v>
      </c>
      <c r="D10">
        <v>24</v>
      </c>
      <c r="E10">
        <v>0</v>
      </c>
      <c r="F10">
        <v>2.89</v>
      </c>
      <c r="G10">
        <v>153</v>
      </c>
      <c r="H10">
        <v>156</v>
      </c>
    </row>
    <row r="11" spans="1:8" x14ac:dyDescent="0.35">
      <c r="A11">
        <v>1009</v>
      </c>
      <c r="B11">
        <v>19</v>
      </c>
      <c r="C11" t="s">
        <v>8</v>
      </c>
      <c r="D11">
        <v>10</v>
      </c>
      <c r="E11">
        <v>0</v>
      </c>
      <c r="F11">
        <v>13.07</v>
      </c>
      <c r="G11">
        <v>126</v>
      </c>
      <c r="H11">
        <v>153</v>
      </c>
    </row>
    <row r="12" spans="1:8" x14ac:dyDescent="0.35">
      <c r="A12">
        <v>1010</v>
      </c>
      <c r="B12">
        <v>47</v>
      </c>
      <c r="C12" t="s">
        <v>8</v>
      </c>
      <c r="D12">
        <v>5</v>
      </c>
      <c r="E12">
        <v>0</v>
      </c>
      <c r="F12">
        <v>0.14000000000000001</v>
      </c>
      <c r="G12">
        <v>173</v>
      </c>
      <c r="H12">
        <v>151</v>
      </c>
    </row>
    <row r="13" spans="1:8" x14ac:dyDescent="0.35">
      <c r="A13">
        <v>1011</v>
      </c>
      <c r="B13">
        <v>55</v>
      </c>
      <c r="C13" t="s">
        <v>10</v>
      </c>
      <c r="D13">
        <v>23</v>
      </c>
      <c r="E13">
        <v>0</v>
      </c>
      <c r="F13">
        <v>7.79</v>
      </c>
      <c r="G13">
        <v>138</v>
      </c>
      <c r="H13">
        <v>137</v>
      </c>
    </row>
    <row r="14" spans="1:8" x14ac:dyDescent="0.35">
      <c r="A14">
        <v>1012</v>
      </c>
      <c r="B14">
        <v>19</v>
      </c>
      <c r="C14" t="s">
        <v>10</v>
      </c>
      <c r="D14">
        <v>10</v>
      </c>
      <c r="E14">
        <v>0</v>
      </c>
      <c r="F14">
        <v>8.8000000000000007</v>
      </c>
      <c r="G14">
        <v>110</v>
      </c>
      <c r="H14">
        <v>196</v>
      </c>
    </row>
    <row r="15" spans="1:8" x14ac:dyDescent="0.35">
      <c r="A15">
        <v>1013</v>
      </c>
      <c r="B15">
        <v>81</v>
      </c>
      <c r="C15" t="s">
        <v>8</v>
      </c>
      <c r="D15">
        <v>12</v>
      </c>
      <c r="E15">
        <v>0</v>
      </c>
      <c r="F15">
        <v>9.51</v>
      </c>
      <c r="G15">
        <v>163</v>
      </c>
      <c r="H15">
        <v>151</v>
      </c>
    </row>
    <row r="16" spans="1:8" x14ac:dyDescent="0.35">
      <c r="A16">
        <v>1014</v>
      </c>
      <c r="B16">
        <v>77</v>
      </c>
      <c r="C16" t="s">
        <v>10</v>
      </c>
      <c r="D16">
        <v>2</v>
      </c>
      <c r="E16">
        <v>0</v>
      </c>
      <c r="F16">
        <v>16.690000000000001</v>
      </c>
      <c r="G16">
        <v>153</v>
      </c>
      <c r="H16">
        <v>153</v>
      </c>
    </row>
    <row r="17" spans="1:8" x14ac:dyDescent="0.35">
      <c r="A17">
        <v>1015</v>
      </c>
      <c r="B17">
        <v>38</v>
      </c>
      <c r="C17" t="s">
        <v>11</v>
      </c>
      <c r="D17">
        <v>13</v>
      </c>
      <c r="E17">
        <v>0</v>
      </c>
      <c r="F17">
        <v>9.33</v>
      </c>
      <c r="G17">
        <v>94</v>
      </c>
      <c r="H17">
        <v>182</v>
      </c>
    </row>
    <row r="18" spans="1:8" x14ac:dyDescent="0.35">
      <c r="A18">
        <v>1016</v>
      </c>
      <c r="B18">
        <v>50</v>
      </c>
      <c r="C18" t="s">
        <v>11</v>
      </c>
      <c r="D18">
        <v>8</v>
      </c>
      <c r="E18">
        <v>1</v>
      </c>
      <c r="F18">
        <v>10.77</v>
      </c>
      <c r="G18">
        <v>159</v>
      </c>
      <c r="H18">
        <v>145</v>
      </c>
    </row>
    <row r="19" spans="1:8" x14ac:dyDescent="0.35">
      <c r="A19">
        <v>1017</v>
      </c>
      <c r="B19">
        <v>75</v>
      </c>
      <c r="C19" t="s">
        <v>8</v>
      </c>
      <c r="D19">
        <v>2</v>
      </c>
      <c r="E19">
        <v>0</v>
      </c>
      <c r="F19">
        <v>5.7</v>
      </c>
      <c r="G19">
        <v>179</v>
      </c>
      <c r="H19">
        <v>191</v>
      </c>
    </row>
    <row r="20" spans="1:8" x14ac:dyDescent="0.35">
      <c r="A20">
        <v>1018</v>
      </c>
      <c r="B20">
        <v>39</v>
      </c>
      <c r="C20" t="s">
        <v>9</v>
      </c>
      <c r="D20">
        <v>20</v>
      </c>
      <c r="E20">
        <v>0</v>
      </c>
      <c r="F20">
        <v>8.9600000000000009</v>
      </c>
      <c r="G20">
        <v>93</v>
      </c>
      <c r="H20">
        <v>110</v>
      </c>
    </row>
    <row r="21" spans="1:8" x14ac:dyDescent="0.35">
      <c r="A21">
        <v>1019</v>
      </c>
      <c r="B21">
        <v>66</v>
      </c>
      <c r="C21" t="s">
        <v>8</v>
      </c>
      <c r="D21">
        <v>1</v>
      </c>
      <c r="E21">
        <v>0</v>
      </c>
      <c r="F21">
        <v>5.45</v>
      </c>
      <c r="G21">
        <v>128</v>
      </c>
      <c r="H21">
        <v>71</v>
      </c>
    </row>
    <row r="22" spans="1:8" x14ac:dyDescent="0.35">
      <c r="A22">
        <v>1020</v>
      </c>
      <c r="B22">
        <v>76</v>
      </c>
      <c r="C22" t="s">
        <v>8</v>
      </c>
      <c r="D22">
        <v>5</v>
      </c>
      <c r="E22">
        <v>0</v>
      </c>
      <c r="F22">
        <v>1.76</v>
      </c>
      <c r="G22">
        <v>124</v>
      </c>
      <c r="H22">
        <v>98</v>
      </c>
    </row>
    <row r="23" spans="1:8" x14ac:dyDescent="0.35">
      <c r="A23">
        <v>1021</v>
      </c>
      <c r="B23">
        <v>59</v>
      </c>
      <c r="C23" t="s">
        <v>9</v>
      </c>
      <c r="D23">
        <v>9</v>
      </c>
      <c r="E23">
        <v>0</v>
      </c>
      <c r="F23">
        <v>14.48</v>
      </c>
      <c r="G23">
        <v>90</v>
      </c>
      <c r="H23">
        <v>174</v>
      </c>
    </row>
    <row r="24" spans="1:8" x14ac:dyDescent="0.35">
      <c r="A24">
        <v>1022</v>
      </c>
      <c r="B24">
        <v>77</v>
      </c>
      <c r="C24" t="s">
        <v>9</v>
      </c>
      <c r="D24">
        <v>17</v>
      </c>
      <c r="E24">
        <v>0</v>
      </c>
      <c r="F24">
        <v>16.04</v>
      </c>
      <c r="G24">
        <v>113</v>
      </c>
      <c r="H24">
        <v>120</v>
      </c>
    </row>
    <row r="25" spans="1:8" x14ac:dyDescent="0.35">
      <c r="A25">
        <v>1023</v>
      </c>
      <c r="B25">
        <v>32</v>
      </c>
      <c r="C25" t="s">
        <v>9</v>
      </c>
      <c r="D25">
        <v>9</v>
      </c>
      <c r="E25">
        <v>1</v>
      </c>
      <c r="F25">
        <v>14.87</v>
      </c>
      <c r="G25">
        <v>146</v>
      </c>
      <c r="H25">
        <v>144</v>
      </c>
    </row>
    <row r="26" spans="1:8" x14ac:dyDescent="0.35">
      <c r="A26">
        <v>1024</v>
      </c>
      <c r="B26">
        <v>79</v>
      </c>
      <c r="C26" t="s">
        <v>11</v>
      </c>
      <c r="D26">
        <v>11</v>
      </c>
      <c r="E26">
        <v>0</v>
      </c>
      <c r="F26">
        <v>11.12</v>
      </c>
      <c r="G26">
        <v>159</v>
      </c>
      <c r="H26">
        <v>79</v>
      </c>
    </row>
    <row r="27" spans="1:8" x14ac:dyDescent="0.35">
      <c r="A27">
        <v>1025</v>
      </c>
      <c r="B27">
        <v>79</v>
      </c>
      <c r="C27" t="s">
        <v>10</v>
      </c>
      <c r="D27">
        <v>15</v>
      </c>
      <c r="E27">
        <v>1</v>
      </c>
      <c r="F27">
        <v>9.11</v>
      </c>
      <c r="G27">
        <v>130</v>
      </c>
      <c r="H27">
        <v>120</v>
      </c>
    </row>
    <row r="28" spans="1:8" x14ac:dyDescent="0.35">
      <c r="A28">
        <v>1026</v>
      </c>
      <c r="B28">
        <v>64</v>
      </c>
      <c r="C28" t="s">
        <v>11</v>
      </c>
      <c r="D28">
        <v>24</v>
      </c>
      <c r="E28">
        <v>0</v>
      </c>
      <c r="F28">
        <v>20.72</v>
      </c>
      <c r="G28">
        <v>143</v>
      </c>
      <c r="H28">
        <v>187</v>
      </c>
    </row>
    <row r="29" spans="1:8" x14ac:dyDescent="0.35">
      <c r="A29">
        <v>1027</v>
      </c>
      <c r="B29">
        <v>79</v>
      </c>
      <c r="C29" t="s">
        <v>10</v>
      </c>
      <c r="D29">
        <v>6</v>
      </c>
      <c r="E29">
        <v>0</v>
      </c>
      <c r="F29">
        <v>12.46</v>
      </c>
      <c r="G29">
        <v>135</v>
      </c>
      <c r="H29">
        <v>190</v>
      </c>
    </row>
    <row r="30" spans="1:8" x14ac:dyDescent="0.35">
      <c r="A30">
        <v>1028</v>
      </c>
      <c r="B30">
        <v>68</v>
      </c>
      <c r="C30" t="s">
        <v>11</v>
      </c>
      <c r="D30">
        <v>23</v>
      </c>
      <c r="E30">
        <v>0</v>
      </c>
      <c r="F30">
        <v>11.5</v>
      </c>
      <c r="G30">
        <v>149</v>
      </c>
      <c r="H30">
        <v>108</v>
      </c>
    </row>
    <row r="31" spans="1:8" x14ac:dyDescent="0.35">
      <c r="A31">
        <v>1029</v>
      </c>
      <c r="B31">
        <v>72</v>
      </c>
      <c r="C31" t="s">
        <v>10</v>
      </c>
      <c r="D31">
        <v>3</v>
      </c>
      <c r="E31">
        <v>1</v>
      </c>
      <c r="F31">
        <v>0.62</v>
      </c>
      <c r="G31">
        <v>149</v>
      </c>
      <c r="H31">
        <v>97</v>
      </c>
    </row>
    <row r="32" spans="1:8" x14ac:dyDescent="0.35">
      <c r="A32">
        <v>1030</v>
      </c>
      <c r="B32">
        <v>81</v>
      </c>
      <c r="C32" t="s">
        <v>11</v>
      </c>
      <c r="D32">
        <v>17</v>
      </c>
      <c r="E32">
        <v>0</v>
      </c>
      <c r="F32">
        <v>8.19</v>
      </c>
      <c r="G32">
        <v>146</v>
      </c>
      <c r="H32">
        <v>72</v>
      </c>
    </row>
    <row r="33" spans="1:8" x14ac:dyDescent="0.35">
      <c r="A33">
        <v>1031</v>
      </c>
      <c r="B33">
        <v>20</v>
      </c>
      <c r="C33" t="s">
        <v>9</v>
      </c>
      <c r="D33">
        <v>5</v>
      </c>
      <c r="E33">
        <v>1</v>
      </c>
      <c r="F33">
        <v>9.1199999999999992</v>
      </c>
      <c r="G33">
        <v>120</v>
      </c>
      <c r="H33">
        <v>153</v>
      </c>
    </row>
    <row r="34" spans="1:8" x14ac:dyDescent="0.35">
      <c r="A34">
        <v>1032</v>
      </c>
      <c r="B34">
        <v>68</v>
      </c>
      <c r="C34" t="s">
        <v>8</v>
      </c>
      <c r="D34">
        <v>28</v>
      </c>
      <c r="E34">
        <v>0</v>
      </c>
      <c r="F34">
        <v>9.57</v>
      </c>
      <c r="G34">
        <v>173</v>
      </c>
      <c r="H34">
        <v>186</v>
      </c>
    </row>
    <row r="35" spans="1:8" x14ac:dyDescent="0.35">
      <c r="A35">
        <v>1033</v>
      </c>
      <c r="B35">
        <v>24</v>
      </c>
      <c r="C35" t="s">
        <v>11</v>
      </c>
      <c r="D35">
        <v>12</v>
      </c>
      <c r="E35">
        <v>0</v>
      </c>
      <c r="F35">
        <v>13.92</v>
      </c>
      <c r="G35">
        <v>113</v>
      </c>
      <c r="H35">
        <v>71</v>
      </c>
    </row>
    <row r="36" spans="1:8" x14ac:dyDescent="0.35">
      <c r="A36">
        <v>1034</v>
      </c>
      <c r="B36">
        <v>38</v>
      </c>
      <c r="C36" t="s">
        <v>10</v>
      </c>
      <c r="D36">
        <v>18</v>
      </c>
      <c r="E36">
        <v>1</v>
      </c>
      <c r="F36">
        <v>12.81</v>
      </c>
      <c r="G36">
        <v>178</v>
      </c>
      <c r="H36">
        <v>162</v>
      </c>
    </row>
    <row r="37" spans="1:8" x14ac:dyDescent="0.35">
      <c r="A37">
        <v>1035</v>
      </c>
      <c r="B37">
        <v>56</v>
      </c>
      <c r="C37" t="s">
        <v>9</v>
      </c>
      <c r="D37">
        <v>14</v>
      </c>
      <c r="E37">
        <v>0</v>
      </c>
      <c r="F37">
        <v>14.59</v>
      </c>
      <c r="G37">
        <v>125</v>
      </c>
      <c r="H37">
        <v>163</v>
      </c>
    </row>
    <row r="38" spans="1:8" x14ac:dyDescent="0.35">
      <c r="A38">
        <v>1036</v>
      </c>
      <c r="B38">
        <v>35</v>
      </c>
      <c r="C38" t="s">
        <v>11</v>
      </c>
      <c r="D38">
        <v>21</v>
      </c>
      <c r="E38">
        <v>0</v>
      </c>
      <c r="F38">
        <v>18.36</v>
      </c>
      <c r="G38">
        <v>174</v>
      </c>
      <c r="H38">
        <v>109</v>
      </c>
    </row>
    <row r="39" spans="1:8" x14ac:dyDescent="0.35">
      <c r="A39">
        <v>1037</v>
      </c>
      <c r="B39">
        <v>21</v>
      </c>
      <c r="C39" t="s">
        <v>11</v>
      </c>
      <c r="D39">
        <v>24</v>
      </c>
      <c r="E39">
        <v>0</v>
      </c>
      <c r="F39">
        <v>19.510000000000002</v>
      </c>
      <c r="G39">
        <v>119</v>
      </c>
      <c r="H39">
        <v>71</v>
      </c>
    </row>
    <row r="40" spans="1:8" x14ac:dyDescent="0.35">
      <c r="A40">
        <v>1038</v>
      </c>
      <c r="B40">
        <v>77</v>
      </c>
      <c r="C40" t="s">
        <v>9</v>
      </c>
      <c r="D40">
        <v>11</v>
      </c>
      <c r="E40">
        <v>1</v>
      </c>
      <c r="F40">
        <v>17.23</v>
      </c>
      <c r="G40">
        <v>113</v>
      </c>
      <c r="H40">
        <v>150</v>
      </c>
    </row>
    <row r="41" spans="1:8" x14ac:dyDescent="0.35">
      <c r="A41">
        <v>1039</v>
      </c>
      <c r="B41">
        <v>31</v>
      </c>
      <c r="C41" t="s">
        <v>11</v>
      </c>
      <c r="D41">
        <v>9</v>
      </c>
      <c r="E41">
        <v>1</v>
      </c>
      <c r="F41">
        <v>22.93</v>
      </c>
      <c r="G41">
        <v>119</v>
      </c>
      <c r="H41">
        <v>81</v>
      </c>
    </row>
    <row r="42" spans="1:8" x14ac:dyDescent="0.35">
      <c r="A42">
        <v>1040</v>
      </c>
      <c r="B42">
        <v>26</v>
      </c>
      <c r="C42" t="s">
        <v>8</v>
      </c>
      <c r="D42">
        <v>2</v>
      </c>
      <c r="E42">
        <v>0</v>
      </c>
      <c r="F42">
        <v>0.44</v>
      </c>
      <c r="G42">
        <v>175</v>
      </c>
      <c r="H42">
        <v>134</v>
      </c>
    </row>
    <row r="43" spans="1:8" x14ac:dyDescent="0.35">
      <c r="A43">
        <v>1041</v>
      </c>
      <c r="B43">
        <v>70</v>
      </c>
      <c r="C43" t="s">
        <v>11</v>
      </c>
      <c r="D43">
        <v>12</v>
      </c>
      <c r="E43">
        <v>0</v>
      </c>
      <c r="F43">
        <v>4.7</v>
      </c>
      <c r="G43">
        <v>96</v>
      </c>
      <c r="H43">
        <v>124</v>
      </c>
    </row>
    <row r="44" spans="1:8" x14ac:dyDescent="0.35">
      <c r="A44">
        <v>1042</v>
      </c>
      <c r="B44">
        <v>19</v>
      </c>
      <c r="C44" t="s">
        <v>8</v>
      </c>
      <c r="D44">
        <v>3</v>
      </c>
      <c r="E44">
        <v>1</v>
      </c>
      <c r="F44">
        <v>0.18</v>
      </c>
      <c r="G44">
        <v>124</v>
      </c>
      <c r="H44">
        <v>114</v>
      </c>
    </row>
    <row r="45" spans="1:8" x14ac:dyDescent="0.35">
      <c r="A45">
        <v>1043</v>
      </c>
      <c r="B45">
        <v>77</v>
      </c>
      <c r="C45" t="s">
        <v>8</v>
      </c>
      <c r="D45">
        <v>3</v>
      </c>
      <c r="E45">
        <v>0</v>
      </c>
      <c r="F45">
        <v>15.54</v>
      </c>
      <c r="G45">
        <v>144</v>
      </c>
      <c r="H45">
        <v>170</v>
      </c>
    </row>
    <row r="46" spans="1:8" x14ac:dyDescent="0.35">
      <c r="A46">
        <v>1044</v>
      </c>
      <c r="B46">
        <v>88</v>
      </c>
      <c r="C46" t="s">
        <v>9</v>
      </c>
      <c r="D46">
        <v>1</v>
      </c>
      <c r="E46">
        <v>0</v>
      </c>
      <c r="F46">
        <v>21.55</v>
      </c>
      <c r="G46">
        <v>103</v>
      </c>
      <c r="H46">
        <v>131</v>
      </c>
    </row>
    <row r="47" spans="1:8" x14ac:dyDescent="0.35">
      <c r="A47">
        <v>1045</v>
      </c>
      <c r="B47">
        <v>61</v>
      </c>
      <c r="C47" t="s">
        <v>11</v>
      </c>
      <c r="D47">
        <v>8</v>
      </c>
      <c r="E47">
        <v>1</v>
      </c>
      <c r="F47">
        <v>5.84</v>
      </c>
      <c r="G47">
        <v>99</v>
      </c>
      <c r="H47">
        <v>118</v>
      </c>
    </row>
    <row r="48" spans="1:8" x14ac:dyDescent="0.35">
      <c r="A48">
        <v>1046</v>
      </c>
      <c r="B48">
        <v>25</v>
      </c>
      <c r="C48" t="s">
        <v>9</v>
      </c>
      <c r="D48">
        <v>22</v>
      </c>
      <c r="E48">
        <v>0</v>
      </c>
      <c r="F48">
        <v>22.25</v>
      </c>
      <c r="G48">
        <v>169</v>
      </c>
      <c r="H48">
        <v>196</v>
      </c>
    </row>
    <row r="49" spans="1:8" x14ac:dyDescent="0.35">
      <c r="A49">
        <v>1047</v>
      </c>
      <c r="B49">
        <v>64</v>
      </c>
      <c r="C49" t="s">
        <v>11</v>
      </c>
      <c r="D49">
        <v>28</v>
      </c>
      <c r="E49">
        <v>0</v>
      </c>
      <c r="F49">
        <v>1.45</v>
      </c>
      <c r="G49">
        <v>105</v>
      </c>
      <c r="H49">
        <v>92</v>
      </c>
    </row>
    <row r="50" spans="1:8" x14ac:dyDescent="0.35">
      <c r="A50">
        <v>1048</v>
      </c>
      <c r="B50">
        <v>52</v>
      </c>
      <c r="C50" t="s">
        <v>11</v>
      </c>
      <c r="D50">
        <v>29</v>
      </c>
      <c r="E50">
        <v>0</v>
      </c>
      <c r="F50">
        <v>22.43</v>
      </c>
      <c r="G50">
        <v>143</v>
      </c>
      <c r="H50">
        <v>107</v>
      </c>
    </row>
    <row r="51" spans="1:8" x14ac:dyDescent="0.35">
      <c r="A51">
        <v>1049</v>
      </c>
      <c r="B51">
        <v>53</v>
      </c>
      <c r="C51" t="s">
        <v>10</v>
      </c>
      <c r="D51">
        <v>8</v>
      </c>
      <c r="E51">
        <v>1</v>
      </c>
      <c r="F51">
        <v>8.44</v>
      </c>
      <c r="G51">
        <v>178</v>
      </c>
      <c r="H51">
        <v>97</v>
      </c>
    </row>
    <row r="52" spans="1:8" x14ac:dyDescent="0.35">
      <c r="A52">
        <v>1050</v>
      </c>
      <c r="B52">
        <v>67</v>
      </c>
      <c r="C52" t="s">
        <v>11</v>
      </c>
      <c r="D52">
        <v>11</v>
      </c>
      <c r="E52">
        <v>1</v>
      </c>
      <c r="F52">
        <v>2.4300000000000002</v>
      </c>
      <c r="G52">
        <v>166</v>
      </c>
      <c r="H52">
        <v>90</v>
      </c>
    </row>
    <row r="53" spans="1:8" x14ac:dyDescent="0.35">
      <c r="A53">
        <v>1051</v>
      </c>
      <c r="B53">
        <v>21</v>
      </c>
      <c r="C53" t="s">
        <v>9</v>
      </c>
      <c r="D53">
        <v>9</v>
      </c>
      <c r="E53">
        <v>1</v>
      </c>
      <c r="F53">
        <v>11.66</v>
      </c>
      <c r="G53">
        <v>159</v>
      </c>
      <c r="H53">
        <v>176</v>
      </c>
    </row>
    <row r="54" spans="1:8" x14ac:dyDescent="0.35">
      <c r="A54">
        <v>1052</v>
      </c>
      <c r="B54">
        <v>19</v>
      </c>
      <c r="C54" t="s">
        <v>8</v>
      </c>
      <c r="D54">
        <v>5</v>
      </c>
      <c r="E54">
        <v>0</v>
      </c>
      <c r="F54">
        <v>6.16</v>
      </c>
      <c r="G54">
        <v>133</v>
      </c>
      <c r="H54">
        <v>168</v>
      </c>
    </row>
    <row r="55" spans="1:8" x14ac:dyDescent="0.35">
      <c r="A55">
        <v>1053</v>
      </c>
      <c r="B55">
        <v>23</v>
      </c>
      <c r="C55" t="s">
        <v>11</v>
      </c>
      <c r="D55">
        <v>14</v>
      </c>
      <c r="E55">
        <v>1</v>
      </c>
      <c r="F55">
        <v>6.84</v>
      </c>
      <c r="G55">
        <v>162</v>
      </c>
      <c r="H55">
        <v>188</v>
      </c>
    </row>
    <row r="56" spans="1:8" x14ac:dyDescent="0.35">
      <c r="A56">
        <v>1054</v>
      </c>
      <c r="B56">
        <v>71</v>
      </c>
      <c r="C56" t="s">
        <v>10</v>
      </c>
      <c r="D56">
        <v>28</v>
      </c>
      <c r="E56">
        <v>1</v>
      </c>
      <c r="F56">
        <v>7.37</v>
      </c>
      <c r="G56">
        <v>134</v>
      </c>
      <c r="H56">
        <v>142</v>
      </c>
    </row>
    <row r="57" spans="1:8" x14ac:dyDescent="0.35">
      <c r="A57">
        <v>1055</v>
      </c>
      <c r="B57">
        <v>21</v>
      </c>
      <c r="C57" t="s">
        <v>9</v>
      </c>
      <c r="D57">
        <v>3</v>
      </c>
      <c r="E57">
        <v>0</v>
      </c>
      <c r="F57">
        <v>19.27</v>
      </c>
      <c r="G57">
        <v>145</v>
      </c>
      <c r="H57">
        <v>191</v>
      </c>
    </row>
    <row r="58" spans="1:8" x14ac:dyDescent="0.35">
      <c r="A58">
        <v>1056</v>
      </c>
      <c r="B58">
        <v>71</v>
      </c>
      <c r="C58" t="s">
        <v>11</v>
      </c>
      <c r="D58">
        <v>21</v>
      </c>
      <c r="E58">
        <v>1</v>
      </c>
      <c r="F58">
        <v>12.94</v>
      </c>
      <c r="G58">
        <v>173</v>
      </c>
      <c r="H58">
        <v>99</v>
      </c>
    </row>
    <row r="59" spans="1:8" x14ac:dyDescent="0.35">
      <c r="A59">
        <v>1057</v>
      </c>
      <c r="B59">
        <v>80</v>
      </c>
      <c r="C59" t="s">
        <v>9</v>
      </c>
      <c r="D59">
        <v>5</v>
      </c>
      <c r="E59">
        <v>0</v>
      </c>
      <c r="F59">
        <v>7.47</v>
      </c>
      <c r="G59">
        <v>171</v>
      </c>
      <c r="H59">
        <v>177</v>
      </c>
    </row>
    <row r="60" spans="1:8" x14ac:dyDescent="0.35">
      <c r="A60">
        <v>1058</v>
      </c>
      <c r="B60">
        <v>35</v>
      </c>
      <c r="C60" t="s">
        <v>10</v>
      </c>
      <c r="D60">
        <v>5</v>
      </c>
      <c r="E60">
        <v>0</v>
      </c>
      <c r="F60">
        <v>14.65</v>
      </c>
      <c r="G60">
        <v>146</v>
      </c>
      <c r="H60">
        <v>167</v>
      </c>
    </row>
    <row r="61" spans="1:8" x14ac:dyDescent="0.35">
      <c r="A61">
        <v>1059</v>
      </c>
      <c r="B61">
        <v>61</v>
      </c>
      <c r="C61" t="s">
        <v>10</v>
      </c>
      <c r="D61">
        <v>19</v>
      </c>
      <c r="E61">
        <v>0</v>
      </c>
      <c r="F61">
        <v>17.190000000000001</v>
      </c>
      <c r="G61">
        <v>110</v>
      </c>
      <c r="H61">
        <v>101</v>
      </c>
    </row>
    <row r="62" spans="1:8" x14ac:dyDescent="0.35">
      <c r="A62">
        <v>1060</v>
      </c>
      <c r="B62">
        <v>51</v>
      </c>
      <c r="C62" t="s">
        <v>9</v>
      </c>
      <c r="D62">
        <v>27</v>
      </c>
      <c r="E62">
        <v>0</v>
      </c>
      <c r="F62">
        <v>6.54</v>
      </c>
      <c r="G62">
        <v>157</v>
      </c>
      <c r="H62">
        <v>148</v>
      </c>
    </row>
    <row r="63" spans="1:8" x14ac:dyDescent="0.35">
      <c r="A63">
        <v>1061</v>
      </c>
      <c r="B63">
        <v>79</v>
      </c>
      <c r="C63" t="s">
        <v>11</v>
      </c>
      <c r="D63">
        <v>14</v>
      </c>
      <c r="E63">
        <v>0</v>
      </c>
      <c r="F63">
        <v>9.93</v>
      </c>
      <c r="G63">
        <v>139</v>
      </c>
      <c r="H63">
        <v>110</v>
      </c>
    </row>
    <row r="64" spans="1:8" x14ac:dyDescent="0.35">
      <c r="A64">
        <v>1062</v>
      </c>
      <c r="B64">
        <v>31</v>
      </c>
      <c r="C64" t="s">
        <v>8</v>
      </c>
      <c r="D64">
        <v>26</v>
      </c>
      <c r="E64">
        <v>0</v>
      </c>
      <c r="F64">
        <v>2.93</v>
      </c>
      <c r="G64">
        <v>122</v>
      </c>
      <c r="H64">
        <v>132</v>
      </c>
    </row>
    <row r="65" spans="1:8" x14ac:dyDescent="0.35">
      <c r="A65">
        <v>1063</v>
      </c>
      <c r="B65">
        <v>65</v>
      </c>
      <c r="C65" t="s">
        <v>10</v>
      </c>
      <c r="D65">
        <v>4</v>
      </c>
      <c r="E65">
        <v>0</v>
      </c>
      <c r="F65">
        <v>4.3499999999999996</v>
      </c>
      <c r="G65">
        <v>96</v>
      </c>
      <c r="H65">
        <v>92</v>
      </c>
    </row>
    <row r="66" spans="1:8" x14ac:dyDescent="0.35">
      <c r="A66">
        <v>1064</v>
      </c>
      <c r="B66">
        <v>32</v>
      </c>
      <c r="C66" t="s">
        <v>11</v>
      </c>
      <c r="D66">
        <v>25</v>
      </c>
      <c r="E66">
        <v>0</v>
      </c>
      <c r="F66">
        <v>16.350000000000001</v>
      </c>
      <c r="G66">
        <v>159</v>
      </c>
      <c r="H66">
        <v>173</v>
      </c>
    </row>
    <row r="67" spans="1:8" x14ac:dyDescent="0.35">
      <c r="A67">
        <v>1065</v>
      </c>
      <c r="B67">
        <v>89</v>
      </c>
      <c r="C67" t="s">
        <v>11</v>
      </c>
      <c r="D67">
        <v>13</v>
      </c>
      <c r="E67">
        <v>0</v>
      </c>
      <c r="F67">
        <v>4.3499999999999996</v>
      </c>
      <c r="G67">
        <v>104</v>
      </c>
      <c r="H67">
        <v>144</v>
      </c>
    </row>
    <row r="68" spans="1:8" x14ac:dyDescent="0.35">
      <c r="A68">
        <v>1066</v>
      </c>
      <c r="B68">
        <v>79</v>
      </c>
      <c r="C68" t="s">
        <v>8</v>
      </c>
      <c r="D68">
        <v>10</v>
      </c>
      <c r="E68">
        <v>0</v>
      </c>
      <c r="F68">
        <v>12.6</v>
      </c>
      <c r="G68">
        <v>171</v>
      </c>
      <c r="H68">
        <v>117</v>
      </c>
    </row>
    <row r="69" spans="1:8" x14ac:dyDescent="0.35">
      <c r="A69">
        <v>1067</v>
      </c>
      <c r="B69">
        <v>57</v>
      </c>
      <c r="C69" t="s">
        <v>10</v>
      </c>
      <c r="D69">
        <v>25</v>
      </c>
      <c r="E69">
        <v>0</v>
      </c>
      <c r="F69">
        <v>17.02</v>
      </c>
      <c r="G69">
        <v>121</v>
      </c>
      <c r="H69">
        <v>126</v>
      </c>
    </row>
    <row r="70" spans="1:8" x14ac:dyDescent="0.35">
      <c r="A70">
        <v>1068</v>
      </c>
      <c r="B70">
        <v>70</v>
      </c>
      <c r="C70" t="s">
        <v>10</v>
      </c>
      <c r="D70">
        <v>18</v>
      </c>
      <c r="E70">
        <v>0</v>
      </c>
      <c r="F70">
        <v>2.57</v>
      </c>
      <c r="G70">
        <v>164</v>
      </c>
      <c r="H70">
        <v>187</v>
      </c>
    </row>
    <row r="71" spans="1:8" x14ac:dyDescent="0.35">
      <c r="A71">
        <v>1069</v>
      </c>
      <c r="B71">
        <v>41</v>
      </c>
      <c r="C71" t="s">
        <v>11</v>
      </c>
      <c r="D71">
        <v>8</v>
      </c>
      <c r="E71">
        <v>0</v>
      </c>
      <c r="F71">
        <v>13.62</v>
      </c>
      <c r="G71">
        <v>109</v>
      </c>
      <c r="H71">
        <v>169</v>
      </c>
    </row>
    <row r="72" spans="1:8" x14ac:dyDescent="0.35">
      <c r="A72">
        <v>1070</v>
      </c>
      <c r="B72">
        <v>43</v>
      </c>
      <c r="C72" t="s">
        <v>11</v>
      </c>
      <c r="D72">
        <v>8</v>
      </c>
      <c r="E72">
        <v>0</v>
      </c>
      <c r="F72">
        <v>6.16</v>
      </c>
      <c r="G72">
        <v>177</v>
      </c>
      <c r="H72">
        <v>193</v>
      </c>
    </row>
    <row r="73" spans="1:8" x14ac:dyDescent="0.35">
      <c r="A73">
        <v>1071</v>
      </c>
      <c r="B73">
        <v>77</v>
      </c>
      <c r="C73" t="s">
        <v>8</v>
      </c>
      <c r="D73">
        <v>7</v>
      </c>
      <c r="E73">
        <v>1</v>
      </c>
      <c r="F73">
        <v>23.11</v>
      </c>
      <c r="G73">
        <v>104</v>
      </c>
      <c r="H73">
        <v>103</v>
      </c>
    </row>
    <row r="74" spans="1:8" x14ac:dyDescent="0.35">
      <c r="A74">
        <v>1072</v>
      </c>
      <c r="B74">
        <v>58</v>
      </c>
      <c r="C74" t="s">
        <v>8</v>
      </c>
      <c r="D74">
        <v>8</v>
      </c>
      <c r="E74">
        <v>0</v>
      </c>
      <c r="F74">
        <v>11.61</v>
      </c>
      <c r="G74">
        <v>137</v>
      </c>
      <c r="H74">
        <v>76</v>
      </c>
    </row>
    <row r="75" spans="1:8" x14ac:dyDescent="0.35">
      <c r="A75">
        <v>1073</v>
      </c>
      <c r="B75">
        <v>46</v>
      </c>
      <c r="C75" t="s">
        <v>10</v>
      </c>
      <c r="D75">
        <v>14</v>
      </c>
      <c r="E75">
        <v>0</v>
      </c>
      <c r="F75">
        <v>19.34</v>
      </c>
      <c r="G75">
        <v>160</v>
      </c>
      <c r="H75">
        <v>125</v>
      </c>
    </row>
    <row r="76" spans="1:8" x14ac:dyDescent="0.35">
      <c r="A76">
        <v>1074</v>
      </c>
      <c r="B76">
        <v>32</v>
      </c>
      <c r="C76" t="s">
        <v>9</v>
      </c>
      <c r="D76">
        <v>19</v>
      </c>
      <c r="E76">
        <v>0</v>
      </c>
      <c r="F76">
        <v>13.21</v>
      </c>
      <c r="G76">
        <v>110</v>
      </c>
      <c r="H76">
        <v>134</v>
      </c>
    </row>
    <row r="77" spans="1:8" x14ac:dyDescent="0.35">
      <c r="A77">
        <v>1075</v>
      </c>
      <c r="B77">
        <v>62</v>
      </c>
      <c r="C77" t="s">
        <v>10</v>
      </c>
      <c r="D77">
        <v>29</v>
      </c>
      <c r="E77">
        <v>1</v>
      </c>
      <c r="F77">
        <v>1.04</v>
      </c>
      <c r="G77">
        <v>131</v>
      </c>
      <c r="H77">
        <v>116</v>
      </c>
    </row>
    <row r="78" spans="1:8" x14ac:dyDescent="0.35">
      <c r="A78">
        <v>1076</v>
      </c>
      <c r="B78">
        <v>82</v>
      </c>
      <c r="C78" t="s">
        <v>11</v>
      </c>
      <c r="D78">
        <v>6</v>
      </c>
      <c r="E78">
        <v>0</v>
      </c>
      <c r="F78">
        <v>15.2</v>
      </c>
      <c r="G78">
        <v>115</v>
      </c>
      <c r="H78">
        <v>88</v>
      </c>
    </row>
    <row r="79" spans="1:8" x14ac:dyDescent="0.35">
      <c r="A79">
        <v>1077</v>
      </c>
      <c r="B79">
        <v>88</v>
      </c>
      <c r="C79" t="s">
        <v>10</v>
      </c>
      <c r="D79">
        <v>1</v>
      </c>
      <c r="E79">
        <v>1</v>
      </c>
      <c r="F79">
        <v>22.83</v>
      </c>
      <c r="G79">
        <v>103</v>
      </c>
      <c r="H79">
        <v>195</v>
      </c>
    </row>
    <row r="80" spans="1:8" x14ac:dyDescent="0.35">
      <c r="A80">
        <v>1078</v>
      </c>
      <c r="B80">
        <v>26</v>
      </c>
      <c r="C80" t="s">
        <v>9</v>
      </c>
      <c r="D80">
        <v>23</v>
      </c>
      <c r="E80">
        <v>0</v>
      </c>
      <c r="F80">
        <v>14.44</v>
      </c>
      <c r="G80">
        <v>146</v>
      </c>
      <c r="H80">
        <v>118</v>
      </c>
    </row>
    <row r="81" spans="1:8" x14ac:dyDescent="0.35">
      <c r="A81">
        <v>1079</v>
      </c>
      <c r="B81">
        <v>18</v>
      </c>
      <c r="C81" t="s">
        <v>8</v>
      </c>
      <c r="D81">
        <v>15</v>
      </c>
      <c r="E81">
        <v>1</v>
      </c>
      <c r="F81">
        <v>19.66</v>
      </c>
      <c r="G81">
        <v>126</v>
      </c>
      <c r="H81">
        <v>182</v>
      </c>
    </row>
    <row r="82" spans="1:8" x14ac:dyDescent="0.35">
      <c r="A82">
        <v>1080</v>
      </c>
      <c r="B82">
        <v>25</v>
      </c>
      <c r="C82" t="s">
        <v>9</v>
      </c>
      <c r="D82">
        <v>1</v>
      </c>
      <c r="E82">
        <v>0</v>
      </c>
      <c r="F82">
        <v>21.22</v>
      </c>
      <c r="G82">
        <v>147</v>
      </c>
      <c r="H82">
        <v>107</v>
      </c>
    </row>
    <row r="83" spans="1:8" x14ac:dyDescent="0.35">
      <c r="A83">
        <v>1081</v>
      </c>
      <c r="B83">
        <v>80</v>
      </c>
      <c r="C83" t="s">
        <v>9</v>
      </c>
      <c r="D83">
        <v>25</v>
      </c>
      <c r="E83">
        <v>1</v>
      </c>
      <c r="F83">
        <v>5.47</v>
      </c>
      <c r="G83">
        <v>110</v>
      </c>
      <c r="H83">
        <v>133</v>
      </c>
    </row>
    <row r="84" spans="1:8" x14ac:dyDescent="0.35">
      <c r="A84">
        <v>1082</v>
      </c>
      <c r="B84">
        <v>28</v>
      </c>
      <c r="C84" t="s">
        <v>9</v>
      </c>
      <c r="D84">
        <v>17</v>
      </c>
      <c r="E84">
        <v>0</v>
      </c>
      <c r="F84">
        <v>5.09</v>
      </c>
      <c r="G84">
        <v>171</v>
      </c>
      <c r="H84">
        <v>138</v>
      </c>
    </row>
    <row r="85" spans="1:8" x14ac:dyDescent="0.35">
      <c r="A85">
        <v>1083</v>
      </c>
      <c r="B85">
        <v>25</v>
      </c>
      <c r="C85" t="s">
        <v>8</v>
      </c>
      <c r="D85">
        <v>1</v>
      </c>
      <c r="E85">
        <v>0</v>
      </c>
      <c r="F85">
        <v>14.66</v>
      </c>
      <c r="G85">
        <v>158</v>
      </c>
      <c r="H85">
        <v>185</v>
      </c>
    </row>
    <row r="86" spans="1:8" x14ac:dyDescent="0.35">
      <c r="A86">
        <v>1084</v>
      </c>
      <c r="B86">
        <v>52</v>
      </c>
      <c r="C86" t="s">
        <v>9</v>
      </c>
      <c r="D86">
        <v>15</v>
      </c>
      <c r="E86">
        <v>0</v>
      </c>
      <c r="F86">
        <v>9.86</v>
      </c>
      <c r="G86">
        <v>92</v>
      </c>
      <c r="H86">
        <v>134</v>
      </c>
    </row>
    <row r="87" spans="1:8" x14ac:dyDescent="0.35">
      <c r="A87">
        <v>1085</v>
      </c>
      <c r="B87">
        <v>52</v>
      </c>
      <c r="C87" t="s">
        <v>9</v>
      </c>
      <c r="D87">
        <v>23</v>
      </c>
      <c r="E87">
        <v>0</v>
      </c>
      <c r="F87">
        <v>20.16</v>
      </c>
      <c r="G87">
        <v>176</v>
      </c>
      <c r="H87">
        <v>100</v>
      </c>
    </row>
    <row r="88" spans="1:8" x14ac:dyDescent="0.35">
      <c r="A88">
        <v>1086</v>
      </c>
      <c r="B88">
        <v>50</v>
      </c>
      <c r="C88" t="s">
        <v>9</v>
      </c>
      <c r="D88">
        <v>2</v>
      </c>
      <c r="E88">
        <v>0</v>
      </c>
      <c r="F88">
        <v>21.6</v>
      </c>
      <c r="G88">
        <v>179</v>
      </c>
      <c r="H88">
        <v>182</v>
      </c>
    </row>
    <row r="89" spans="1:8" x14ac:dyDescent="0.35">
      <c r="A89">
        <v>1087</v>
      </c>
      <c r="B89">
        <v>22</v>
      </c>
      <c r="C89" t="s">
        <v>11</v>
      </c>
      <c r="D89">
        <v>14</v>
      </c>
      <c r="E89">
        <v>1</v>
      </c>
      <c r="F89">
        <v>8.48</v>
      </c>
      <c r="G89">
        <v>126</v>
      </c>
      <c r="H89">
        <v>178</v>
      </c>
    </row>
    <row r="90" spans="1:8" x14ac:dyDescent="0.35">
      <c r="A90">
        <v>1088</v>
      </c>
      <c r="B90">
        <v>58</v>
      </c>
      <c r="C90" t="s">
        <v>9</v>
      </c>
      <c r="D90">
        <v>21</v>
      </c>
      <c r="E90">
        <v>1</v>
      </c>
      <c r="F90">
        <v>5.68</v>
      </c>
      <c r="G90">
        <v>177</v>
      </c>
      <c r="H90">
        <v>138</v>
      </c>
    </row>
    <row r="91" spans="1:8" x14ac:dyDescent="0.35">
      <c r="A91">
        <v>1089</v>
      </c>
      <c r="B91">
        <v>45</v>
      </c>
      <c r="C91" t="s">
        <v>8</v>
      </c>
      <c r="D91">
        <v>8</v>
      </c>
      <c r="E91">
        <v>0</v>
      </c>
      <c r="F91">
        <v>18.73</v>
      </c>
      <c r="G91">
        <v>138</v>
      </c>
      <c r="H91">
        <v>189</v>
      </c>
    </row>
    <row r="92" spans="1:8" x14ac:dyDescent="0.35">
      <c r="A92">
        <v>1090</v>
      </c>
      <c r="B92">
        <v>24</v>
      </c>
      <c r="C92" t="s">
        <v>9</v>
      </c>
      <c r="D92">
        <v>8</v>
      </c>
      <c r="E92">
        <v>0</v>
      </c>
      <c r="F92">
        <v>6.6</v>
      </c>
      <c r="G92">
        <v>108</v>
      </c>
      <c r="H92">
        <v>157</v>
      </c>
    </row>
    <row r="93" spans="1:8" x14ac:dyDescent="0.35">
      <c r="A93">
        <v>1091</v>
      </c>
      <c r="B93">
        <v>89</v>
      </c>
      <c r="C93" t="s">
        <v>9</v>
      </c>
      <c r="D93">
        <v>19</v>
      </c>
      <c r="E93">
        <v>0</v>
      </c>
      <c r="F93">
        <v>19.739999999999998</v>
      </c>
      <c r="G93">
        <v>178</v>
      </c>
      <c r="H93">
        <v>136</v>
      </c>
    </row>
    <row r="94" spans="1:8" x14ac:dyDescent="0.35">
      <c r="A94">
        <v>1092</v>
      </c>
      <c r="B94">
        <v>29</v>
      </c>
      <c r="C94" t="s">
        <v>8</v>
      </c>
      <c r="D94">
        <v>7</v>
      </c>
      <c r="E94">
        <v>0</v>
      </c>
      <c r="F94">
        <v>10.17</v>
      </c>
      <c r="G94">
        <v>174</v>
      </c>
      <c r="H94">
        <v>144</v>
      </c>
    </row>
    <row r="95" spans="1:8" x14ac:dyDescent="0.35">
      <c r="A95">
        <v>1093</v>
      </c>
      <c r="B95">
        <v>51</v>
      </c>
      <c r="C95" t="s">
        <v>9</v>
      </c>
      <c r="D95">
        <v>19</v>
      </c>
      <c r="E95">
        <v>0</v>
      </c>
      <c r="F95">
        <v>16.02</v>
      </c>
      <c r="G95">
        <v>101</v>
      </c>
      <c r="H95">
        <v>114</v>
      </c>
    </row>
    <row r="96" spans="1:8" x14ac:dyDescent="0.35">
      <c r="A96">
        <v>1094</v>
      </c>
      <c r="B96">
        <v>50</v>
      </c>
      <c r="C96" t="s">
        <v>8</v>
      </c>
      <c r="D96">
        <v>6</v>
      </c>
      <c r="E96">
        <v>0</v>
      </c>
      <c r="F96">
        <v>2.29</v>
      </c>
      <c r="G96">
        <v>150</v>
      </c>
      <c r="H96">
        <v>73</v>
      </c>
    </row>
    <row r="97" spans="1:8" x14ac:dyDescent="0.35">
      <c r="A97">
        <v>1095</v>
      </c>
      <c r="B97">
        <v>65</v>
      </c>
      <c r="C97" t="s">
        <v>9</v>
      </c>
      <c r="D97">
        <v>6</v>
      </c>
      <c r="E97">
        <v>0</v>
      </c>
      <c r="F97">
        <v>14.97</v>
      </c>
      <c r="G97">
        <v>130</v>
      </c>
      <c r="H97">
        <v>176</v>
      </c>
    </row>
    <row r="98" spans="1:8" x14ac:dyDescent="0.35">
      <c r="A98">
        <v>1096</v>
      </c>
      <c r="B98">
        <v>40</v>
      </c>
      <c r="C98" t="s">
        <v>8</v>
      </c>
      <c r="D98">
        <v>3</v>
      </c>
      <c r="E98">
        <v>0</v>
      </c>
      <c r="F98">
        <v>10.84</v>
      </c>
      <c r="G98">
        <v>122</v>
      </c>
      <c r="H98">
        <v>120</v>
      </c>
    </row>
    <row r="99" spans="1:8" x14ac:dyDescent="0.35">
      <c r="A99">
        <v>1097</v>
      </c>
      <c r="B99">
        <v>79</v>
      </c>
      <c r="C99" t="s">
        <v>9</v>
      </c>
      <c r="D99">
        <v>7</v>
      </c>
      <c r="E99">
        <v>0</v>
      </c>
      <c r="F99">
        <v>14.08</v>
      </c>
      <c r="G99">
        <v>139</v>
      </c>
      <c r="H99">
        <v>119</v>
      </c>
    </row>
    <row r="100" spans="1:8" x14ac:dyDescent="0.35">
      <c r="A100">
        <v>1098</v>
      </c>
      <c r="B100">
        <v>54</v>
      </c>
      <c r="C100" t="s">
        <v>9</v>
      </c>
      <c r="D100">
        <v>19</v>
      </c>
      <c r="E100">
        <v>0</v>
      </c>
      <c r="F100">
        <v>4.03</v>
      </c>
      <c r="G100">
        <v>157</v>
      </c>
      <c r="H100">
        <v>75</v>
      </c>
    </row>
    <row r="101" spans="1:8" x14ac:dyDescent="0.35">
      <c r="A101">
        <v>1099</v>
      </c>
      <c r="B101">
        <v>61</v>
      </c>
      <c r="C101" t="s">
        <v>11</v>
      </c>
      <c r="D101">
        <v>8</v>
      </c>
      <c r="E101">
        <v>0</v>
      </c>
      <c r="F101">
        <v>17.68</v>
      </c>
      <c r="G101">
        <v>160</v>
      </c>
      <c r="H101">
        <v>128</v>
      </c>
    </row>
    <row r="102" spans="1:8" x14ac:dyDescent="0.35">
      <c r="A102">
        <v>1100</v>
      </c>
      <c r="B102">
        <v>52</v>
      </c>
      <c r="C102" t="s">
        <v>11</v>
      </c>
      <c r="D102">
        <v>10</v>
      </c>
      <c r="E102">
        <v>0</v>
      </c>
      <c r="F102">
        <v>20.71</v>
      </c>
      <c r="G102">
        <v>175</v>
      </c>
      <c r="H102">
        <v>194</v>
      </c>
    </row>
    <row r="103" spans="1:8" x14ac:dyDescent="0.35">
      <c r="A103">
        <v>1101</v>
      </c>
      <c r="B103">
        <v>82</v>
      </c>
      <c r="C103" t="s">
        <v>9</v>
      </c>
      <c r="D103">
        <v>20</v>
      </c>
      <c r="E103">
        <v>1</v>
      </c>
      <c r="F103">
        <v>5.2</v>
      </c>
      <c r="G103">
        <v>122</v>
      </c>
      <c r="H103">
        <v>99</v>
      </c>
    </row>
    <row r="104" spans="1:8" x14ac:dyDescent="0.35">
      <c r="A104">
        <v>1102</v>
      </c>
      <c r="B104">
        <v>64</v>
      </c>
      <c r="C104" t="s">
        <v>9</v>
      </c>
      <c r="D104">
        <v>15</v>
      </c>
      <c r="E104">
        <v>0</v>
      </c>
      <c r="F104">
        <v>2.2999999999999998</v>
      </c>
      <c r="G104">
        <v>170</v>
      </c>
      <c r="H104">
        <v>191</v>
      </c>
    </row>
    <row r="105" spans="1:8" x14ac:dyDescent="0.35">
      <c r="A105">
        <v>1103</v>
      </c>
      <c r="B105">
        <v>20</v>
      </c>
      <c r="C105" t="s">
        <v>10</v>
      </c>
      <c r="D105">
        <v>15</v>
      </c>
      <c r="E105">
        <v>0</v>
      </c>
      <c r="F105">
        <v>0.56999999999999995</v>
      </c>
      <c r="G105">
        <v>113</v>
      </c>
      <c r="H105">
        <v>194</v>
      </c>
    </row>
    <row r="106" spans="1:8" x14ac:dyDescent="0.35">
      <c r="A106">
        <v>1104</v>
      </c>
      <c r="B106">
        <v>18</v>
      </c>
      <c r="C106" t="s">
        <v>8</v>
      </c>
      <c r="D106">
        <v>29</v>
      </c>
      <c r="E106">
        <v>0</v>
      </c>
      <c r="F106">
        <v>15.41</v>
      </c>
      <c r="G106">
        <v>150</v>
      </c>
      <c r="H106">
        <v>106</v>
      </c>
    </row>
    <row r="107" spans="1:8" x14ac:dyDescent="0.35">
      <c r="A107">
        <v>1105</v>
      </c>
      <c r="B107">
        <v>22</v>
      </c>
      <c r="C107" t="s">
        <v>10</v>
      </c>
      <c r="D107">
        <v>1</v>
      </c>
      <c r="E107">
        <v>0</v>
      </c>
      <c r="F107">
        <v>14.57</v>
      </c>
      <c r="G107">
        <v>150</v>
      </c>
      <c r="H107">
        <v>193</v>
      </c>
    </row>
    <row r="108" spans="1:8" x14ac:dyDescent="0.35">
      <c r="A108">
        <v>1106</v>
      </c>
      <c r="B108">
        <v>31</v>
      </c>
      <c r="C108" t="s">
        <v>11</v>
      </c>
      <c r="D108">
        <v>20</v>
      </c>
      <c r="E108">
        <v>1</v>
      </c>
      <c r="F108">
        <v>13.12</v>
      </c>
      <c r="G108">
        <v>117</v>
      </c>
      <c r="H108">
        <v>170</v>
      </c>
    </row>
    <row r="109" spans="1:8" x14ac:dyDescent="0.35">
      <c r="A109">
        <v>1107</v>
      </c>
      <c r="B109">
        <v>44</v>
      </c>
      <c r="C109" t="s">
        <v>11</v>
      </c>
      <c r="D109">
        <v>7</v>
      </c>
      <c r="E109">
        <v>0</v>
      </c>
      <c r="F109">
        <v>5.57</v>
      </c>
      <c r="G109">
        <v>147</v>
      </c>
      <c r="H109">
        <v>104</v>
      </c>
    </row>
    <row r="110" spans="1:8" x14ac:dyDescent="0.35">
      <c r="A110">
        <v>1108</v>
      </c>
      <c r="B110">
        <v>26</v>
      </c>
      <c r="C110" t="s">
        <v>11</v>
      </c>
      <c r="D110">
        <v>27</v>
      </c>
      <c r="E110">
        <v>0</v>
      </c>
      <c r="F110">
        <v>9.3800000000000008</v>
      </c>
      <c r="G110">
        <v>132</v>
      </c>
      <c r="H110">
        <v>156</v>
      </c>
    </row>
    <row r="111" spans="1:8" x14ac:dyDescent="0.35">
      <c r="A111">
        <v>1109</v>
      </c>
      <c r="B111">
        <v>32</v>
      </c>
      <c r="C111" t="s">
        <v>11</v>
      </c>
      <c r="D111">
        <v>4</v>
      </c>
      <c r="E111">
        <v>0</v>
      </c>
      <c r="F111">
        <v>14.27</v>
      </c>
      <c r="G111">
        <v>130</v>
      </c>
      <c r="H111">
        <v>87</v>
      </c>
    </row>
    <row r="112" spans="1:8" x14ac:dyDescent="0.35">
      <c r="A112">
        <v>1110</v>
      </c>
      <c r="B112">
        <v>59</v>
      </c>
      <c r="C112" t="s">
        <v>9</v>
      </c>
      <c r="D112">
        <v>29</v>
      </c>
      <c r="E112">
        <v>1</v>
      </c>
      <c r="F112">
        <v>11.92</v>
      </c>
      <c r="G112">
        <v>128</v>
      </c>
      <c r="H112">
        <v>182</v>
      </c>
    </row>
    <row r="113" spans="1:8" x14ac:dyDescent="0.35">
      <c r="A113">
        <v>1111</v>
      </c>
      <c r="B113">
        <v>68</v>
      </c>
      <c r="C113" t="s">
        <v>11</v>
      </c>
      <c r="D113">
        <v>6</v>
      </c>
      <c r="E113">
        <v>1</v>
      </c>
      <c r="F113">
        <v>23.71</v>
      </c>
      <c r="G113">
        <v>175</v>
      </c>
      <c r="H113">
        <v>98</v>
      </c>
    </row>
    <row r="114" spans="1:8" x14ac:dyDescent="0.35">
      <c r="A114">
        <v>1112</v>
      </c>
      <c r="B114">
        <v>80</v>
      </c>
      <c r="C114" t="s">
        <v>9</v>
      </c>
      <c r="D114">
        <v>25</v>
      </c>
      <c r="E114">
        <v>0</v>
      </c>
      <c r="F114">
        <v>3.27</v>
      </c>
      <c r="G114">
        <v>138</v>
      </c>
      <c r="H114">
        <v>146</v>
      </c>
    </row>
    <row r="115" spans="1:8" x14ac:dyDescent="0.35">
      <c r="A115">
        <v>1113</v>
      </c>
      <c r="B115">
        <v>69</v>
      </c>
      <c r="C115" t="s">
        <v>9</v>
      </c>
      <c r="D115">
        <v>1</v>
      </c>
      <c r="E115">
        <v>0</v>
      </c>
      <c r="F115">
        <v>16.68</v>
      </c>
      <c r="G115">
        <v>106</v>
      </c>
      <c r="H115">
        <v>128</v>
      </c>
    </row>
    <row r="116" spans="1:8" x14ac:dyDescent="0.35">
      <c r="A116">
        <v>1114</v>
      </c>
      <c r="B116">
        <v>21</v>
      </c>
      <c r="C116" t="s">
        <v>11</v>
      </c>
      <c r="D116">
        <v>29</v>
      </c>
      <c r="E116">
        <v>0</v>
      </c>
      <c r="F116">
        <v>9.6999999999999993</v>
      </c>
      <c r="G116">
        <v>159</v>
      </c>
      <c r="H116">
        <v>195</v>
      </c>
    </row>
    <row r="117" spans="1:8" x14ac:dyDescent="0.35">
      <c r="A117">
        <v>1115</v>
      </c>
      <c r="B117">
        <v>40</v>
      </c>
      <c r="C117" t="s">
        <v>11</v>
      </c>
      <c r="D117">
        <v>5</v>
      </c>
      <c r="E117">
        <v>1</v>
      </c>
      <c r="F117">
        <v>10.28</v>
      </c>
      <c r="G117">
        <v>159</v>
      </c>
      <c r="H117">
        <v>178</v>
      </c>
    </row>
    <row r="118" spans="1:8" x14ac:dyDescent="0.35">
      <c r="A118">
        <v>1116</v>
      </c>
      <c r="B118">
        <v>32</v>
      </c>
      <c r="C118" t="s">
        <v>8</v>
      </c>
      <c r="D118">
        <v>27</v>
      </c>
      <c r="E118">
        <v>0</v>
      </c>
      <c r="F118">
        <v>17.22</v>
      </c>
      <c r="G118">
        <v>154</v>
      </c>
      <c r="H118">
        <v>91</v>
      </c>
    </row>
    <row r="119" spans="1:8" x14ac:dyDescent="0.35">
      <c r="A119">
        <v>1117</v>
      </c>
      <c r="B119">
        <v>60</v>
      </c>
      <c r="C119" t="s">
        <v>10</v>
      </c>
      <c r="D119">
        <v>23</v>
      </c>
      <c r="E119">
        <v>1</v>
      </c>
      <c r="F119">
        <v>16.62</v>
      </c>
      <c r="G119">
        <v>163</v>
      </c>
      <c r="H119">
        <v>137</v>
      </c>
    </row>
    <row r="120" spans="1:8" x14ac:dyDescent="0.35">
      <c r="A120">
        <v>1118</v>
      </c>
      <c r="B120">
        <v>46</v>
      </c>
      <c r="C120" t="s">
        <v>11</v>
      </c>
      <c r="D120">
        <v>1</v>
      </c>
      <c r="E120">
        <v>0</v>
      </c>
      <c r="F120">
        <v>23.79</v>
      </c>
      <c r="G120">
        <v>174</v>
      </c>
      <c r="H120">
        <v>138</v>
      </c>
    </row>
    <row r="121" spans="1:8" x14ac:dyDescent="0.35">
      <c r="A121">
        <v>1119</v>
      </c>
      <c r="B121">
        <v>53</v>
      </c>
      <c r="C121" t="s">
        <v>8</v>
      </c>
      <c r="D121">
        <v>4</v>
      </c>
      <c r="E121">
        <v>0</v>
      </c>
      <c r="F121">
        <v>3.08</v>
      </c>
      <c r="G121">
        <v>94</v>
      </c>
      <c r="H121">
        <v>118</v>
      </c>
    </row>
    <row r="122" spans="1:8" x14ac:dyDescent="0.35">
      <c r="A122">
        <v>1120</v>
      </c>
      <c r="B122">
        <v>30</v>
      </c>
      <c r="C122" t="s">
        <v>8</v>
      </c>
      <c r="D122">
        <v>22</v>
      </c>
      <c r="E122">
        <v>0</v>
      </c>
      <c r="F122">
        <v>2.5</v>
      </c>
      <c r="G122">
        <v>91</v>
      </c>
      <c r="H122">
        <v>178</v>
      </c>
    </row>
    <row r="123" spans="1:8" x14ac:dyDescent="0.35">
      <c r="A123">
        <v>1121</v>
      </c>
      <c r="B123">
        <v>49</v>
      </c>
      <c r="C123" t="s">
        <v>10</v>
      </c>
      <c r="D123">
        <v>2</v>
      </c>
      <c r="E123">
        <v>0</v>
      </c>
      <c r="F123">
        <v>17.38</v>
      </c>
      <c r="G123">
        <v>111</v>
      </c>
      <c r="H123">
        <v>155</v>
      </c>
    </row>
    <row r="124" spans="1:8" x14ac:dyDescent="0.35">
      <c r="A124">
        <v>1122</v>
      </c>
      <c r="B124">
        <v>88</v>
      </c>
      <c r="C124" t="s">
        <v>9</v>
      </c>
      <c r="D124">
        <v>10</v>
      </c>
      <c r="E124">
        <v>0</v>
      </c>
      <c r="F124">
        <v>13.88</v>
      </c>
      <c r="G124">
        <v>146</v>
      </c>
      <c r="H124">
        <v>122</v>
      </c>
    </row>
    <row r="125" spans="1:8" x14ac:dyDescent="0.35">
      <c r="A125">
        <v>1123</v>
      </c>
      <c r="B125">
        <v>76</v>
      </c>
      <c r="C125" t="s">
        <v>11</v>
      </c>
      <c r="D125">
        <v>5</v>
      </c>
      <c r="E125">
        <v>0</v>
      </c>
      <c r="F125">
        <v>6.58</v>
      </c>
      <c r="G125">
        <v>155</v>
      </c>
      <c r="H125">
        <v>192</v>
      </c>
    </row>
    <row r="126" spans="1:8" x14ac:dyDescent="0.35">
      <c r="A126">
        <v>1124</v>
      </c>
      <c r="B126">
        <v>45</v>
      </c>
      <c r="C126" t="s">
        <v>10</v>
      </c>
      <c r="D126">
        <v>27</v>
      </c>
      <c r="E126">
        <v>0</v>
      </c>
      <c r="F126">
        <v>1.91</v>
      </c>
      <c r="G126">
        <v>163</v>
      </c>
      <c r="H126">
        <v>156</v>
      </c>
    </row>
    <row r="127" spans="1:8" x14ac:dyDescent="0.35">
      <c r="A127">
        <v>1125</v>
      </c>
      <c r="B127">
        <v>83</v>
      </c>
      <c r="C127" t="s">
        <v>11</v>
      </c>
      <c r="D127">
        <v>10</v>
      </c>
      <c r="E127">
        <v>0</v>
      </c>
      <c r="F127">
        <v>2.06</v>
      </c>
      <c r="G127">
        <v>105</v>
      </c>
      <c r="H127">
        <v>111</v>
      </c>
    </row>
    <row r="128" spans="1:8" x14ac:dyDescent="0.35">
      <c r="A128">
        <v>1126</v>
      </c>
      <c r="B128">
        <v>59</v>
      </c>
      <c r="C128" t="s">
        <v>8</v>
      </c>
      <c r="D128">
        <v>1</v>
      </c>
      <c r="E128">
        <v>0</v>
      </c>
      <c r="F128">
        <v>21.46</v>
      </c>
      <c r="G128">
        <v>140</v>
      </c>
      <c r="H128">
        <v>167</v>
      </c>
    </row>
    <row r="129" spans="1:8" x14ac:dyDescent="0.35">
      <c r="A129">
        <v>1127</v>
      </c>
      <c r="B129">
        <v>62</v>
      </c>
      <c r="C129" t="s">
        <v>8</v>
      </c>
      <c r="D129">
        <v>22</v>
      </c>
      <c r="E129">
        <v>0</v>
      </c>
      <c r="F129">
        <v>4.5999999999999996</v>
      </c>
      <c r="G129">
        <v>128</v>
      </c>
      <c r="H129">
        <v>178</v>
      </c>
    </row>
    <row r="130" spans="1:8" x14ac:dyDescent="0.35">
      <c r="A130">
        <v>1128</v>
      </c>
      <c r="B130">
        <v>79</v>
      </c>
      <c r="C130" t="s">
        <v>9</v>
      </c>
      <c r="D130">
        <v>6</v>
      </c>
      <c r="E130">
        <v>1</v>
      </c>
      <c r="F130">
        <v>7.76</v>
      </c>
      <c r="G130">
        <v>175</v>
      </c>
      <c r="H130">
        <v>120</v>
      </c>
    </row>
    <row r="131" spans="1:8" x14ac:dyDescent="0.35">
      <c r="A131">
        <v>1129</v>
      </c>
      <c r="B131">
        <v>74</v>
      </c>
      <c r="C131" t="s">
        <v>8</v>
      </c>
      <c r="D131">
        <v>13</v>
      </c>
      <c r="E131">
        <v>1</v>
      </c>
      <c r="F131">
        <v>5.44</v>
      </c>
      <c r="G131">
        <v>165</v>
      </c>
      <c r="H131">
        <v>154</v>
      </c>
    </row>
    <row r="132" spans="1:8" x14ac:dyDescent="0.35">
      <c r="A132">
        <v>1130</v>
      </c>
      <c r="B132">
        <v>23</v>
      </c>
      <c r="C132" t="s">
        <v>8</v>
      </c>
      <c r="D132">
        <v>15</v>
      </c>
      <c r="E132">
        <v>1</v>
      </c>
      <c r="F132">
        <v>8.52</v>
      </c>
      <c r="G132">
        <v>177</v>
      </c>
      <c r="H132">
        <v>196</v>
      </c>
    </row>
    <row r="133" spans="1:8" x14ac:dyDescent="0.35">
      <c r="A133">
        <v>1131</v>
      </c>
      <c r="B133">
        <v>45</v>
      </c>
      <c r="C133" t="s">
        <v>10</v>
      </c>
      <c r="D133">
        <v>4</v>
      </c>
      <c r="E133">
        <v>1</v>
      </c>
      <c r="F133">
        <v>1.67</v>
      </c>
      <c r="G133">
        <v>129</v>
      </c>
      <c r="H133">
        <v>90</v>
      </c>
    </row>
    <row r="134" spans="1:8" x14ac:dyDescent="0.35">
      <c r="A134">
        <v>1132</v>
      </c>
      <c r="B134">
        <v>45</v>
      </c>
      <c r="C134" t="s">
        <v>11</v>
      </c>
      <c r="D134">
        <v>13</v>
      </c>
      <c r="E134">
        <v>0</v>
      </c>
      <c r="F134">
        <v>12.46</v>
      </c>
      <c r="G134">
        <v>127</v>
      </c>
      <c r="H134">
        <v>113</v>
      </c>
    </row>
    <row r="135" spans="1:8" x14ac:dyDescent="0.35">
      <c r="A135">
        <v>1133</v>
      </c>
      <c r="B135">
        <v>61</v>
      </c>
      <c r="C135" t="s">
        <v>11</v>
      </c>
      <c r="D135">
        <v>24</v>
      </c>
      <c r="E135">
        <v>0</v>
      </c>
      <c r="F135">
        <v>1.62</v>
      </c>
      <c r="G135">
        <v>149</v>
      </c>
      <c r="H135">
        <v>172</v>
      </c>
    </row>
    <row r="136" spans="1:8" x14ac:dyDescent="0.35">
      <c r="A136">
        <v>1134</v>
      </c>
      <c r="B136">
        <v>47</v>
      </c>
      <c r="C136" t="s">
        <v>10</v>
      </c>
      <c r="D136">
        <v>20</v>
      </c>
      <c r="E136">
        <v>0</v>
      </c>
      <c r="F136">
        <v>19.21</v>
      </c>
      <c r="G136">
        <v>148</v>
      </c>
      <c r="H136">
        <v>137</v>
      </c>
    </row>
    <row r="137" spans="1:8" x14ac:dyDescent="0.35">
      <c r="A137">
        <v>1135</v>
      </c>
      <c r="B137">
        <v>79</v>
      </c>
      <c r="C137" t="s">
        <v>9</v>
      </c>
      <c r="D137">
        <v>24</v>
      </c>
      <c r="E137">
        <v>0</v>
      </c>
      <c r="F137">
        <v>5.61</v>
      </c>
      <c r="G137">
        <v>99</v>
      </c>
      <c r="H137">
        <v>198</v>
      </c>
    </row>
    <row r="138" spans="1:8" x14ac:dyDescent="0.35">
      <c r="A138">
        <v>1136</v>
      </c>
      <c r="B138">
        <v>79</v>
      </c>
      <c r="C138" t="s">
        <v>11</v>
      </c>
      <c r="D138">
        <v>15</v>
      </c>
      <c r="E138">
        <v>0</v>
      </c>
      <c r="F138">
        <v>12.96</v>
      </c>
      <c r="G138">
        <v>153</v>
      </c>
      <c r="H138">
        <v>161</v>
      </c>
    </row>
    <row r="139" spans="1:8" x14ac:dyDescent="0.35">
      <c r="A139">
        <v>1137</v>
      </c>
      <c r="B139">
        <v>18</v>
      </c>
      <c r="C139" t="s">
        <v>8</v>
      </c>
      <c r="D139">
        <v>29</v>
      </c>
      <c r="E139">
        <v>1</v>
      </c>
      <c r="F139">
        <v>21.12</v>
      </c>
      <c r="G139">
        <v>152</v>
      </c>
      <c r="H139">
        <v>93</v>
      </c>
    </row>
    <row r="140" spans="1:8" x14ac:dyDescent="0.35">
      <c r="A140">
        <v>1138</v>
      </c>
      <c r="B140">
        <v>44</v>
      </c>
      <c r="C140" t="s">
        <v>11</v>
      </c>
      <c r="D140">
        <v>8</v>
      </c>
      <c r="E140">
        <v>0</v>
      </c>
      <c r="F140">
        <v>15.62</v>
      </c>
      <c r="G140">
        <v>138</v>
      </c>
      <c r="H140">
        <v>194</v>
      </c>
    </row>
    <row r="141" spans="1:8" x14ac:dyDescent="0.35">
      <c r="A141">
        <v>1139</v>
      </c>
      <c r="B141">
        <v>79</v>
      </c>
      <c r="C141" t="s">
        <v>8</v>
      </c>
      <c r="D141">
        <v>5</v>
      </c>
      <c r="E141">
        <v>0</v>
      </c>
      <c r="F141">
        <v>12.79</v>
      </c>
      <c r="G141">
        <v>153</v>
      </c>
      <c r="H141">
        <v>180</v>
      </c>
    </row>
    <row r="142" spans="1:8" x14ac:dyDescent="0.35">
      <c r="A142">
        <v>1140</v>
      </c>
      <c r="B142">
        <v>20</v>
      </c>
      <c r="C142" t="s">
        <v>9</v>
      </c>
      <c r="D142">
        <v>29</v>
      </c>
      <c r="E142">
        <v>0</v>
      </c>
      <c r="F142">
        <v>7.78</v>
      </c>
      <c r="G142">
        <v>121</v>
      </c>
      <c r="H142">
        <v>167</v>
      </c>
    </row>
    <row r="143" spans="1:8" x14ac:dyDescent="0.35">
      <c r="A143">
        <v>1141</v>
      </c>
      <c r="B143">
        <v>87</v>
      </c>
      <c r="C143" t="s">
        <v>10</v>
      </c>
      <c r="D143">
        <v>15</v>
      </c>
      <c r="E143">
        <v>0</v>
      </c>
      <c r="F143">
        <v>7.99</v>
      </c>
      <c r="G143">
        <v>96</v>
      </c>
      <c r="H143">
        <v>86</v>
      </c>
    </row>
    <row r="144" spans="1:8" x14ac:dyDescent="0.35">
      <c r="A144">
        <v>1142</v>
      </c>
      <c r="B144">
        <v>89</v>
      </c>
      <c r="C144" t="s">
        <v>11</v>
      </c>
      <c r="D144">
        <v>4</v>
      </c>
      <c r="E144">
        <v>0</v>
      </c>
      <c r="F144">
        <v>16.07</v>
      </c>
      <c r="G144">
        <v>110</v>
      </c>
      <c r="H144">
        <v>168</v>
      </c>
    </row>
    <row r="145" spans="1:8" x14ac:dyDescent="0.35">
      <c r="A145">
        <v>1143</v>
      </c>
      <c r="B145">
        <v>44</v>
      </c>
      <c r="C145" t="s">
        <v>10</v>
      </c>
      <c r="D145">
        <v>12</v>
      </c>
      <c r="E145">
        <v>0</v>
      </c>
      <c r="F145">
        <v>23.86</v>
      </c>
      <c r="G145">
        <v>109</v>
      </c>
      <c r="H145">
        <v>151</v>
      </c>
    </row>
    <row r="146" spans="1:8" x14ac:dyDescent="0.35">
      <c r="A146">
        <v>1144</v>
      </c>
      <c r="B146">
        <v>26</v>
      </c>
      <c r="C146" t="s">
        <v>11</v>
      </c>
      <c r="D146">
        <v>13</v>
      </c>
      <c r="E146">
        <v>1</v>
      </c>
      <c r="F146">
        <v>15.88</v>
      </c>
      <c r="G146">
        <v>115</v>
      </c>
      <c r="H146">
        <v>173</v>
      </c>
    </row>
    <row r="147" spans="1:8" x14ac:dyDescent="0.35">
      <c r="A147">
        <v>1145</v>
      </c>
      <c r="B147">
        <v>79</v>
      </c>
      <c r="C147" t="s">
        <v>8</v>
      </c>
      <c r="D147">
        <v>2</v>
      </c>
      <c r="E147">
        <v>0</v>
      </c>
      <c r="F147">
        <v>13.39</v>
      </c>
      <c r="G147">
        <v>157</v>
      </c>
      <c r="H147">
        <v>88</v>
      </c>
    </row>
    <row r="148" spans="1:8" x14ac:dyDescent="0.35">
      <c r="A148">
        <v>1146</v>
      </c>
      <c r="B148">
        <v>54</v>
      </c>
      <c r="C148" t="s">
        <v>10</v>
      </c>
      <c r="D148">
        <v>27</v>
      </c>
      <c r="E148">
        <v>0</v>
      </c>
      <c r="F148">
        <v>17.54</v>
      </c>
      <c r="G148">
        <v>175</v>
      </c>
      <c r="H148">
        <v>154</v>
      </c>
    </row>
    <row r="149" spans="1:8" x14ac:dyDescent="0.35">
      <c r="A149">
        <v>1147</v>
      </c>
      <c r="B149">
        <v>68</v>
      </c>
      <c r="C149" t="s">
        <v>11</v>
      </c>
      <c r="D149">
        <v>19</v>
      </c>
      <c r="E149">
        <v>1</v>
      </c>
      <c r="F149">
        <v>11.16</v>
      </c>
      <c r="G149">
        <v>104</v>
      </c>
      <c r="H149">
        <v>77</v>
      </c>
    </row>
    <row r="150" spans="1:8" x14ac:dyDescent="0.35">
      <c r="A150">
        <v>1148</v>
      </c>
      <c r="B150">
        <v>61</v>
      </c>
      <c r="C150" t="s">
        <v>8</v>
      </c>
      <c r="D150">
        <v>19</v>
      </c>
      <c r="E150">
        <v>1</v>
      </c>
      <c r="F150">
        <v>1.44</v>
      </c>
      <c r="G150">
        <v>174</v>
      </c>
      <c r="H150">
        <v>97</v>
      </c>
    </row>
    <row r="151" spans="1:8" x14ac:dyDescent="0.35">
      <c r="A151">
        <v>1149</v>
      </c>
      <c r="B151">
        <v>41</v>
      </c>
      <c r="C151" t="s">
        <v>10</v>
      </c>
      <c r="D151">
        <v>4</v>
      </c>
      <c r="E151">
        <v>1</v>
      </c>
      <c r="F151">
        <v>13.5</v>
      </c>
      <c r="G151">
        <v>168</v>
      </c>
      <c r="H151">
        <v>74</v>
      </c>
    </row>
    <row r="152" spans="1:8" x14ac:dyDescent="0.35">
      <c r="A152">
        <v>1150</v>
      </c>
      <c r="B152">
        <v>76</v>
      </c>
      <c r="C152" t="s">
        <v>10</v>
      </c>
      <c r="D152">
        <v>4</v>
      </c>
      <c r="E152">
        <v>1</v>
      </c>
      <c r="F152">
        <v>22.98</v>
      </c>
      <c r="G152">
        <v>175</v>
      </c>
      <c r="H152">
        <v>170</v>
      </c>
    </row>
    <row r="153" spans="1:8" x14ac:dyDescent="0.35">
      <c r="A153">
        <v>1151</v>
      </c>
      <c r="B153">
        <v>49</v>
      </c>
      <c r="C153" t="s">
        <v>11</v>
      </c>
      <c r="D153">
        <v>26</v>
      </c>
      <c r="E153">
        <v>0</v>
      </c>
      <c r="F153">
        <v>4.21</v>
      </c>
      <c r="G153">
        <v>103</v>
      </c>
      <c r="H153">
        <v>187</v>
      </c>
    </row>
    <row r="154" spans="1:8" x14ac:dyDescent="0.35">
      <c r="A154">
        <v>1152</v>
      </c>
      <c r="B154">
        <v>69</v>
      </c>
      <c r="C154" t="s">
        <v>11</v>
      </c>
      <c r="D154">
        <v>11</v>
      </c>
      <c r="E154">
        <v>0</v>
      </c>
      <c r="F154">
        <v>16.559999999999999</v>
      </c>
      <c r="G154">
        <v>116</v>
      </c>
      <c r="H154">
        <v>133</v>
      </c>
    </row>
    <row r="155" spans="1:8" x14ac:dyDescent="0.35">
      <c r="A155">
        <v>1153</v>
      </c>
      <c r="B155">
        <v>79</v>
      </c>
      <c r="C155" t="s">
        <v>11</v>
      </c>
      <c r="D155">
        <v>27</v>
      </c>
      <c r="E155">
        <v>0</v>
      </c>
      <c r="F155">
        <v>4.82</v>
      </c>
      <c r="G155">
        <v>129</v>
      </c>
      <c r="H155">
        <v>160</v>
      </c>
    </row>
    <row r="156" spans="1:8" x14ac:dyDescent="0.35">
      <c r="A156">
        <v>1154</v>
      </c>
      <c r="B156">
        <v>75</v>
      </c>
      <c r="C156" t="s">
        <v>8</v>
      </c>
      <c r="D156">
        <v>5</v>
      </c>
      <c r="E156">
        <v>0</v>
      </c>
      <c r="F156">
        <v>12.86</v>
      </c>
      <c r="G156">
        <v>147</v>
      </c>
      <c r="H156">
        <v>186</v>
      </c>
    </row>
    <row r="157" spans="1:8" x14ac:dyDescent="0.35">
      <c r="A157">
        <v>1155</v>
      </c>
      <c r="B157">
        <v>69</v>
      </c>
      <c r="C157" t="s">
        <v>11</v>
      </c>
      <c r="D157">
        <v>20</v>
      </c>
      <c r="E157">
        <v>0</v>
      </c>
      <c r="F157">
        <v>2.3199999999999998</v>
      </c>
      <c r="G157">
        <v>117</v>
      </c>
      <c r="H157">
        <v>167</v>
      </c>
    </row>
    <row r="158" spans="1:8" x14ac:dyDescent="0.35">
      <c r="A158">
        <v>1156</v>
      </c>
      <c r="B158">
        <v>29</v>
      </c>
      <c r="C158" t="s">
        <v>10</v>
      </c>
      <c r="D158">
        <v>11</v>
      </c>
      <c r="E158">
        <v>0</v>
      </c>
      <c r="F158">
        <v>10.81</v>
      </c>
      <c r="G158">
        <v>115</v>
      </c>
      <c r="H158">
        <v>80</v>
      </c>
    </row>
    <row r="159" spans="1:8" x14ac:dyDescent="0.35">
      <c r="A159">
        <v>1157</v>
      </c>
      <c r="B159">
        <v>56</v>
      </c>
      <c r="C159" t="s">
        <v>10</v>
      </c>
      <c r="D159">
        <v>10</v>
      </c>
      <c r="E159">
        <v>0</v>
      </c>
      <c r="F159">
        <v>18.149999999999999</v>
      </c>
      <c r="G159">
        <v>152</v>
      </c>
      <c r="H159">
        <v>123</v>
      </c>
    </row>
    <row r="160" spans="1:8" x14ac:dyDescent="0.35">
      <c r="A160">
        <v>1158</v>
      </c>
      <c r="B160">
        <v>19</v>
      </c>
      <c r="C160" t="s">
        <v>11</v>
      </c>
      <c r="D160">
        <v>8</v>
      </c>
      <c r="E160">
        <v>0</v>
      </c>
      <c r="F160">
        <v>8.34</v>
      </c>
      <c r="G160">
        <v>155</v>
      </c>
      <c r="H160">
        <v>116</v>
      </c>
    </row>
    <row r="161" spans="1:8" x14ac:dyDescent="0.35">
      <c r="A161">
        <v>1159</v>
      </c>
      <c r="B161">
        <v>20</v>
      </c>
      <c r="C161" t="s">
        <v>11</v>
      </c>
      <c r="D161">
        <v>6</v>
      </c>
      <c r="E161">
        <v>0</v>
      </c>
      <c r="F161">
        <v>15.96</v>
      </c>
      <c r="G161">
        <v>114</v>
      </c>
      <c r="H161">
        <v>74</v>
      </c>
    </row>
    <row r="162" spans="1:8" x14ac:dyDescent="0.35">
      <c r="A162">
        <v>1160</v>
      </c>
      <c r="B162">
        <v>73</v>
      </c>
      <c r="C162" t="s">
        <v>9</v>
      </c>
      <c r="D162">
        <v>6</v>
      </c>
      <c r="E162">
        <v>0</v>
      </c>
      <c r="F162">
        <v>19.09</v>
      </c>
      <c r="G162">
        <v>92</v>
      </c>
      <c r="H162">
        <v>89</v>
      </c>
    </row>
    <row r="163" spans="1:8" x14ac:dyDescent="0.35">
      <c r="A163">
        <v>1161</v>
      </c>
      <c r="B163">
        <v>76</v>
      </c>
      <c r="C163" t="s">
        <v>10</v>
      </c>
      <c r="D163">
        <v>8</v>
      </c>
      <c r="E163">
        <v>0</v>
      </c>
      <c r="F163">
        <v>22.25</v>
      </c>
      <c r="G163">
        <v>161</v>
      </c>
      <c r="H163">
        <v>115</v>
      </c>
    </row>
    <row r="164" spans="1:8" x14ac:dyDescent="0.35">
      <c r="A164">
        <v>1162</v>
      </c>
      <c r="B164">
        <v>19</v>
      </c>
      <c r="C164" t="s">
        <v>8</v>
      </c>
      <c r="D164">
        <v>23</v>
      </c>
      <c r="E164">
        <v>0</v>
      </c>
      <c r="F164">
        <v>5.63</v>
      </c>
      <c r="G164">
        <v>133</v>
      </c>
      <c r="H164">
        <v>81</v>
      </c>
    </row>
    <row r="165" spans="1:8" x14ac:dyDescent="0.35">
      <c r="A165">
        <v>1163</v>
      </c>
      <c r="B165">
        <v>19</v>
      </c>
      <c r="C165" t="s">
        <v>9</v>
      </c>
      <c r="D165">
        <v>15</v>
      </c>
      <c r="E165">
        <v>1</v>
      </c>
      <c r="F165">
        <v>9.58</v>
      </c>
      <c r="G165">
        <v>131</v>
      </c>
      <c r="H165">
        <v>139</v>
      </c>
    </row>
    <row r="166" spans="1:8" x14ac:dyDescent="0.35">
      <c r="A166">
        <v>1164</v>
      </c>
      <c r="B166">
        <v>71</v>
      </c>
      <c r="C166" t="s">
        <v>11</v>
      </c>
      <c r="D166">
        <v>26</v>
      </c>
      <c r="E166">
        <v>0</v>
      </c>
      <c r="F166">
        <v>3.66</v>
      </c>
      <c r="G166">
        <v>95</v>
      </c>
      <c r="H166">
        <v>86</v>
      </c>
    </row>
    <row r="167" spans="1:8" x14ac:dyDescent="0.35">
      <c r="A167">
        <v>1165</v>
      </c>
      <c r="B167">
        <v>18</v>
      </c>
      <c r="C167" t="s">
        <v>11</v>
      </c>
      <c r="D167">
        <v>14</v>
      </c>
      <c r="E167">
        <v>0</v>
      </c>
      <c r="F167">
        <v>23.82</v>
      </c>
      <c r="G167">
        <v>128</v>
      </c>
      <c r="H167">
        <v>184</v>
      </c>
    </row>
    <row r="168" spans="1:8" x14ac:dyDescent="0.35">
      <c r="A168">
        <v>1166</v>
      </c>
      <c r="B168">
        <v>36</v>
      </c>
      <c r="C168" t="s">
        <v>10</v>
      </c>
      <c r="D168">
        <v>11</v>
      </c>
      <c r="E168">
        <v>0</v>
      </c>
      <c r="F168">
        <v>22.25</v>
      </c>
      <c r="G168">
        <v>141</v>
      </c>
      <c r="H168">
        <v>117</v>
      </c>
    </row>
    <row r="169" spans="1:8" x14ac:dyDescent="0.35">
      <c r="A169">
        <v>1167</v>
      </c>
      <c r="B169">
        <v>19</v>
      </c>
      <c r="C169" t="s">
        <v>11</v>
      </c>
      <c r="D169">
        <v>12</v>
      </c>
      <c r="E169">
        <v>1</v>
      </c>
      <c r="F169">
        <v>12.96</v>
      </c>
      <c r="G169">
        <v>112</v>
      </c>
      <c r="H169">
        <v>177</v>
      </c>
    </row>
    <row r="170" spans="1:8" x14ac:dyDescent="0.35">
      <c r="A170">
        <v>1168</v>
      </c>
      <c r="B170">
        <v>70</v>
      </c>
      <c r="C170" t="s">
        <v>8</v>
      </c>
      <c r="D170">
        <v>26</v>
      </c>
      <c r="E170">
        <v>0</v>
      </c>
      <c r="F170">
        <v>20.21</v>
      </c>
      <c r="G170">
        <v>178</v>
      </c>
      <c r="H170">
        <v>121</v>
      </c>
    </row>
    <row r="171" spans="1:8" x14ac:dyDescent="0.35">
      <c r="A171">
        <v>1169</v>
      </c>
      <c r="B171">
        <v>61</v>
      </c>
      <c r="C171" t="s">
        <v>10</v>
      </c>
      <c r="D171">
        <v>13</v>
      </c>
      <c r="E171">
        <v>0</v>
      </c>
      <c r="F171">
        <v>12.5</v>
      </c>
      <c r="G171">
        <v>139</v>
      </c>
      <c r="H171">
        <v>165</v>
      </c>
    </row>
    <row r="172" spans="1:8" x14ac:dyDescent="0.35">
      <c r="A172">
        <v>1170</v>
      </c>
      <c r="B172">
        <v>49</v>
      </c>
      <c r="C172" t="s">
        <v>11</v>
      </c>
      <c r="D172">
        <v>8</v>
      </c>
      <c r="E172">
        <v>0</v>
      </c>
      <c r="F172">
        <v>14.97</v>
      </c>
      <c r="G172">
        <v>132</v>
      </c>
      <c r="H172">
        <v>139</v>
      </c>
    </row>
    <row r="173" spans="1:8" x14ac:dyDescent="0.35">
      <c r="A173">
        <v>1171</v>
      </c>
      <c r="B173">
        <v>87</v>
      </c>
      <c r="C173" t="s">
        <v>10</v>
      </c>
      <c r="D173">
        <v>18</v>
      </c>
      <c r="E173">
        <v>0</v>
      </c>
      <c r="F173">
        <v>2.14</v>
      </c>
      <c r="G173">
        <v>108</v>
      </c>
      <c r="H173">
        <v>171</v>
      </c>
    </row>
    <row r="174" spans="1:8" x14ac:dyDescent="0.35">
      <c r="A174">
        <v>1172</v>
      </c>
      <c r="B174">
        <v>49</v>
      </c>
      <c r="C174" t="s">
        <v>11</v>
      </c>
      <c r="D174">
        <v>25</v>
      </c>
      <c r="E174">
        <v>1</v>
      </c>
      <c r="F174">
        <v>18.13</v>
      </c>
      <c r="G174">
        <v>158</v>
      </c>
      <c r="H174">
        <v>144</v>
      </c>
    </row>
    <row r="175" spans="1:8" x14ac:dyDescent="0.35">
      <c r="A175">
        <v>1173</v>
      </c>
      <c r="B175">
        <v>85</v>
      </c>
      <c r="C175" t="s">
        <v>11</v>
      </c>
      <c r="D175">
        <v>1</v>
      </c>
      <c r="E175">
        <v>0</v>
      </c>
      <c r="F175">
        <v>3.07</v>
      </c>
      <c r="G175">
        <v>140</v>
      </c>
      <c r="H175">
        <v>151</v>
      </c>
    </row>
    <row r="176" spans="1:8" x14ac:dyDescent="0.35">
      <c r="A176">
        <v>1174</v>
      </c>
      <c r="B176">
        <v>72</v>
      </c>
      <c r="C176" t="s">
        <v>11</v>
      </c>
      <c r="D176">
        <v>15</v>
      </c>
      <c r="E176">
        <v>0</v>
      </c>
      <c r="F176">
        <v>19.829999999999998</v>
      </c>
      <c r="G176">
        <v>100</v>
      </c>
      <c r="H176">
        <v>161</v>
      </c>
    </row>
    <row r="177" spans="1:8" x14ac:dyDescent="0.35">
      <c r="A177">
        <v>1175</v>
      </c>
      <c r="B177">
        <v>73</v>
      </c>
      <c r="C177" t="s">
        <v>8</v>
      </c>
      <c r="D177">
        <v>8</v>
      </c>
      <c r="E177">
        <v>1</v>
      </c>
      <c r="F177">
        <v>18.77</v>
      </c>
      <c r="G177">
        <v>101</v>
      </c>
      <c r="H177">
        <v>73</v>
      </c>
    </row>
    <row r="178" spans="1:8" x14ac:dyDescent="0.35">
      <c r="A178">
        <v>1176</v>
      </c>
      <c r="B178">
        <v>34</v>
      </c>
      <c r="C178" t="s">
        <v>8</v>
      </c>
      <c r="D178">
        <v>28</v>
      </c>
      <c r="E178">
        <v>1</v>
      </c>
      <c r="F178">
        <v>17.010000000000002</v>
      </c>
      <c r="G178">
        <v>163</v>
      </c>
      <c r="H178">
        <v>178</v>
      </c>
    </row>
    <row r="179" spans="1:8" x14ac:dyDescent="0.35">
      <c r="A179">
        <v>1177</v>
      </c>
      <c r="B179">
        <v>55</v>
      </c>
      <c r="C179" t="s">
        <v>10</v>
      </c>
      <c r="D179">
        <v>11</v>
      </c>
      <c r="E179">
        <v>0</v>
      </c>
      <c r="F179">
        <v>0.87</v>
      </c>
      <c r="G179">
        <v>97</v>
      </c>
      <c r="H179">
        <v>117</v>
      </c>
    </row>
    <row r="180" spans="1:8" x14ac:dyDescent="0.35">
      <c r="A180">
        <v>1178</v>
      </c>
      <c r="B180">
        <v>41</v>
      </c>
      <c r="C180" t="s">
        <v>11</v>
      </c>
      <c r="D180">
        <v>12</v>
      </c>
      <c r="E180">
        <v>1</v>
      </c>
      <c r="F180">
        <v>7.28</v>
      </c>
      <c r="G180">
        <v>113</v>
      </c>
      <c r="H180">
        <v>142</v>
      </c>
    </row>
    <row r="181" spans="1:8" x14ac:dyDescent="0.35">
      <c r="A181">
        <v>1179</v>
      </c>
      <c r="B181">
        <v>86</v>
      </c>
      <c r="C181" t="s">
        <v>11</v>
      </c>
      <c r="D181">
        <v>12</v>
      </c>
      <c r="E181">
        <v>0</v>
      </c>
      <c r="F181">
        <v>6.31</v>
      </c>
      <c r="G181">
        <v>130</v>
      </c>
      <c r="H181">
        <v>141</v>
      </c>
    </row>
    <row r="182" spans="1:8" x14ac:dyDescent="0.35">
      <c r="A182">
        <v>1180</v>
      </c>
      <c r="B182">
        <v>87</v>
      </c>
      <c r="C182" t="s">
        <v>8</v>
      </c>
      <c r="D182">
        <v>4</v>
      </c>
      <c r="E182">
        <v>0</v>
      </c>
      <c r="F182">
        <v>8.64</v>
      </c>
      <c r="G182">
        <v>125</v>
      </c>
      <c r="H182">
        <v>185</v>
      </c>
    </row>
    <row r="183" spans="1:8" x14ac:dyDescent="0.35">
      <c r="A183">
        <v>1181</v>
      </c>
      <c r="B183">
        <v>28</v>
      </c>
      <c r="C183" t="s">
        <v>11</v>
      </c>
      <c r="D183">
        <v>16</v>
      </c>
      <c r="E183">
        <v>0</v>
      </c>
      <c r="F183">
        <v>2.1</v>
      </c>
      <c r="G183">
        <v>174</v>
      </c>
      <c r="H183">
        <v>150</v>
      </c>
    </row>
    <row r="184" spans="1:8" x14ac:dyDescent="0.35">
      <c r="A184">
        <v>1182</v>
      </c>
      <c r="B184">
        <v>33</v>
      </c>
      <c r="C184" t="s">
        <v>8</v>
      </c>
      <c r="D184">
        <v>4</v>
      </c>
      <c r="E184">
        <v>0</v>
      </c>
      <c r="F184">
        <v>22.49</v>
      </c>
      <c r="G184">
        <v>161</v>
      </c>
      <c r="H184">
        <v>150</v>
      </c>
    </row>
    <row r="185" spans="1:8" x14ac:dyDescent="0.35">
      <c r="A185">
        <v>1183</v>
      </c>
      <c r="B185">
        <v>76</v>
      </c>
      <c r="C185" t="s">
        <v>11</v>
      </c>
      <c r="D185">
        <v>5</v>
      </c>
      <c r="E185">
        <v>0</v>
      </c>
      <c r="F185">
        <v>13.29</v>
      </c>
      <c r="G185">
        <v>144</v>
      </c>
      <c r="H185">
        <v>182</v>
      </c>
    </row>
    <row r="186" spans="1:8" x14ac:dyDescent="0.35">
      <c r="A186">
        <v>1184</v>
      </c>
      <c r="B186">
        <v>87</v>
      </c>
      <c r="C186" t="s">
        <v>10</v>
      </c>
      <c r="D186">
        <v>24</v>
      </c>
      <c r="E186">
        <v>1</v>
      </c>
      <c r="F186">
        <v>7.33</v>
      </c>
      <c r="G186">
        <v>98</v>
      </c>
      <c r="H186">
        <v>165</v>
      </c>
    </row>
    <row r="187" spans="1:8" x14ac:dyDescent="0.35">
      <c r="A187">
        <v>1185</v>
      </c>
      <c r="B187">
        <v>20</v>
      </c>
      <c r="C187" t="s">
        <v>11</v>
      </c>
      <c r="D187">
        <v>5</v>
      </c>
      <c r="E187">
        <v>1</v>
      </c>
      <c r="F187">
        <v>9.5299999999999994</v>
      </c>
      <c r="G187">
        <v>136</v>
      </c>
      <c r="H187">
        <v>141</v>
      </c>
    </row>
    <row r="188" spans="1:8" x14ac:dyDescent="0.35">
      <c r="A188">
        <v>1186</v>
      </c>
      <c r="B188">
        <v>37</v>
      </c>
      <c r="C188" t="s">
        <v>11</v>
      </c>
      <c r="D188">
        <v>8</v>
      </c>
      <c r="E188">
        <v>0</v>
      </c>
      <c r="F188">
        <v>10.73</v>
      </c>
      <c r="G188">
        <v>104</v>
      </c>
      <c r="H188">
        <v>132</v>
      </c>
    </row>
    <row r="189" spans="1:8" x14ac:dyDescent="0.35">
      <c r="A189">
        <v>1187</v>
      </c>
      <c r="B189">
        <v>76</v>
      </c>
      <c r="C189" t="s">
        <v>9</v>
      </c>
      <c r="D189">
        <v>10</v>
      </c>
      <c r="E189">
        <v>1</v>
      </c>
      <c r="F189">
        <v>14.41</v>
      </c>
      <c r="G189">
        <v>137</v>
      </c>
      <c r="H189">
        <v>107</v>
      </c>
    </row>
    <row r="190" spans="1:8" x14ac:dyDescent="0.35">
      <c r="A190">
        <v>1188</v>
      </c>
      <c r="B190">
        <v>53</v>
      </c>
      <c r="C190" t="s">
        <v>8</v>
      </c>
      <c r="D190">
        <v>17</v>
      </c>
      <c r="E190">
        <v>0</v>
      </c>
      <c r="F190">
        <v>12.38</v>
      </c>
      <c r="G190">
        <v>171</v>
      </c>
      <c r="H190">
        <v>136</v>
      </c>
    </row>
    <row r="191" spans="1:8" x14ac:dyDescent="0.35">
      <c r="A191">
        <v>1189</v>
      </c>
      <c r="B191">
        <v>36</v>
      </c>
      <c r="C191" t="s">
        <v>11</v>
      </c>
      <c r="D191">
        <v>28</v>
      </c>
      <c r="E191">
        <v>0</v>
      </c>
      <c r="F191">
        <v>22.07</v>
      </c>
      <c r="G191">
        <v>131</v>
      </c>
      <c r="H191">
        <v>138</v>
      </c>
    </row>
    <row r="192" spans="1:8" x14ac:dyDescent="0.35">
      <c r="A192">
        <v>1190</v>
      </c>
      <c r="B192">
        <v>84</v>
      </c>
      <c r="C192" t="s">
        <v>11</v>
      </c>
      <c r="D192">
        <v>26</v>
      </c>
      <c r="E192">
        <v>0</v>
      </c>
      <c r="F192">
        <v>11.93</v>
      </c>
      <c r="G192">
        <v>149</v>
      </c>
      <c r="H192">
        <v>82</v>
      </c>
    </row>
    <row r="193" spans="1:8" x14ac:dyDescent="0.35">
      <c r="A193">
        <v>1191</v>
      </c>
      <c r="B193">
        <v>36</v>
      </c>
      <c r="C193" t="s">
        <v>9</v>
      </c>
      <c r="D193">
        <v>9</v>
      </c>
      <c r="E193">
        <v>0</v>
      </c>
      <c r="F193">
        <v>23.81</v>
      </c>
      <c r="G193">
        <v>173</v>
      </c>
      <c r="H193">
        <v>100</v>
      </c>
    </row>
    <row r="194" spans="1:8" x14ac:dyDescent="0.35">
      <c r="A194">
        <v>1192</v>
      </c>
      <c r="B194">
        <v>37</v>
      </c>
      <c r="C194" t="s">
        <v>9</v>
      </c>
      <c r="D194">
        <v>22</v>
      </c>
      <c r="E194">
        <v>1</v>
      </c>
      <c r="F194">
        <v>20.43</v>
      </c>
      <c r="G194">
        <v>159</v>
      </c>
      <c r="H194">
        <v>183</v>
      </c>
    </row>
    <row r="195" spans="1:8" x14ac:dyDescent="0.35">
      <c r="A195">
        <v>1193</v>
      </c>
      <c r="B195">
        <v>88</v>
      </c>
      <c r="C195" t="s">
        <v>8</v>
      </c>
      <c r="D195">
        <v>19</v>
      </c>
      <c r="E195">
        <v>1</v>
      </c>
      <c r="F195">
        <v>5</v>
      </c>
      <c r="G195">
        <v>101</v>
      </c>
      <c r="H195">
        <v>91</v>
      </c>
    </row>
    <row r="196" spans="1:8" x14ac:dyDescent="0.35">
      <c r="A196">
        <v>1194</v>
      </c>
      <c r="B196">
        <v>69</v>
      </c>
      <c r="C196" t="s">
        <v>9</v>
      </c>
      <c r="D196">
        <v>29</v>
      </c>
      <c r="E196">
        <v>0</v>
      </c>
      <c r="F196">
        <v>22.33</v>
      </c>
      <c r="G196">
        <v>91</v>
      </c>
      <c r="H196">
        <v>162</v>
      </c>
    </row>
    <row r="197" spans="1:8" x14ac:dyDescent="0.35">
      <c r="A197">
        <v>1195</v>
      </c>
      <c r="B197">
        <v>50</v>
      </c>
      <c r="C197" t="s">
        <v>10</v>
      </c>
      <c r="D197">
        <v>14</v>
      </c>
      <c r="E197">
        <v>0</v>
      </c>
      <c r="F197">
        <v>2.79</v>
      </c>
      <c r="G197">
        <v>96</v>
      </c>
      <c r="H197">
        <v>136</v>
      </c>
    </row>
    <row r="198" spans="1:8" x14ac:dyDescent="0.35">
      <c r="A198">
        <v>1196</v>
      </c>
      <c r="B198">
        <v>57</v>
      </c>
      <c r="C198" t="s">
        <v>9</v>
      </c>
      <c r="D198">
        <v>8</v>
      </c>
      <c r="E198">
        <v>0</v>
      </c>
      <c r="F198">
        <v>19.62</v>
      </c>
      <c r="G198">
        <v>169</v>
      </c>
      <c r="H198">
        <v>123</v>
      </c>
    </row>
    <row r="199" spans="1:8" x14ac:dyDescent="0.35">
      <c r="A199">
        <v>1197</v>
      </c>
      <c r="B199">
        <v>56</v>
      </c>
      <c r="C199" t="s">
        <v>10</v>
      </c>
      <c r="D199">
        <v>9</v>
      </c>
      <c r="E199">
        <v>0</v>
      </c>
      <c r="F199">
        <v>9.1300000000000008</v>
      </c>
      <c r="G199">
        <v>92</v>
      </c>
      <c r="H199">
        <v>111</v>
      </c>
    </row>
    <row r="200" spans="1:8" x14ac:dyDescent="0.35">
      <c r="A200">
        <v>1198</v>
      </c>
      <c r="B200">
        <v>18</v>
      </c>
      <c r="C200" t="s">
        <v>8</v>
      </c>
      <c r="D200">
        <v>22</v>
      </c>
      <c r="E200">
        <v>1</v>
      </c>
      <c r="F200">
        <v>21.07</v>
      </c>
      <c r="G200">
        <v>92</v>
      </c>
      <c r="H200">
        <v>133</v>
      </c>
    </row>
    <row r="201" spans="1:8" x14ac:dyDescent="0.35">
      <c r="A201">
        <v>1199</v>
      </c>
      <c r="B201">
        <v>28</v>
      </c>
      <c r="C201" t="s">
        <v>8</v>
      </c>
      <c r="D201">
        <v>11</v>
      </c>
      <c r="E201">
        <v>0</v>
      </c>
      <c r="F201">
        <v>20.83</v>
      </c>
      <c r="G201">
        <v>116</v>
      </c>
      <c r="H201">
        <v>195</v>
      </c>
    </row>
    <row r="202" spans="1:8" x14ac:dyDescent="0.35">
      <c r="A202">
        <v>1200</v>
      </c>
      <c r="B202">
        <v>74</v>
      </c>
      <c r="C202" t="s">
        <v>8</v>
      </c>
      <c r="D202">
        <v>23</v>
      </c>
      <c r="E202">
        <v>0</v>
      </c>
      <c r="F202">
        <v>19.34</v>
      </c>
      <c r="G202">
        <v>129</v>
      </c>
      <c r="H202">
        <v>90</v>
      </c>
    </row>
    <row r="203" spans="1:8" x14ac:dyDescent="0.35">
      <c r="A203">
        <v>1201</v>
      </c>
      <c r="B203">
        <v>67</v>
      </c>
      <c r="C203" t="s">
        <v>8</v>
      </c>
      <c r="D203">
        <v>1</v>
      </c>
      <c r="E203">
        <v>0</v>
      </c>
      <c r="F203">
        <v>18.96</v>
      </c>
      <c r="G203">
        <v>122</v>
      </c>
      <c r="H203">
        <v>104</v>
      </c>
    </row>
    <row r="204" spans="1:8" x14ac:dyDescent="0.35">
      <c r="A204">
        <v>1202</v>
      </c>
      <c r="B204">
        <v>40</v>
      </c>
      <c r="C204" t="s">
        <v>8</v>
      </c>
      <c r="D204">
        <v>14</v>
      </c>
      <c r="E204">
        <v>0</v>
      </c>
      <c r="F204">
        <v>7.31</v>
      </c>
      <c r="G204">
        <v>90</v>
      </c>
      <c r="H204">
        <v>99</v>
      </c>
    </row>
    <row r="205" spans="1:8" x14ac:dyDescent="0.35">
      <c r="A205">
        <v>1203</v>
      </c>
      <c r="B205">
        <v>48</v>
      </c>
      <c r="C205" t="s">
        <v>10</v>
      </c>
      <c r="D205">
        <v>5</v>
      </c>
      <c r="E205">
        <v>0</v>
      </c>
      <c r="F205">
        <v>1.94</v>
      </c>
      <c r="G205">
        <v>97</v>
      </c>
      <c r="H205">
        <v>126</v>
      </c>
    </row>
    <row r="206" spans="1:8" x14ac:dyDescent="0.35">
      <c r="A206">
        <v>1204</v>
      </c>
      <c r="B206">
        <v>59</v>
      </c>
      <c r="C206" t="s">
        <v>10</v>
      </c>
      <c r="D206">
        <v>21</v>
      </c>
      <c r="E206">
        <v>0</v>
      </c>
      <c r="F206">
        <v>9.67</v>
      </c>
      <c r="G206">
        <v>121</v>
      </c>
      <c r="H206">
        <v>116</v>
      </c>
    </row>
    <row r="207" spans="1:8" x14ac:dyDescent="0.35">
      <c r="A207">
        <v>1205</v>
      </c>
      <c r="B207">
        <v>24</v>
      </c>
      <c r="C207" t="s">
        <v>8</v>
      </c>
      <c r="D207">
        <v>26</v>
      </c>
      <c r="E207">
        <v>0</v>
      </c>
      <c r="F207">
        <v>4.16</v>
      </c>
      <c r="G207">
        <v>137</v>
      </c>
      <c r="H207">
        <v>88</v>
      </c>
    </row>
    <row r="208" spans="1:8" x14ac:dyDescent="0.35">
      <c r="A208">
        <v>1206</v>
      </c>
      <c r="B208">
        <v>33</v>
      </c>
      <c r="C208" t="s">
        <v>9</v>
      </c>
      <c r="D208">
        <v>14</v>
      </c>
      <c r="E208">
        <v>0</v>
      </c>
      <c r="F208">
        <v>16.68</v>
      </c>
      <c r="G208">
        <v>93</v>
      </c>
      <c r="H208">
        <v>183</v>
      </c>
    </row>
    <row r="209" spans="1:8" x14ac:dyDescent="0.35">
      <c r="A209">
        <v>1207</v>
      </c>
      <c r="B209">
        <v>77</v>
      </c>
      <c r="C209" t="s">
        <v>11</v>
      </c>
      <c r="D209">
        <v>4</v>
      </c>
      <c r="E209">
        <v>1</v>
      </c>
      <c r="F209">
        <v>8.31</v>
      </c>
      <c r="G209">
        <v>159</v>
      </c>
      <c r="H209">
        <v>77</v>
      </c>
    </row>
    <row r="210" spans="1:8" x14ac:dyDescent="0.35">
      <c r="A210">
        <v>1208</v>
      </c>
      <c r="B210">
        <v>19</v>
      </c>
      <c r="C210" t="s">
        <v>8</v>
      </c>
      <c r="D210">
        <v>22</v>
      </c>
      <c r="E210">
        <v>0</v>
      </c>
      <c r="F210">
        <v>23.41</v>
      </c>
      <c r="G210">
        <v>108</v>
      </c>
      <c r="H210">
        <v>95</v>
      </c>
    </row>
    <row r="211" spans="1:8" x14ac:dyDescent="0.35">
      <c r="A211">
        <v>1209</v>
      </c>
      <c r="B211">
        <v>18</v>
      </c>
      <c r="C211" t="s">
        <v>9</v>
      </c>
      <c r="D211">
        <v>23</v>
      </c>
      <c r="E211">
        <v>0</v>
      </c>
      <c r="F211">
        <v>15.38</v>
      </c>
      <c r="G211">
        <v>121</v>
      </c>
      <c r="H211">
        <v>182</v>
      </c>
    </row>
    <row r="212" spans="1:8" x14ac:dyDescent="0.35">
      <c r="A212">
        <v>1210</v>
      </c>
      <c r="B212">
        <v>65</v>
      </c>
      <c r="C212" t="s">
        <v>11</v>
      </c>
      <c r="D212">
        <v>25</v>
      </c>
      <c r="E212">
        <v>1</v>
      </c>
      <c r="F212">
        <v>19.739999999999998</v>
      </c>
      <c r="G212">
        <v>98</v>
      </c>
      <c r="H212">
        <v>140</v>
      </c>
    </row>
    <row r="213" spans="1:8" x14ac:dyDescent="0.35">
      <c r="A213">
        <v>1211</v>
      </c>
      <c r="B213">
        <v>29</v>
      </c>
      <c r="C213" t="s">
        <v>8</v>
      </c>
      <c r="D213">
        <v>1</v>
      </c>
      <c r="E213">
        <v>0</v>
      </c>
      <c r="F213">
        <v>3.18</v>
      </c>
      <c r="G213">
        <v>101</v>
      </c>
      <c r="H213">
        <v>99</v>
      </c>
    </row>
    <row r="214" spans="1:8" x14ac:dyDescent="0.35">
      <c r="A214">
        <v>1212</v>
      </c>
      <c r="B214">
        <v>86</v>
      </c>
      <c r="C214" t="s">
        <v>8</v>
      </c>
      <c r="D214">
        <v>22</v>
      </c>
      <c r="E214">
        <v>1</v>
      </c>
      <c r="F214">
        <v>20.69</v>
      </c>
      <c r="G214">
        <v>100</v>
      </c>
      <c r="H214">
        <v>136</v>
      </c>
    </row>
    <row r="215" spans="1:8" x14ac:dyDescent="0.35">
      <c r="A215">
        <v>1213</v>
      </c>
      <c r="B215">
        <v>54</v>
      </c>
      <c r="C215" t="s">
        <v>10</v>
      </c>
      <c r="D215">
        <v>23</v>
      </c>
      <c r="E215">
        <v>0</v>
      </c>
      <c r="F215">
        <v>22.15</v>
      </c>
      <c r="G215">
        <v>135</v>
      </c>
      <c r="H215">
        <v>134</v>
      </c>
    </row>
    <row r="216" spans="1:8" x14ac:dyDescent="0.35">
      <c r="A216">
        <v>1214</v>
      </c>
      <c r="B216">
        <v>49</v>
      </c>
      <c r="C216" t="s">
        <v>11</v>
      </c>
      <c r="D216">
        <v>19</v>
      </c>
      <c r="E216">
        <v>0</v>
      </c>
      <c r="F216">
        <v>11.69</v>
      </c>
      <c r="G216">
        <v>105</v>
      </c>
      <c r="H216">
        <v>105</v>
      </c>
    </row>
    <row r="217" spans="1:8" x14ac:dyDescent="0.35">
      <c r="A217">
        <v>1215</v>
      </c>
      <c r="B217">
        <v>26</v>
      </c>
      <c r="C217" t="s">
        <v>11</v>
      </c>
      <c r="D217">
        <v>8</v>
      </c>
      <c r="E217">
        <v>0</v>
      </c>
      <c r="F217">
        <v>14.55</v>
      </c>
      <c r="G217">
        <v>90</v>
      </c>
      <c r="H217">
        <v>94</v>
      </c>
    </row>
    <row r="218" spans="1:8" x14ac:dyDescent="0.35">
      <c r="A218">
        <v>1216</v>
      </c>
      <c r="B218">
        <v>36</v>
      </c>
      <c r="C218" t="s">
        <v>9</v>
      </c>
      <c r="D218">
        <v>15</v>
      </c>
      <c r="E218">
        <v>0</v>
      </c>
      <c r="F218">
        <v>18.36</v>
      </c>
      <c r="G218">
        <v>152</v>
      </c>
      <c r="H218">
        <v>106</v>
      </c>
    </row>
    <row r="219" spans="1:8" x14ac:dyDescent="0.35">
      <c r="A219">
        <v>1217</v>
      </c>
      <c r="B219">
        <v>65</v>
      </c>
      <c r="C219" t="s">
        <v>10</v>
      </c>
      <c r="D219">
        <v>21</v>
      </c>
      <c r="E219">
        <v>0</v>
      </c>
      <c r="F219">
        <v>4.2</v>
      </c>
      <c r="G219">
        <v>110</v>
      </c>
      <c r="H219">
        <v>70</v>
      </c>
    </row>
    <row r="220" spans="1:8" x14ac:dyDescent="0.35">
      <c r="A220">
        <v>1218</v>
      </c>
      <c r="B220">
        <v>20</v>
      </c>
      <c r="C220" t="s">
        <v>10</v>
      </c>
      <c r="D220">
        <v>15</v>
      </c>
      <c r="E220">
        <v>0</v>
      </c>
      <c r="F220">
        <v>12.06</v>
      </c>
      <c r="G220">
        <v>119</v>
      </c>
      <c r="H220">
        <v>106</v>
      </c>
    </row>
    <row r="221" spans="1:8" x14ac:dyDescent="0.35">
      <c r="A221">
        <v>1219</v>
      </c>
      <c r="B221">
        <v>37</v>
      </c>
      <c r="C221" t="s">
        <v>10</v>
      </c>
      <c r="D221">
        <v>9</v>
      </c>
      <c r="E221">
        <v>0</v>
      </c>
      <c r="F221">
        <v>9.57</v>
      </c>
      <c r="G221">
        <v>102</v>
      </c>
      <c r="H221">
        <v>197</v>
      </c>
    </row>
    <row r="222" spans="1:8" x14ac:dyDescent="0.35">
      <c r="A222">
        <v>1220</v>
      </c>
      <c r="B222">
        <v>41</v>
      </c>
      <c r="C222" t="s">
        <v>10</v>
      </c>
      <c r="D222">
        <v>21</v>
      </c>
      <c r="E222">
        <v>0</v>
      </c>
      <c r="F222">
        <v>3.51</v>
      </c>
      <c r="G222">
        <v>123</v>
      </c>
      <c r="H222">
        <v>196</v>
      </c>
    </row>
    <row r="223" spans="1:8" x14ac:dyDescent="0.35">
      <c r="A223">
        <v>1221</v>
      </c>
      <c r="B223">
        <v>71</v>
      </c>
      <c r="C223" t="s">
        <v>11</v>
      </c>
      <c r="D223">
        <v>9</v>
      </c>
      <c r="E223">
        <v>0</v>
      </c>
      <c r="F223">
        <v>8.82</v>
      </c>
      <c r="G223">
        <v>93</v>
      </c>
      <c r="H223">
        <v>70</v>
      </c>
    </row>
    <row r="224" spans="1:8" x14ac:dyDescent="0.35">
      <c r="A224">
        <v>1222</v>
      </c>
      <c r="B224">
        <v>50</v>
      </c>
      <c r="C224" t="s">
        <v>11</v>
      </c>
      <c r="D224">
        <v>10</v>
      </c>
      <c r="E224">
        <v>1</v>
      </c>
      <c r="F224">
        <v>1.64</v>
      </c>
      <c r="G224">
        <v>117</v>
      </c>
      <c r="H224">
        <v>104</v>
      </c>
    </row>
    <row r="225" spans="1:8" x14ac:dyDescent="0.35">
      <c r="A225">
        <v>1223</v>
      </c>
      <c r="B225">
        <v>41</v>
      </c>
      <c r="C225" t="s">
        <v>8</v>
      </c>
      <c r="D225">
        <v>20</v>
      </c>
      <c r="E225">
        <v>1</v>
      </c>
      <c r="F225">
        <v>0.62</v>
      </c>
      <c r="G225">
        <v>148</v>
      </c>
      <c r="H225">
        <v>173</v>
      </c>
    </row>
    <row r="226" spans="1:8" x14ac:dyDescent="0.35">
      <c r="A226">
        <v>1224</v>
      </c>
      <c r="B226">
        <v>89</v>
      </c>
      <c r="C226" t="s">
        <v>8</v>
      </c>
      <c r="D226">
        <v>25</v>
      </c>
      <c r="E226">
        <v>1</v>
      </c>
      <c r="F226">
        <v>3.24</v>
      </c>
      <c r="G226">
        <v>116</v>
      </c>
      <c r="H226">
        <v>92</v>
      </c>
    </row>
    <row r="227" spans="1:8" x14ac:dyDescent="0.35">
      <c r="A227">
        <v>1225</v>
      </c>
      <c r="B227">
        <v>53</v>
      </c>
      <c r="C227" t="s">
        <v>10</v>
      </c>
      <c r="D227">
        <v>21</v>
      </c>
      <c r="E227">
        <v>0</v>
      </c>
      <c r="F227">
        <v>23.11</v>
      </c>
      <c r="G227">
        <v>158</v>
      </c>
      <c r="H227">
        <v>78</v>
      </c>
    </row>
    <row r="228" spans="1:8" x14ac:dyDescent="0.35">
      <c r="A228">
        <v>1226</v>
      </c>
      <c r="B228">
        <v>55</v>
      </c>
      <c r="C228" t="s">
        <v>10</v>
      </c>
      <c r="D228">
        <v>26</v>
      </c>
      <c r="E228">
        <v>0</v>
      </c>
      <c r="F228">
        <v>13.19</v>
      </c>
      <c r="G228">
        <v>114</v>
      </c>
      <c r="H228">
        <v>103</v>
      </c>
    </row>
    <row r="229" spans="1:8" x14ac:dyDescent="0.35">
      <c r="A229">
        <v>1227</v>
      </c>
      <c r="B229">
        <v>42</v>
      </c>
      <c r="C229" t="s">
        <v>10</v>
      </c>
      <c r="D229">
        <v>9</v>
      </c>
      <c r="E229">
        <v>0</v>
      </c>
      <c r="F229">
        <v>23.18</v>
      </c>
      <c r="G229">
        <v>92</v>
      </c>
      <c r="H229">
        <v>197</v>
      </c>
    </row>
    <row r="230" spans="1:8" x14ac:dyDescent="0.35">
      <c r="A230">
        <v>1228</v>
      </c>
      <c r="B230">
        <v>35</v>
      </c>
      <c r="C230" t="s">
        <v>8</v>
      </c>
      <c r="D230">
        <v>3</v>
      </c>
      <c r="E230">
        <v>0</v>
      </c>
      <c r="F230">
        <v>10.38</v>
      </c>
      <c r="G230">
        <v>157</v>
      </c>
      <c r="H230">
        <v>73</v>
      </c>
    </row>
    <row r="231" spans="1:8" x14ac:dyDescent="0.35">
      <c r="A231">
        <v>1229</v>
      </c>
      <c r="B231">
        <v>83</v>
      </c>
      <c r="C231" t="s">
        <v>9</v>
      </c>
      <c r="D231">
        <v>20</v>
      </c>
      <c r="E231">
        <v>0</v>
      </c>
      <c r="F231">
        <v>7.48</v>
      </c>
      <c r="G231">
        <v>114</v>
      </c>
      <c r="H231">
        <v>171</v>
      </c>
    </row>
    <row r="232" spans="1:8" x14ac:dyDescent="0.35">
      <c r="A232">
        <v>1230</v>
      </c>
      <c r="B232">
        <v>71</v>
      </c>
      <c r="C232" t="s">
        <v>9</v>
      </c>
      <c r="D232">
        <v>25</v>
      </c>
      <c r="E232">
        <v>0</v>
      </c>
      <c r="F232">
        <v>12.15</v>
      </c>
      <c r="G232">
        <v>109</v>
      </c>
      <c r="H232">
        <v>144</v>
      </c>
    </row>
    <row r="233" spans="1:8" x14ac:dyDescent="0.35">
      <c r="A233">
        <v>1231</v>
      </c>
      <c r="B233">
        <v>52</v>
      </c>
      <c r="C233" t="s">
        <v>8</v>
      </c>
      <c r="D233">
        <v>26</v>
      </c>
      <c r="E233">
        <v>0</v>
      </c>
      <c r="F233">
        <v>10.55</v>
      </c>
      <c r="G233">
        <v>123</v>
      </c>
      <c r="H233">
        <v>168</v>
      </c>
    </row>
    <row r="234" spans="1:8" x14ac:dyDescent="0.35">
      <c r="A234">
        <v>1232</v>
      </c>
      <c r="B234">
        <v>78</v>
      </c>
      <c r="C234" t="s">
        <v>8</v>
      </c>
      <c r="D234">
        <v>11</v>
      </c>
      <c r="E234">
        <v>0</v>
      </c>
      <c r="F234">
        <v>2.54</v>
      </c>
      <c r="G234">
        <v>115</v>
      </c>
      <c r="H234">
        <v>141</v>
      </c>
    </row>
    <row r="235" spans="1:8" x14ac:dyDescent="0.35">
      <c r="A235">
        <v>1233</v>
      </c>
      <c r="B235">
        <v>58</v>
      </c>
      <c r="C235" t="s">
        <v>8</v>
      </c>
      <c r="D235">
        <v>6</v>
      </c>
      <c r="E235">
        <v>0</v>
      </c>
      <c r="F235">
        <v>15.38</v>
      </c>
      <c r="G235">
        <v>94</v>
      </c>
      <c r="H235">
        <v>72</v>
      </c>
    </row>
    <row r="236" spans="1:8" x14ac:dyDescent="0.35">
      <c r="A236">
        <v>1234</v>
      </c>
      <c r="B236">
        <v>50</v>
      </c>
      <c r="C236" t="s">
        <v>8</v>
      </c>
      <c r="D236">
        <v>2</v>
      </c>
      <c r="E236">
        <v>0</v>
      </c>
      <c r="F236">
        <v>5.18</v>
      </c>
      <c r="G236">
        <v>150</v>
      </c>
      <c r="H236">
        <v>103</v>
      </c>
    </row>
    <row r="237" spans="1:8" x14ac:dyDescent="0.35">
      <c r="A237">
        <v>1235</v>
      </c>
      <c r="B237">
        <v>85</v>
      </c>
      <c r="C237" t="s">
        <v>8</v>
      </c>
      <c r="D237">
        <v>7</v>
      </c>
      <c r="E237">
        <v>0</v>
      </c>
      <c r="F237">
        <v>14.87</v>
      </c>
      <c r="G237">
        <v>98</v>
      </c>
      <c r="H237">
        <v>114</v>
      </c>
    </row>
    <row r="238" spans="1:8" x14ac:dyDescent="0.35">
      <c r="A238">
        <v>1236</v>
      </c>
      <c r="B238">
        <v>50</v>
      </c>
      <c r="C238" t="s">
        <v>8</v>
      </c>
      <c r="D238">
        <v>18</v>
      </c>
      <c r="E238">
        <v>1</v>
      </c>
      <c r="F238">
        <v>15.6</v>
      </c>
      <c r="G238">
        <v>139</v>
      </c>
      <c r="H238">
        <v>130</v>
      </c>
    </row>
    <row r="239" spans="1:8" x14ac:dyDescent="0.35">
      <c r="A239">
        <v>1237</v>
      </c>
      <c r="B239">
        <v>31</v>
      </c>
      <c r="C239" t="s">
        <v>10</v>
      </c>
      <c r="D239">
        <v>27</v>
      </c>
      <c r="E239">
        <v>0</v>
      </c>
      <c r="F239">
        <v>3.65</v>
      </c>
      <c r="G239">
        <v>95</v>
      </c>
      <c r="H239">
        <v>152</v>
      </c>
    </row>
    <row r="240" spans="1:8" x14ac:dyDescent="0.35">
      <c r="A240">
        <v>1238</v>
      </c>
      <c r="B240">
        <v>38</v>
      </c>
      <c r="C240" t="s">
        <v>10</v>
      </c>
      <c r="D240">
        <v>2</v>
      </c>
      <c r="E240">
        <v>0</v>
      </c>
      <c r="F240">
        <v>1.47</v>
      </c>
      <c r="G240">
        <v>172</v>
      </c>
      <c r="H240">
        <v>192</v>
      </c>
    </row>
    <row r="241" spans="1:8" x14ac:dyDescent="0.35">
      <c r="A241">
        <v>1239</v>
      </c>
      <c r="B241">
        <v>65</v>
      </c>
      <c r="C241" t="s">
        <v>10</v>
      </c>
      <c r="D241">
        <v>27</v>
      </c>
      <c r="E241">
        <v>0</v>
      </c>
      <c r="F241">
        <v>18.739999999999998</v>
      </c>
      <c r="G241">
        <v>149</v>
      </c>
      <c r="H241">
        <v>171</v>
      </c>
    </row>
    <row r="242" spans="1:8" x14ac:dyDescent="0.35">
      <c r="A242">
        <v>1240</v>
      </c>
      <c r="B242">
        <v>37</v>
      </c>
      <c r="C242" t="s">
        <v>10</v>
      </c>
      <c r="D242">
        <v>17</v>
      </c>
      <c r="E242">
        <v>0</v>
      </c>
      <c r="F242">
        <v>11.04</v>
      </c>
      <c r="G242">
        <v>133</v>
      </c>
      <c r="H242">
        <v>85</v>
      </c>
    </row>
    <row r="243" spans="1:8" x14ac:dyDescent="0.35">
      <c r="A243">
        <v>1241</v>
      </c>
      <c r="B243">
        <v>25</v>
      </c>
      <c r="C243" t="s">
        <v>8</v>
      </c>
      <c r="D243">
        <v>11</v>
      </c>
      <c r="E243">
        <v>0</v>
      </c>
      <c r="F243">
        <v>1.4</v>
      </c>
      <c r="G243">
        <v>100</v>
      </c>
      <c r="H243">
        <v>135</v>
      </c>
    </row>
    <row r="244" spans="1:8" x14ac:dyDescent="0.35">
      <c r="A244">
        <v>1242</v>
      </c>
      <c r="B244">
        <v>24</v>
      </c>
      <c r="C244" t="s">
        <v>9</v>
      </c>
      <c r="D244">
        <v>27</v>
      </c>
      <c r="E244">
        <v>0</v>
      </c>
      <c r="F244">
        <v>23.88</v>
      </c>
      <c r="G244">
        <v>155</v>
      </c>
      <c r="H244">
        <v>188</v>
      </c>
    </row>
    <row r="245" spans="1:8" x14ac:dyDescent="0.35">
      <c r="A245">
        <v>1243</v>
      </c>
      <c r="B245">
        <v>84</v>
      </c>
      <c r="C245" t="s">
        <v>11</v>
      </c>
      <c r="D245">
        <v>12</v>
      </c>
      <c r="E245">
        <v>0</v>
      </c>
      <c r="F245">
        <v>1.39</v>
      </c>
      <c r="G245">
        <v>136</v>
      </c>
      <c r="H245">
        <v>193</v>
      </c>
    </row>
    <row r="246" spans="1:8" x14ac:dyDescent="0.35">
      <c r="A246">
        <v>1244</v>
      </c>
      <c r="B246">
        <v>34</v>
      </c>
      <c r="C246" t="s">
        <v>8</v>
      </c>
      <c r="D246">
        <v>27</v>
      </c>
      <c r="E246">
        <v>0</v>
      </c>
      <c r="F246">
        <v>16.68</v>
      </c>
      <c r="G246">
        <v>162</v>
      </c>
      <c r="H246">
        <v>171</v>
      </c>
    </row>
    <row r="247" spans="1:8" x14ac:dyDescent="0.35">
      <c r="A247">
        <v>1245</v>
      </c>
      <c r="B247">
        <v>50</v>
      </c>
      <c r="C247" t="s">
        <v>11</v>
      </c>
      <c r="D247">
        <v>19</v>
      </c>
      <c r="E247">
        <v>0</v>
      </c>
      <c r="F247">
        <v>23.61</v>
      </c>
      <c r="G247">
        <v>174</v>
      </c>
      <c r="H247">
        <v>135</v>
      </c>
    </row>
    <row r="248" spans="1:8" x14ac:dyDescent="0.35">
      <c r="A248">
        <v>1246</v>
      </c>
      <c r="B248">
        <v>65</v>
      </c>
      <c r="C248" t="s">
        <v>9</v>
      </c>
      <c r="D248">
        <v>22</v>
      </c>
      <c r="E248">
        <v>0</v>
      </c>
      <c r="F248">
        <v>5.74</v>
      </c>
      <c r="G248">
        <v>177</v>
      </c>
      <c r="H248">
        <v>82</v>
      </c>
    </row>
    <row r="249" spans="1:8" x14ac:dyDescent="0.35">
      <c r="A249">
        <v>1247</v>
      </c>
      <c r="B249">
        <v>76</v>
      </c>
      <c r="C249" t="s">
        <v>10</v>
      </c>
      <c r="D249">
        <v>24</v>
      </c>
      <c r="E249">
        <v>1</v>
      </c>
      <c r="F249">
        <v>3.41</v>
      </c>
      <c r="G249">
        <v>175</v>
      </c>
      <c r="H249">
        <v>180</v>
      </c>
    </row>
    <row r="250" spans="1:8" x14ac:dyDescent="0.35">
      <c r="A250">
        <v>1248</v>
      </c>
      <c r="B250">
        <v>39</v>
      </c>
      <c r="C250" t="s">
        <v>9</v>
      </c>
      <c r="D250">
        <v>25</v>
      </c>
      <c r="E250">
        <v>0</v>
      </c>
      <c r="F250">
        <v>2.91</v>
      </c>
      <c r="G250">
        <v>92</v>
      </c>
      <c r="H250">
        <v>103</v>
      </c>
    </row>
    <row r="251" spans="1:8" x14ac:dyDescent="0.35">
      <c r="A251">
        <v>1249</v>
      </c>
      <c r="B251">
        <v>47</v>
      </c>
      <c r="C251" t="s">
        <v>8</v>
      </c>
      <c r="D251">
        <v>7</v>
      </c>
      <c r="E251">
        <v>0</v>
      </c>
      <c r="F251">
        <v>7.28</v>
      </c>
      <c r="G251">
        <v>165</v>
      </c>
      <c r="H251">
        <v>108</v>
      </c>
    </row>
    <row r="252" spans="1:8" x14ac:dyDescent="0.35">
      <c r="A252">
        <v>1250</v>
      </c>
      <c r="B252">
        <v>55</v>
      </c>
      <c r="C252" t="s">
        <v>10</v>
      </c>
      <c r="D252">
        <v>20</v>
      </c>
      <c r="E252">
        <v>1</v>
      </c>
      <c r="F252">
        <v>2.4300000000000002</v>
      </c>
      <c r="G252">
        <v>119</v>
      </c>
      <c r="H252">
        <v>189</v>
      </c>
    </row>
    <row r="253" spans="1:8" x14ac:dyDescent="0.35">
      <c r="A253">
        <v>1251</v>
      </c>
      <c r="B253">
        <v>68</v>
      </c>
      <c r="C253" t="s">
        <v>8</v>
      </c>
      <c r="D253">
        <v>6</v>
      </c>
      <c r="E253">
        <v>0</v>
      </c>
      <c r="F253">
        <v>16.61</v>
      </c>
      <c r="G253">
        <v>179</v>
      </c>
      <c r="H253">
        <v>195</v>
      </c>
    </row>
    <row r="254" spans="1:8" x14ac:dyDescent="0.35">
      <c r="A254">
        <v>1252</v>
      </c>
      <c r="B254">
        <v>71</v>
      </c>
      <c r="C254" t="s">
        <v>10</v>
      </c>
      <c r="D254">
        <v>21</v>
      </c>
      <c r="E254">
        <v>0</v>
      </c>
      <c r="F254">
        <v>1.5</v>
      </c>
      <c r="G254">
        <v>110</v>
      </c>
      <c r="H254">
        <v>124</v>
      </c>
    </row>
    <row r="255" spans="1:8" x14ac:dyDescent="0.35">
      <c r="A255">
        <v>1253</v>
      </c>
      <c r="B255">
        <v>25</v>
      </c>
      <c r="C255" t="s">
        <v>11</v>
      </c>
      <c r="D255">
        <v>24</v>
      </c>
      <c r="E255">
        <v>0</v>
      </c>
      <c r="F255">
        <v>12.23</v>
      </c>
      <c r="G255">
        <v>117</v>
      </c>
      <c r="H255">
        <v>96</v>
      </c>
    </row>
    <row r="256" spans="1:8" x14ac:dyDescent="0.35">
      <c r="A256">
        <v>1254</v>
      </c>
      <c r="B256">
        <v>44</v>
      </c>
      <c r="C256" t="s">
        <v>11</v>
      </c>
      <c r="D256">
        <v>1</v>
      </c>
      <c r="E256">
        <v>0</v>
      </c>
      <c r="F256">
        <v>23.92</v>
      </c>
      <c r="G256">
        <v>179</v>
      </c>
      <c r="H256">
        <v>187</v>
      </c>
    </row>
    <row r="257" spans="1:8" x14ac:dyDescent="0.35">
      <c r="A257">
        <v>1255</v>
      </c>
      <c r="B257">
        <v>44</v>
      </c>
      <c r="C257" t="s">
        <v>11</v>
      </c>
      <c r="D257">
        <v>17</v>
      </c>
      <c r="E257">
        <v>1</v>
      </c>
      <c r="F257">
        <v>19.54</v>
      </c>
      <c r="G257">
        <v>151</v>
      </c>
      <c r="H257">
        <v>122</v>
      </c>
    </row>
    <row r="258" spans="1:8" x14ac:dyDescent="0.35">
      <c r="A258">
        <v>1256</v>
      </c>
      <c r="B258">
        <v>38</v>
      </c>
      <c r="C258" t="s">
        <v>9</v>
      </c>
      <c r="D258">
        <v>29</v>
      </c>
      <c r="E258">
        <v>0</v>
      </c>
      <c r="F258">
        <v>14.77</v>
      </c>
      <c r="G258">
        <v>122</v>
      </c>
      <c r="H258">
        <v>108</v>
      </c>
    </row>
    <row r="259" spans="1:8" x14ac:dyDescent="0.35">
      <c r="A259">
        <v>1257</v>
      </c>
      <c r="B259">
        <v>47</v>
      </c>
      <c r="C259" t="s">
        <v>8</v>
      </c>
      <c r="D259">
        <v>11</v>
      </c>
      <c r="E259">
        <v>1</v>
      </c>
      <c r="F259">
        <v>7.35</v>
      </c>
      <c r="G259">
        <v>174</v>
      </c>
      <c r="H259">
        <v>134</v>
      </c>
    </row>
    <row r="260" spans="1:8" x14ac:dyDescent="0.35">
      <c r="A260">
        <v>1258</v>
      </c>
      <c r="B260">
        <v>45</v>
      </c>
      <c r="C260" t="s">
        <v>9</v>
      </c>
      <c r="D260">
        <v>22</v>
      </c>
      <c r="E260">
        <v>0</v>
      </c>
      <c r="F260">
        <v>14.97</v>
      </c>
      <c r="G260">
        <v>124</v>
      </c>
      <c r="H260">
        <v>82</v>
      </c>
    </row>
    <row r="261" spans="1:8" x14ac:dyDescent="0.35">
      <c r="A261">
        <v>1259</v>
      </c>
      <c r="B261">
        <v>81</v>
      </c>
      <c r="C261" t="s">
        <v>11</v>
      </c>
      <c r="D261">
        <v>26</v>
      </c>
      <c r="E261">
        <v>0</v>
      </c>
      <c r="F261">
        <v>12.65</v>
      </c>
      <c r="G261">
        <v>141</v>
      </c>
      <c r="H261">
        <v>90</v>
      </c>
    </row>
    <row r="262" spans="1:8" x14ac:dyDescent="0.35">
      <c r="A262">
        <v>1260</v>
      </c>
      <c r="B262">
        <v>86</v>
      </c>
      <c r="C262" t="s">
        <v>8</v>
      </c>
      <c r="D262">
        <v>28</v>
      </c>
      <c r="E262">
        <v>0</v>
      </c>
      <c r="F262">
        <v>10.23</v>
      </c>
      <c r="G262">
        <v>123</v>
      </c>
      <c r="H262">
        <v>122</v>
      </c>
    </row>
    <row r="263" spans="1:8" x14ac:dyDescent="0.35">
      <c r="A263">
        <v>1261</v>
      </c>
      <c r="B263">
        <v>78</v>
      </c>
      <c r="C263" t="s">
        <v>11</v>
      </c>
      <c r="D263">
        <v>18</v>
      </c>
      <c r="E263">
        <v>0</v>
      </c>
      <c r="F263">
        <v>3.14</v>
      </c>
      <c r="G263">
        <v>130</v>
      </c>
      <c r="H263">
        <v>88</v>
      </c>
    </row>
    <row r="264" spans="1:8" x14ac:dyDescent="0.35">
      <c r="A264">
        <v>1262</v>
      </c>
      <c r="B264">
        <v>65</v>
      </c>
      <c r="C264" t="s">
        <v>9</v>
      </c>
      <c r="D264">
        <v>21</v>
      </c>
      <c r="E264">
        <v>0</v>
      </c>
      <c r="F264">
        <v>21.28</v>
      </c>
      <c r="G264">
        <v>140</v>
      </c>
      <c r="H264">
        <v>126</v>
      </c>
    </row>
    <row r="265" spans="1:8" x14ac:dyDescent="0.35">
      <c r="A265">
        <v>1263</v>
      </c>
      <c r="B265">
        <v>36</v>
      </c>
      <c r="C265" t="s">
        <v>9</v>
      </c>
      <c r="D265">
        <v>17</v>
      </c>
      <c r="E265">
        <v>1</v>
      </c>
      <c r="F265">
        <v>10.79</v>
      </c>
      <c r="G265">
        <v>136</v>
      </c>
      <c r="H265">
        <v>94</v>
      </c>
    </row>
    <row r="266" spans="1:8" x14ac:dyDescent="0.35">
      <c r="A266">
        <v>1264</v>
      </c>
      <c r="B266">
        <v>21</v>
      </c>
      <c r="C266" t="s">
        <v>9</v>
      </c>
      <c r="D266">
        <v>7</v>
      </c>
      <c r="E266">
        <v>0</v>
      </c>
      <c r="F266">
        <v>4.67</v>
      </c>
      <c r="G266">
        <v>171</v>
      </c>
      <c r="H266">
        <v>100</v>
      </c>
    </row>
    <row r="267" spans="1:8" x14ac:dyDescent="0.35">
      <c r="A267">
        <v>1265</v>
      </c>
      <c r="B267">
        <v>52</v>
      </c>
      <c r="C267" t="s">
        <v>11</v>
      </c>
      <c r="D267">
        <v>17</v>
      </c>
      <c r="E267">
        <v>1</v>
      </c>
      <c r="F267">
        <v>8.83</v>
      </c>
      <c r="G267">
        <v>147</v>
      </c>
      <c r="H267">
        <v>150</v>
      </c>
    </row>
    <row r="268" spans="1:8" x14ac:dyDescent="0.35">
      <c r="A268">
        <v>1266</v>
      </c>
      <c r="B268">
        <v>81</v>
      </c>
      <c r="C268" t="s">
        <v>8</v>
      </c>
      <c r="D268">
        <v>20</v>
      </c>
      <c r="E268">
        <v>0</v>
      </c>
      <c r="F268">
        <v>9.94</v>
      </c>
      <c r="G268">
        <v>164</v>
      </c>
      <c r="H268">
        <v>92</v>
      </c>
    </row>
    <row r="269" spans="1:8" x14ac:dyDescent="0.35">
      <c r="A269">
        <v>1267</v>
      </c>
      <c r="B269">
        <v>66</v>
      </c>
      <c r="C269" t="s">
        <v>8</v>
      </c>
      <c r="D269">
        <v>9</v>
      </c>
      <c r="E269">
        <v>1</v>
      </c>
      <c r="F269">
        <v>19.86</v>
      </c>
      <c r="G269">
        <v>146</v>
      </c>
      <c r="H269">
        <v>101</v>
      </c>
    </row>
    <row r="270" spans="1:8" x14ac:dyDescent="0.35">
      <c r="A270">
        <v>1268</v>
      </c>
      <c r="B270">
        <v>34</v>
      </c>
      <c r="C270" t="s">
        <v>11</v>
      </c>
      <c r="D270">
        <v>17</v>
      </c>
      <c r="E270">
        <v>0</v>
      </c>
      <c r="F270">
        <v>17.61</v>
      </c>
      <c r="G270">
        <v>112</v>
      </c>
      <c r="H270">
        <v>143</v>
      </c>
    </row>
    <row r="271" spans="1:8" x14ac:dyDescent="0.35">
      <c r="A271">
        <v>1269</v>
      </c>
      <c r="B271">
        <v>61</v>
      </c>
      <c r="C271" t="s">
        <v>8</v>
      </c>
      <c r="D271">
        <v>20</v>
      </c>
      <c r="E271">
        <v>0</v>
      </c>
      <c r="F271">
        <v>18.46</v>
      </c>
      <c r="G271">
        <v>137</v>
      </c>
      <c r="H271">
        <v>79</v>
      </c>
    </row>
    <row r="272" spans="1:8" x14ac:dyDescent="0.35">
      <c r="A272">
        <v>1270</v>
      </c>
      <c r="B272">
        <v>47</v>
      </c>
      <c r="C272" t="s">
        <v>11</v>
      </c>
      <c r="D272">
        <v>22</v>
      </c>
      <c r="E272">
        <v>1</v>
      </c>
      <c r="F272">
        <v>0.26</v>
      </c>
      <c r="G272">
        <v>111</v>
      </c>
      <c r="H272">
        <v>123</v>
      </c>
    </row>
    <row r="273" spans="1:8" x14ac:dyDescent="0.35">
      <c r="A273">
        <v>1271</v>
      </c>
      <c r="B273">
        <v>63</v>
      </c>
      <c r="C273" t="s">
        <v>8</v>
      </c>
      <c r="D273">
        <v>22</v>
      </c>
      <c r="E273">
        <v>0</v>
      </c>
      <c r="F273">
        <v>9.99</v>
      </c>
      <c r="G273">
        <v>106</v>
      </c>
      <c r="H273">
        <v>121</v>
      </c>
    </row>
    <row r="274" spans="1:8" x14ac:dyDescent="0.35">
      <c r="A274">
        <v>1272</v>
      </c>
      <c r="B274">
        <v>23</v>
      </c>
      <c r="C274" t="s">
        <v>10</v>
      </c>
      <c r="D274">
        <v>28</v>
      </c>
      <c r="E274">
        <v>0</v>
      </c>
      <c r="F274">
        <v>11.55</v>
      </c>
      <c r="G274">
        <v>158</v>
      </c>
      <c r="H274">
        <v>183</v>
      </c>
    </row>
    <row r="275" spans="1:8" x14ac:dyDescent="0.35">
      <c r="A275">
        <v>1273</v>
      </c>
      <c r="B275">
        <v>54</v>
      </c>
      <c r="C275" t="s">
        <v>10</v>
      </c>
      <c r="D275">
        <v>29</v>
      </c>
      <c r="E275">
        <v>0</v>
      </c>
      <c r="F275">
        <v>0.46</v>
      </c>
      <c r="G275">
        <v>100</v>
      </c>
      <c r="H275">
        <v>83</v>
      </c>
    </row>
    <row r="276" spans="1:8" x14ac:dyDescent="0.35">
      <c r="A276">
        <v>1274</v>
      </c>
      <c r="B276">
        <v>41</v>
      </c>
      <c r="C276" t="s">
        <v>9</v>
      </c>
      <c r="D276">
        <v>8</v>
      </c>
      <c r="E276">
        <v>0</v>
      </c>
      <c r="F276">
        <v>6.24</v>
      </c>
      <c r="G276">
        <v>104</v>
      </c>
      <c r="H276">
        <v>179</v>
      </c>
    </row>
    <row r="277" spans="1:8" x14ac:dyDescent="0.35">
      <c r="A277">
        <v>1275</v>
      </c>
      <c r="B277">
        <v>63</v>
      </c>
      <c r="C277" t="s">
        <v>10</v>
      </c>
      <c r="D277">
        <v>17</v>
      </c>
      <c r="E277">
        <v>1</v>
      </c>
      <c r="F277">
        <v>18.25</v>
      </c>
      <c r="G277">
        <v>124</v>
      </c>
      <c r="H277">
        <v>122</v>
      </c>
    </row>
    <row r="278" spans="1:8" x14ac:dyDescent="0.35">
      <c r="A278">
        <v>1276</v>
      </c>
      <c r="B278">
        <v>70</v>
      </c>
      <c r="C278" t="s">
        <v>10</v>
      </c>
      <c r="D278">
        <v>7</v>
      </c>
      <c r="E278">
        <v>0</v>
      </c>
      <c r="F278">
        <v>3.29</v>
      </c>
      <c r="G278">
        <v>122</v>
      </c>
      <c r="H278">
        <v>148</v>
      </c>
    </row>
    <row r="279" spans="1:8" x14ac:dyDescent="0.35">
      <c r="A279">
        <v>1277</v>
      </c>
      <c r="B279">
        <v>77</v>
      </c>
      <c r="C279" t="s">
        <v>10</v>
      </c>
      <c r="D279">
        <v>1</v>
      </c>
      <c r="E279">
        <v>0</v>
      </c>
      <c r="F279">
        <v>12.85</v>
      </c>
      <c r="G279">
        <v>173</v>
      </c>
      <c r="H279">
        <v>91</v>
      </c>
    </row>
    <row r="280" spans="1:8" x14ac:dyDescent="0.35">
      <c r="A280">
        <v>1278</v>
      </c>
      <c r="B280">
        <v>80</v>
      </c>
      <c r="C280" t="s">
        <v>11</v>
      </c>
      <c r="D280">
        <v>13</v>
      </c>
      <c r="E280">
        <v>0</v>
      </c>
      <c r="F280">
        <v>5.16</v>
      </c>
      <c r="G280">
        <v>105</v>
      </c>
      <c r="H280">
        <v>99</v>
      </c>
    </row>
    <row r="281" spans="1:8" x14ac:dyDescent="0.35">
      <c r="A281">
        <v>1279</v>
      </c>
      <c r="B281">
        <v>49</v>
      </c>
      <c r="C281" t="s">
        <v>10</v>
      </c>
      <c r="D281">
        <v>23</v>
      </c>
      <c r="E281">
        <v>0</v>
      </c>
      <c r="F281">
        <v>0.28999999999999998</v>
      </c>
      <c r="G281">
        <v>123</v>
      </c>
      <c r="H281">
        <v>73</v>
      </c>
    </row>
    <row r="282" spans="1:8" x14ac:dyDescent="0.35">
      <c r="A282">
        <v>1280</v>
      </c>
      <c r="B282">
        <v>50</v>
      </c>
      <c r="C282" t="s">
        <v>10</v>
      </c>
      <c r="D282">
        <v>19</v>
      </c>
      <c r="E282">
        <v>0</v>
      </c>
      <c r="F282">
        <v>5.79</v>
      </c>
      <c r="G282">
        <v>155</v>
      </c>
      <c r="H282">
        <v>128</v>
      </c>
    </row>
    <row r="283" spans="1:8" x14ac:dyDescent="0.35">
      <c r="A283">
        <v>1281</v>
      </c>
      <c r="B283">
        <v>84</v>
      </c>
      <c r="C283" t="s">
        <v>9</v>
      </c>
      <c r="D283">
        <v>27</v>
      </c>
      <c r="E283">
        <v>0</v>
      </c>
      <c r="F283">
        <v>23.42</v>
      </c>
      <c r="G283">
        <v>129</v>
      </c>
      <c r="H283">
        <v>77</v>
      </c>
    </row>
    <row r="284" spans="1:8" x14ac:dyDescent="0.35">
      <c r="A284">
        <v>1282</v>
      </c>
      <c r="B284">
        <v>35</v>
      </c>
      <c r="C284" t="s">
        <v>10</v>
      </c>
      <c r="D284">
        <v>24</v>
      </c>
      <c r="E284">
        <v>0</v>
      </c>
      <c r="F284">
        <v>19.239999999999998</v>
      </c>
      <c r="G284">
        <v>117</v>
      </c>
      <c r="H284">
        <v>81</v>
      </c>
    </row>
    <row r="285" spans="1:8" x14ac:dyDescent="0.35">
      <c r="A285">
        <v>1283</v>
      </c>
      <c r="B285">
        <v>42</v>
      </c>
      <c r="C285" t="s">
        <v>10</v>
      </c>
      <c r="D285">
        <v>19</v>
      </c>
      <c r="E285">
        <v>0</v>
      </c>
      <c r="F285">
        <v>23.03</v>
      </c>
      <c r="G285">
        <v>136</v>
      </c>
      <c r="H285">
        <v>188</v>
      </c>
    </row>
    <row r="286" spans="1:8" x14ac:dyDescent="0.35">
      <c r="A286">
        <v>1284</v>
      </c>
      <c r="B286">
        <v>71</v>
      </c>
      <c r="C286" t="s">
        <v>8</v>
      </c>
      <c r="D286">
        <v>29</v>
      </c>
      <c r="E286">
        <v>0</v>
      </c>
      <c r="F286">
        <v>11.71</v>
      </c>
      <c r="G286">
        <v>128</v>
      </c>
      <c r="H286">
        <v>103</v>
      </c>
    </row>
    <row r="287" spans="1:8" x14ac:dyDescent="0.35">
      <c r="A287">
        <v>1285</v>
      </c>
      <c r="B287">
        <v>75</v>
      </c>
      <c r="C287" t="s">
        <v>9</v>
      </c>
      <c r="D287">
        <v>17</v>
      </c>
      <c r="E287">
        <v>0</v>
      </c>
      <c r="F287">
        <v>2.63</v>
      </c>
      <c r="G287">
        <v>159</v>
      </c>
      <c r="H287">
        <v>151</v>
      </c>
    </row>
    <row r="288" spans="1:8" x14ac:dyDescent="0.35">
      <c r="A288">
        <v>1286</v>
      </c>
      <c r="B288">
        <v>84</v>
      </c>
      <c r="C288" t="s">
        <v>9</v>
      </c>
      <c r="D288">
        <v>13</v>
      </c>
      <c r="E288">
        <v>0</v>
      </c>
      <c r="F288">
        <v>13.15</v>
      </c>
      <c r="G288">
        <v>162</v>
      </c>
      <c r="H288">
        <v>167</v>
      </c>
    </row>
    <row r="289" spans="1:8" x14ac:dyDescent="0.35">
      <c r="A289">
        <v>1287</v>
      </c>
      <c r="B289">
        <v>63</v>
      </c>
      <c r="C289" t="s">
        <v>9</v>
      </c>
      <c r="D289">
        <v>29</v>
      </c>
      <c r="E289">
        <v>0</v>
      </c>
      <c r="F289">
        <v>10.91</v>
      </c>
      <c r="G289">
        <v>109</v>
      </c>
      <c r="H289">
        <v>196</v>
      </c>
    </row>
    <row r="290" spans="1:8" x14ac:dyDescent="0.35">
      <c r="A290">
        <v>1288</v>
      </c>
      <c r="B290">
        <v>41</v>
      </c>
      <c r="C290" t="s">
        <v>9</v>
      </c>
      <c r="D290">
        <v>16</v>
      </c>
      <c r="E290">
        <v>0</v>
      </c>
      <c r="F290">
        <v>20.260000000000002</v>
      </c>
      <c r="G290">
        <v>90</v>
      </c>
      <c r="H290">
        <v>144</v>
      </c>
    </row>
    <row r="291" spans="1:8" x14ac:dyDescent="0.35">
      <c r="A291">
        <v>1289</v>
      </c>
      <c r="B291">
        <v>49</v>
      </c>
      <c r="C291" t="s">
        <v>9</v>
      </c>
      <c r="D291">
        <v>8</v>
      </c>
      <c r="E291">
        <v>0</v>
      </c>
      <c r="F291">
        <v>2.35</v>
      </c>
      <c r="G291">
        <v>161</v>
      </c>
      <c r="H291">
        <v>174</v>
      </c>
    </row>
    <row r="292" spans="1:8" x14ac:dyDescent="0.35">
      <c r="A292">
        <v>1290</v>
      </c>
      <c r="B292">
        <v>64</v>
      </c>
      <c r="C292" t="s">
        <v>9</v>
      </c>
      <c r="D292">
        <v>19</v>
      </c>
      <c r="E292">
        <v>0</v>
      </c>
      <c r="F292">
        <v>11.72</v>
      </c>
      <c r="G292">
        <v>176</v>
      </c>
      <c r="H292">
        <v>118</v>
      </c>
    </row>
    <row r="293" spans="1:8" x14ac:dyDescent="0.35">
      <c r="A293">
        <v>1291</v>
      </c>
      <c r="B293">
        <v>40</v>
      </c>
      <c r="C293" t="s">
        <v>11</v>
      </c>
      <c r="D293">
        <v>18</v>
      </c>
      <c r="E293">
        <v>0</v>
      </c>
      <c r="F293">
        <v>3.6</v>
      </c>
      <c r="G293">
        <v>152</v>
      </c>
      <c r="H293">
        <v>148</v>
      </c>
    </row>
    <row r="294" spans="1:8" x14ac:dyDescent="0.35">
      <c r="A294">
        <v>1292</v>
      </c>
      <c r="B294">
        <v>83</v>
      </c>
      <c r="C294" t="s">
        <v>10</v>
      </c>
      <c r="D294">
        <v>1</v>
      </c>
      <c r="E294">
        <v>0</v>
      </c>
      <c r="F294">
        <v>7.79</v>
      </c>
      <c r="G294">
        <v>156</v>
      </c>
      <c r="H294">
        <v>162</v>
      </c>
    </row>
    <row r="295" spans="1:8" x14ac:dyDescent="0.35">
      <c r="A295">
        <v>1293</v>
      </c>
      <c r="B295">
        <v>44</v>
      </c>
      <c r="C295" t="s">
        <v>9</v>
      </c>
      <c r="D295">
        <v>14</v>
      </c>
      <c r="E295">
        <v>0</v>
      </c>
      <c r="F295">
        <v>17.7</v>
      </c>
      <c r="G295">
        <v>93</v>
      </c>
      <c r="H295">
        <v>87</v>
      </c>
    </row>
    <row r="296" spans="1:8" x14ac:dyDescent="0.35">
      <c r="A296">
        <v>1294</v>
      </c>
      <c r="B296">
        <v>19</v>
      </c>
      <c r="C296" t="s">
        <v>10</v>
      </c>
      <c r="D296">
        <v>19</v>
      </c>
      <c r="E296">
        <v>0</v>
      </c>
      <c r="F296">
        <v>11.42</v>
      </c>
      <c r="G296">
        <v>147</v>
      </c>
      <c r="H296">
        <v>165</v>
      </c>
    </row>
    <row r="297" spans="1:8" x14ac:dyDescent="0.35">
      <c r="A297">
        <v>1295</v>
      </c>
      <c r="B297">
        <v>34</v>
      </c>
      <c r="C297" t="s">
        <v>10</v>
      </c>
      <c r="D297">
        <v>15</v>
      </c>
      <c r="E297">
        <v>0</v>
      </c>
      <c r="F297">
        <v>9.02</v>
      </c>
      <c r="G297">
        <v>114</v>
      </c>
      <c r="H297">
        <v>107</v>
      </c>
    </row>
    <row r="298" spans="1:8" x14ac:dyDescent="0.35">
      <c r="A298">
        <v>1296</v>
      </c>
      <c r="B298">
        <v>50</v>
      </c>
      <c r="C298" t="s">
        <v>11</v>
      </c>
      <c r="D298">
        <v>18</v>
      </c>
      <c r="E298">
        <v>0</v>
      </c>
      <c r="F298">
        <v>9.4700000000000006</v>
      </c>
      <c r="G298">
        <v>136</v>
      </c>
      <c r="H298">
        <v>156</v>
      </c>
    </row>
    <row r="299" spans="1:8" x14ac:dyDescent="0.35">
      <c r="A299">
        <v>1297</v>
      </c>
      <c r="B299">
        <v>26</v>
      </c>
      <c r="C299" t="s">
        <v>9</v>
      </c>
      <c r="D299">
        <v>2</v>
      </c>
      <c r="E299">
        <v>0</v>
      </c>
      <c r="F299">
        <v>11.03</v>
      </c>
      <c r="G299">
        <v>127</v>
      </c>
      <c r="H299">
        <v>157</v>
      </c>
    </row>
    <row r="300" spans="1:8" x14ac:dyDescent="0.35">
      <c r="A300">
        <v>1298</v>
      </c>
      <c r="B300">
        <v>60</v>
      </c>
      <c r="C300" t="s">
        <v>8</v>
      </c>
      <c r="D300">
        <v>22</v>
      </c>
      <c r="E300">
        <v>1</v>
      </c>
      <c r="F300">
        <v>18.84</v>
      </c>
      <c r="G300">
        <v>104</v>
      </c>
      <c r="H300">
        <v>119</v>
      </c>
    </row>
    <row r="301" spans="1:8" x14ac:dyDescent="0.35">
      <c r="A301">
        <v>1299</v>
      </c>
      <c r="B301">
        <v>65</v>
      </c>
      <c r="C301" t="s">
        <v>11</v>
      </c>
      <c r="D301">
        <v>28</v>
      </c>
      <c r="E301">
        <v>0</v>
      </c>
      <c r="F301">
        <v>21.41</v>
      </c>
      <c r="G301">
        <v>152</v>
      </c>
      <c r="H301">
        <v>77</v>
      </c>
    </row>
    <row r="302" spans="1:8" x14ac:dyDescent="0.35">
      <c r="A302">
        <v>1300</v>
      </c>
      <c r="B302">
        <v>56</v>
      </c>
      <c r="C302" t="s">
        <v>8</v>
      </c>
      <c r="D302">
        <v>17</v>
      </c>
      <c r="E302">
        <v>0</v>
      </c>
      <c r="F302">
        <v>22.93</v>
      </c>
      <c r="G302">
        <v>110</v>
      </c>
      <c r="H302">
        <v>138</v>
      </c>
    </row>
    <row r="303" spans="1:8" x14ac:dyDescent="0.35">
      <c r="A303">
        <v>1301</v>
      </c>
      <c r="B303">
        <v>59</v>
      </c>
      <c r="C303" t="s">
        <v>10</v>
      </c>
      <c r="D303">
        <v>18</v>
      </c>
      <c r="E303">
        <v>0</v>
      </c>
      <c r="F303">
        <v>18.89</v>
      </c>
      <c r="G303">
        <v>146</v>
      </c>
      <c r="H303">
        <v>190</v>
      </c>
    </row>
    <row r="304" spans="1:8" x14ac:dyDescent="0.35">
      <c r="A304">
        <v>1302</v>
      </c>
      <c r="B304">
        <v>43</v>
      </c>
      <c r="C304" t="s">
        <v>10</v>
      </c>
      <c r="D304">
        <v>6</v>
      </c>
      <c r="E304">
        <v>0</v>
      </c>
      <c r="F304">
        <v>7.57</v>
      </c>
      <c r="G304">
        <v>142</v>
      </c>
      <c r="H304">
        <v>133</v>
      </c>
    </row>
    <row r="305" spans="1:8" x14ac:dyDescent="0.35">
      <c r="A305">
        <v>1303</v>
      </c>
      <c r="B305">
        <v>67</v>
      </c>
      <c r="C305" t="s">
        <v>11</v>
      </c>
      <c r="D305">
        <v>19</v>
      </c>
      <c r="E305">
        <v>0</v>
      </c>
      <c r="F305">
        <v>16.52</v>
      </c>
      <c r="G305">
        <v>135</v>
      </c>
      <c r="H305">
        <v>190</v>
      </c>
    </row>
    <row r="306" spans="1:8" x14ac:dyDescent="0.35">
      <c r="A306">
        <v>1304</v>
      </c>
      <c r="B306">
        <v>42</v>
      </c>
      <c r="C306" t="s">
        <v>11</v>
      </c>
      <c r="D306">
        <v>4</v>
      </c>
      <c r="E306">
        <v>1</v>
      </c>
      <c r="F306">
        <v>10.5</v>
      </c>
      <c r="G306">
        <v>103</v>
      </c>
      <c r="H306">
        <v>134</v>
      </c>
    </row>
    <row r="307" spans="1:8" x14ac:dyDescent="0.35">
      <c r="A307">
        <v>1305</v>
      </c>
      <c r="B307">
        <v>41</v>
      </c>
      <c r="C307" t="s">
        <v>8</v>
      </c>
      <c r="D307">
        <v>1</v>
      </c>
      <c r="E307">
        <v>0</v>
      </c>
      <c r="F307">
        <v>6.11</v>
      </c>
      <c r="G307">
        <v>165</v>
      </c>
      <c r="H307">
        <v>176</v>
      </c>
    </row>
    <row r="308" spans="1:8" x14ac:dyDescent="0.35">
      <c r="A308">
        <v>1306</v>
      </c>
      <c r="B308">
        <v>30</v>
      </c>
      <c r="C308" t="s">
        <v>9</v>
      </c>
      <c r="D308">
        <v>8</v>
      </c>
      <c r="E308">
        <v>0</v>
      </c>
      <c r="F308">
        <v>20.18</v>
      </c>
      <c r="G308">
        <v>106</v>
      </c>
      <c r="H308">
        <v>169</v>
      </c>
    </row>
    <row r="309" spans="1:8" x14ac:dyDescent="0.35">
      <c r="A309">
        <v>1307</v>
      </c>
      <c r="B309">
        <v>77</v>
      </c>
      <c r="C309" t="s">
        <v>8</v>
      </c>
      <c r="D309">
        <v>29</v>
      </c>
      <c r="E309">
        <v>0</v>
      </c>
      <c r="F309">
        <v>0.92</v>
      </c>
      <c r="G309">
        <v>128</v>
      </c>
      <c r="H309">
        <v>151</v>
      </c>
    </row>
    <row r="310" spans="1:8" x14ac:dyDescent="0.35">
      <c r="A310">
        <v>1308</v>
      </c>
      <c r="B310">
        <v>24</v>
      </c>
      <c r="C310" t="s">
        <v>11</v>
      </c>
      <c r="D310">
        <v>23</v>
      </c>
      <c r="E310">
        <v>0</v>
      </c>
      <c r="F310">
        <v>21.64</v>
      </c>
      <c r="G310">
        <v>98</v>
      </c>
      <c r="H310">
        <v>120</v>
      </c>
    </row>
    <row r="311" spans="1:8" x14ac:dyDescent="0.35">
      <c r="A311">
        <v>1309</v>
      </c>
      <c r="B311">
        <v>74</v>
      </c>
      <c r="C311" t="s">
        <v>8</v>
      </c>
      <c r="D311">
        <v>7</v>
      </c>
      <c r="E311">
        <v>0</v>
      </c>
      <c r="F311">
        <v>11.08</v>
      </c>
      <c r="G311">
        <v>166</v>
      </c>
      <c r="H311">
        <v>152</v>
      </c>
    </row>
    <row r="312" spans="1:8" x14ac:dyDescent="0.35">
      <c r="A312">
        <v>1310</v>
      </c>
      <c r="B312">
        <v>53</v>
      </c>
      <c r="C312" t="s">
        <v>11</v>
      </c>
      <c r="D312">
        <v>3</v>
      </c>
      <c r="E312">
        <v>0</v>
      </c>
      <c r="F312">
        <v>15.29</v>
      </c>
      <c r="G312">
        <v>168</v>
      </c>
      <c r="H312">
        <v>181</v>
      </c>
    </row>
    <row r="313" spans="1:8" x14ac:dyDescent="0.35">
      <c r="A313">
        <v>1311</v>
      </c>
      <c r="B313">
        <v>62</v>
      </c>
      <c r="C313" t="s">
        <v>8</v>
      </c>
      <c r="D313">
        <v>10</v>
      </c>
      <c r="E313">
        <v>0</v>
      </c>
      <c r="F313">
        <v>15.82</v>
      </c>
      <c r="G313">
        <v>171</v>
      </c>
      <c r="H313">
        <v>125</v>
      </c>
    </row>
    <row r="314" spans="1:8" x14ac:dyDescent="0.35">
      <c r="A314">
        <v>1312</v>
      </c>
      <c r="B314">
        <v>37</v>
      </c>
      <c r="C314" t="s">
        <v>11</v>
      </c>
      <c r="D314">
        <v>10</v>
      </c>
      <c r="E314">
        <v>0</v>
      </c>
      <c r="F314">
        <v>21.48</v>
      </c>
      <c r="G314">
        <v>95</v>
      </c>
      <c r="H314">
        <v>129</v>
      </c>
    </row>
    <row r="315" spans="1:8" x14ac:dyDescent="0.35">
      <c r="A315">
        <v>1313</v>
      </c>
      <c r="B315">
        <v>82</v>
      </c>
      <c r="C315" t="s">
        <v>11</v>
      </c>
      <c r="D315">
        <v>19</v>
      </c>
      <c r="E315">
        <v>0</v>
      </c>
      <c r="F315">
        <v>15.28</v>
      </c>
      <c r="G315">
        <v>112</v>
      </c>
      <c r="H315">
        <v>189</v>
      </c>
    </row>
    <row r="316" spans="1:8" x14ac:dyDescent="0.35">
      <c r="A316">
        <v>1314</v>
      </c>
      <c r="B316">
        <v>25</v>
      </c>
      <c r="C316" t="s">
        <v>11</v>
      </c>
      <c r="D316">
        <v>14</v>
      </c>
      <c r="E316">
        <v>0</v>
      </c>
      <c r="F316">
        <v>14.73</v>
      </c>
      <c r="G316">
        <v>148</v>
      </c>
      <c r="H316">
        <v>92</v>
      </c>
    </row>
    <row r="317" spans="1:8" x14ac:dyDescent="0.35">
      <c r="A317">
        <v>1315</v>
      </c>
      <c r="B317">
        <v>33</v>
      </c>
      <c r="C317" t="s">
        <v>9</v>
      </c>
      <c r="D317">
        <v>2</v>
      </c>
      <c r="E317">
        <v>0</v>
      </c>
      <c r="F317">
        <v>1.6</v>
      </c>
      <c r="G317">
        <v>135</v>
      </c>
      <c r="H317">
        <v>82</v>
      </c>
    </row>
    <row r="318" spans="1:8" x14ac:dyDescent="0.35">
      <c r="A318">
        <v>1316</v>
      </c>
      <c r="B318">
        <v>31</v>
      </c>
      <c r="C318" t="s">
        <v>8</v>
      </c>
      <c r="D318">
        <v>28</v>
      </c>
      <c r="E318">
        <v>0</v>
      </c>
      <c r="F318">
        <v>12.44</v>
      </c>
      <c r="G318">
        <v>127</v>
      </c>
      <c r="H318">
        <v>170</v>
      </c>
    </row>
    <row r="319" spans="1:8" x14ac:dyDescent="0.35">
      <c r="A319">
        <v>1317</v>
      </c>
      <c r="B319">
        <v>32</v>
      </c>
      <c r="C319" t="s">
        <v>8</v>
      </c>
      <c r="D319">
        <v>1</v>
      </c>
      <c r="E319">
        <v>0</v>
      </c>
      <c r="F319">
        <v>3.6</v>
      </c>
      <c r="G319">
        <v>103</v>
      </c>
      <c r="H319">
        <v>93</v>
      </c>
    </row>
    <row r="320" spans="1:8" x14ac:dyDescent="0.35">
      <c r="A320">
        <v>1318</v>
      </c>
      <c r="B320">
        <v>83</v>
      </c>
      <c r="C320" t="s">
        <v>8</v>
      </c>
      <c r="D320">
        <v>23</v>
      </c>
      <c r="E320">
        <v>0</v>
      </c>
      <c r="F320">
        <v>17.7</v>
      </c>
      <c r="G320">
        <v>161</v>
      </c>
      <c r="H320">
        <v>177</v>
      </c>
    </row>
    <row r="321" spans="1:8" x14ac:dyDescent="0.35">
      <c r="A321">
        <v>1319</v>
      </c>
      <c r="B321">
        <v>49</v>
      </c>
      <c r="C321" t="s">
        <v>11</v>
      </c>
      <c r="D321">
        <v>23</v>
      </c>
      <c r="E321">
        <v>0</v>
      </c>
      <c r="F321">
        <v>12.29</v>
      </c>
      <c r="G321">
        <v>151</v>
      </c>
      <c r="H321">
        <v>80</v>
      </c>
    </row>
    <row r="322" spans="1:8" x14ac:dyDescent="0.35">
      <c r="A322">
        <v>1320</v>
      </c>
      <c r="B322">
        <v>80</v>
      </c>
      <c r="C322" t="s">
        <v>8</v>
      </c>
      <c r="D322">
        <v>28</v>
      </c>
      <c r="E322">
        <v>0</v>
      </c>
      <c r="F322">
        <v>16.329999999999998</v>
      </c>
      <c r="G322">
        <v>124</v>
      </c>
      <c r="H322">
        <v>86</v>
      </c>
    </row>
    <row r="323" spans="1:8" x14ac:dyDescent="0.35">
      <c r="A323">
        <v>1321</v>
      </c>
      <c r="B323">
        <v>68</v>
      </c>
      <c r="C323" t="s">
        <v>8</v>
      </c>
      <c r="D323">
        <v>18</v>
      </c>
      <c r="E323">
        <v>1</v>
      </c>
      <c r="F323">
        <v>1</v>
      </c>
      <c r="G323">
        <v>108</v>
      </c>
      <c r="H323">
        <v>94</v>
      </c>
    </row>
    <row r="324" spans="1:8" x14ac:dyDescent="0.35">
      <c r="A324">
        <v>1322</v>
      </c>
      <c r="B324">
        <v>42</v>
      </c>
      <c r="C324" t="s">
        <v>11</v>
      </c>
      <c r="D324">
        <v>7</v>
      </c>
      <c r="E324">
        <v>0</v>
      </c>
      <c r="F324">
        <v>2.04</v>
      </c>
      <c r="G324">
        <v>119</v>
      </c>
      <c r="H324">
        <v>163</v>
      </c>
    </row>
    <row r="325" spans="1:8" x14ac:dyDescent="0.35">
      <c r="A325">
        <v>1323</v>
      </c>
      <c r="B325">
        <v>75</v>
      </c>
      <c r="C325" t="s">
        <v>10</v>
      </c>
      <c r="D325">
        <v>29</v>
      </c>
      <c r="E325">
        <v>0</v>
      </c>
      <c r="F325">
        <v>17.190000000000001</v>
      </c>
      <c r="G325">
        <v>167</v>
      </c>
      <c r="H325">
        <v>90</v>
      </c>
    </row>
    <row r="326" spans="1:8" x14ac:dyDescent="0.35">
      <c r="A326">
        <v>1324</v>
      </c>
      <c r="B326">
        <v>80</v>
      </c>
      <c r="C326" t="s">
        <v>11</v>
      </c>
      <c r="D326">
        <v>8</v>
      </c>
      <c r="E326">
        <v>0</v>
      </c>
      <c r="F326">
        <v>1.73</v>
      </c>
      <c r="G326">
        <v>173</v>
      </c>
      <c r="H326">
        <v>153</v>
      </c>
    </row>
    <row r="327" spans="1:8" x14ac:dyDescent="0.35">
      <c r="A327">
        <v>1325</v>
      </c>
      <c r="B327">
        <v>79</v>
      </c>
      <c r="C327" t="s">
        <v>8</v>
      </c>
      <c r="D327">
        <v>1</v>
      </c>
      <c r="E327">
        <v>0</v>
      </c>
      <c r="F327">
        <v>1.71</v>
      </c>
      <c r="G327">
        <v>114</v>
      </c>
      <c r="H327">
        <v>106</v>
      </c>
    </row>
    <row r="328" spans="1:8" x14ac:dyDescent="0.35">
      <c r="A328">
        <v>1326</v>
      </c>
      <c r="B328">
        <v>39</v>
      </c>
      <c r="C328" t="s">
        <v>11</v>
      </c>
      <c r="D328">
        <v>25</v>
      </c>
      <c r="E328">
        <v>0</v>
      </c>
      <c r="F328">
        <v>0.28999999999999998</v>
      </c>
      <c r="G328">
        <v>129</v>
      </c>
      <c r="H328">
        <v>111</v>
      </c>
    </row>
    <row r="329" spans="1:8" x14ac:dyDescent="0.35">
      <c r="A329">
        <v>1327</v>
      </c>
      <c r="B329">
        <v>75</v>
      </c>
      <c r="C329" t="s">
        <v>10</v>
      </c>
      <c r="D329">
        <v>23</v>
      </c>
      <c r="E329">
        <v>0</v>
      </c>
      <c r="F329">
        <v>22.96</v>
      </c>
      <c r="G329">
        <v>177</v>
      </c>
      <c r="H329">
        <v>170</v>
      </c>
    </row>
    <row r="330" spans="1:8" x14ac:dyDescent="0.35">
      <c r="A330">
        <v>1328</v>
      </c>
      <c r="B330">
        <v>75</v>
      </c>
      <c r="C330" t="s">
        <v>11</v>
      </c>
      <c r="D330">
        <v>3</v>
      </c>
      <c r="E330">
        <v>1</v>
      </c>
      <c r="F330">
        <v>17.7</v>
      </c>
      <c r="G330">
        <v>103</v>
      </c>
      <c r="H330">
        <v>117</v>
      </c>
    </row>
    <row r="331" spans="1:8" x14ac:dyDescent="0.35">
      <c r="A331">
        <v>1329</v>
      </c>
      <c r="B331">
        <v>66</v>
      </c>
      <c r="C331" t="s">
        <v>8</v>
      </c>
      <c r="D331">
        <v>24</v>
      </c>
      <c r="E331">
        <v>0</v>
      </c>
      <c r="F331">
        <v>8.48</v>
      </c>
      <c r="G331">
        <v>115</v>
      </c>
      <c r="H331">
        <v>172</v>
      </c>
    </row>
    <row r="332" spans="1:8" x14ac:dyDescent="0.35">
      <c r="A332">
        <v>1330</v>
      </c>
      <c r="B332">
        <v>69</v>
      </c>
      <c r="C332" t="s">
        <v>10</v>
      </c>
      <c r="D332">
        <v>23</v>
      </c>
      <c r="E332">
        <v>0</v>
      </c>
      <c r="F332">
        <v>7.12</v>
      </c>
      <c r="G332">
        <v>176</v>
      </c>
      <c r="H332">
        <v>97</v>
      </c>
    </row>
    <row r="333" spans="1:8" x14ac:dyDescent="0.35">
      <c r="A333">
        <v>1331</v>
      </c>
      <c r="B333">
        <v>59</v>
      </c>
      <c r="C333" t="s">
        <v>9</v>
      </c>
      <c r="D333">
        <v>27</v>
      </c>
      <c r="E333">
        <v>0</v>
      </c>
      <c r="F333">
        <v>8.39</v>
      </c>
      <c r="G333">
        <v>111</v>
      </c>
      <c r="H333">
        <v>110</v>
      </c>
    </row>
    <row r="334" spans="1:8" x14ac:dyDescent="0.35">
      <c r="A334">
        <v>1332</v>
      </c>
      <c r="B334">
        <v>87</v>
      </c>
      <c r="C334" t="s">
        <v>8</v>
      </c>
      <c r="D334">
        <v>29</v>
      </c>
      <c r="E334">
        <v>1</v>
      </c>
      <c r="F334">
        <v>18.59</v>
      </c>
      <c r="G334">
        <v>137</v>
      </c>
      <c r="H334">
        <v>168</v>
      </c>
    </row>
    <row r="335" spans="1:8" x14ac:dyDescent="0.35">
      <c r="A335">
        <v>1333</v>
      </c>
      <c r="B335">
        <v>32</v>
      </c>
      <c r="C335" t="s">
        <v>10</v>
      </c>
      <c r="D335">
        <v>8</v>
      </c>
      <c r="E335">
        <v>0</v>
      </c>
      <c r="F335">
        <v>15.87</v>
      </c>
      <c r="G335">
        <v>172</v>
      </c>
      <c r="H335">
        <v>116</v>
      </c>
    </row>
    <row r="336" spans="1:8" x14ac:dyDescent="0.35">
      <c r="A336">
        <v>1334</v>
      </c>
      <c r="B336">
        <v>71</v>
      </c>
      <c r="C336" t="s">
        <v>10</v>
      </c>
      <c r="D336">
        <v>22</v>
      </c>
      <c r="E336">
        <v>1</v>
      </c>
      <c r="F336">
        <v>4.4400000000000004</v>
      </c>
      <c r="G336">
        <v>140</v>
      </c>
      <c r="H336">
        <v>174</v>
      </c>
    </row>
    <row r="337" spans="1:8" x14ac:dyDescent="0.35">
      <c r="A337">
        <v>1335</v>
      </c>
      <c r="B337">
        <v>77</v>
      </c>
      <c r="C337" t="s">
        <v>9</v>
      </c>
      <c r="D337">
        <v>25</v>
      </c>
      <c r="E337">
        <v>0</v>
      </c>
      <c r="F337">
        <v>4.18</v>
      </c>
      <c r="G337">
        <v>92</v>
      </c>
      <c r="H337">
        <v>193</v>
      </c>
    </row>
    <row r="338" spans="1:8" x14ac:dyDescent="0.35">
      <c r="A338">
        <v>1336</v>
      </c>
      <c r="B338">
        <v>25</v>
      </c>
      <c r="C338" t="s">
        <v>11</v>
      </c>
      <c r="D338">
        <v>15</v>
      </c>
      <c r="E338">
        <v>1</v>
      </c>
      <c r="F338">
        <v>2.36</v>
      </c>
      <c r="G338">
        <v>131</v>
      </c>
      <c r="H338">
        <v>82</v>
      </c>
    </row>
    <row r="339" spans="1:8" x14ac:dyDescent="0.35">
      <c r="A339">
        <v>1337</v>
      </c>
      <c r="B339">
        <v>70</v>
      </c>
      <c r="C339" t="s">
        <v>11</v>
      </c>
      <c r="D339">
        <v>5</v>
      </c>
      <c r="E339">
        <v>0</v>
      </c>
      <c r="F339">
        <v>15.85</v>
      </c>
      <c r="G339">
        <v>108</v>
      </c>
      <c r="H339">
        <v>169</v>
      </c>
    </row>
    <row r="340" spans="1:8" x14ac:dyDescent="0.35">
      <c r="A340">
        <v>1338</v>
      </c>
      <c r="B340">
        <v>77</v>
      </c>
      <c r="C340" t="s">
        <v>8</v>
      </c>
      <c r="D340">
        <v>3</v>
      </c>
      <c r="E340">
        <v>1</v>
      </c>
      <c r="F340">
        <v>18.34</v>
      </c>
      <c r="G340">
        <v>162</v>
      </c>
      <c r="H340">
        <v>100</v>
      </c>
    </row>
    <row r="341" spans="1:8" x14ac:dyDescent="0.35">
      <c r="A341">
        <v>1339</v>
      </c>
      <c r="B341">
        <v>22</v>
      </c>
      <c r="C341" t="s">
        <v>9</v>
      </c>
      <c r="D341">
        <v>19</v>
      </c>
      <c r="E341">
        <v>0</v>
      </c>
      <c r="F341">
        <v>6.36</v>
      </c>
      <c r="G341">
        <v>117</v>
      </c>
      <c r="H341">
        <v>199</v>
      </c>
    </row>
    <row r="342" spans="1:8" x14ac:dyDescent="0.35">
      <c r="A342">
        <v>1340</v>
      </c>
      <c r="B342">
        <v>85</v>
      </c>
      <c r="C342" t="s">
        <v>11</v>
      </c>
      <c r="D342">
        <v>1</v>
      </c>
      <c r="E342">
        <v>1</v>
      </c>
      <c r="F342">
        <v>0.5</v>
      </c>
      <c r="G342">
        <v>173</v>
      </c>
      <c r="H342">
        <v>85</v>
      </c>
    </row>
    <row r="343" spans="1:8" x14ac:dyDescent="0.35">
      <c r="A343">
        <v>1341</v>
      </c>
      <c r="B343">
        <v>23</v>
      </c>
      <c r="C343" t="s">
        <v>9</v>
      </c>
      <c r="D343">
        <v>28</v>
      </c>
      <c r="E343">
        <v>0</v>
      </c>
      <c r="F343">
        <v>1.97</v>
      </c>
      <c r="G343">
        <v>134</v>
      </c>
      <c r="H343">
        <v>142</v>
      </c>
    </row>
    <row r="344" spans="1:8" x14ac:dyDescent="0.35">
      <c r="A344">
        <v>1342</v>
      </c>
      <c r="B344">
        <v>64</v>
      </c>
      <c r="C344" t="s">
        <v>11</v>
      </c>
      <c r="D344">
        <v>15</v>
      </c>
      <c r="E344">
        <v>0</v>
      </c>
      <c r="F344">
        <v>23.23</v>
      </c>
      <c r="G344">
        <v>160</v>
      </c>
      <c r="H344">
        <v>123</v>
      </c>
    </row>
    <row r="345" spans="1:8" x14ac:dyDescent="0.35">
      <c r="A345">
        <v>1343</v>
      </c>
      <c r="B345">
        <v>72</v>
      </c>
      <c r="C345" t="s">
        <v>10</v>
      </c>
      <c r="D345">
        <v>8</v>
      </c>
      <c r="E345">
        <v>0</v>
      </c>
      <c r="F345">
        <v>7.09</v>
      </c>
      <c r="G345">
        <v>167</v>
      </c>
      <c r="H345">
        <v>169</v>
      </c>
    </row>
    <row r="346" spans="1:8" x14ac:dyDescent="0.35">
      <c r="A346">
        <v>1344</v>
      </c>
      <c r="B346">
        <v>57</v>
      </c>
      <c r="C346" t="s">
        <v>11</v>
      </c>
      <c r="D346">
        <v>2</v>
      </c>
      <c r="E346">
        <v>0</v>
      </c>
      <c r="F346">
        <v>18.46</v>
      </c>
      <c r="G346">
        <v>152</v>
      </c>
      <c r="H346">
        <v>178</v>
      </c>
    </row>
    <row r="347" spans="1:8" x14ac:dyDescent="0.35">
      <c r="A347">
        <v>1345</v>
      </c>
      <c r="B347">
        <v>69</v>
      </c>
      <c r="C347" t="s">
        <v>9</v>
      </c>
      <c r="D347">
        <v>3</v>
      </c>
      <c r="E347">
        <v>0</v>
      </c>
      <c r="F347">
        <v>14.99</v>
      </c>
      <c r="G347">
        <v>162</v>
      </c>
      <c r="H347">
        <v>156</v>
      </c>
    </row>
    <row r="348" spans="1:8" x14ac:dyDescent="0.35">
      <c r="A348">
        <v>1346</v>
      </c>
      <c r="B348">
        <v>33</v>
      </c>
      <c r="C348" t="s">
        <v>10</v>
      </c>
      <c r="D348">
        <v>24</v>
      </c>
      <c r="E348">
        <v>0</v>
      </c>
      <c r="F348">
        <v>9.17</v>
      </c>
      <c r="G348">
        <v>108</v>
      </c>
      <c r="H348">
        <v>77</v>
      </c>
    </row>
    <row r="349" spans="1:8" x14ac:dyDescent="0.35">
      <c r="A349">
        <v>1347</v>
      </c>
      <c r="B349">
        <v>30</v>
      </c>
      <c r="C349" t="s">
        <v>10</v>
      </c>
      <c r="D349">
        <v>14</v>
      </c>
      <c r="E349">
        <v>0</v>
      </c>
      <c r="F349">
        <v>4.9400000000000004</v>
      </c>
      <c r="G349">
        <v>136</v>
      </c>
      <c r="H349">
        <v>76</v>
      </c>
    </row>
    <row r="350" spans="1:8" x14ac:dyDescent="0.35">
      <c r="A350">
        <v>1348</v>
      </c>
      <c r="B350">
        <v>47</v>
      </c>
      <c r="C350" t="s">
        <v>10</v>
      </c>
      <c r="D350">
        <v>24</v>
      </c>
      <c r="E350">
        <v>0</v>
      </c>
      <c r="F350">
        <v>2.91</v>
      </c>
      <c r="G350">
        <v>103</v>
      </c>
      <c r="H350">
        <v>105</v>
      </c>
    </row>
    <row r="351" spans="1:8" x14ac:dyDescent="0.35">
      <c r="A351">
        <v>1349</v>
      </c>
      <c r="B351">
        <v>36</v>
      </c>
      <c r="C351" t="s">
        <v>9</v>
      </c>
      <c r="D351">
        <v>14</v>
      </c>
      <c r="E351">
        <v>1</v>
      </c>
      <c r="F351">
        <v>14.76</v>
      </c>
      <c r="G351">
        <v>127</v>
      </c>
      <c r="H351">
        <v>87</v>
      </c>
    </row>
    <row r="352" spans="1:8" x14ac:dyDescent="0.35">
      <c r="A352">
        <v>1350</v>
      </c>
      <c r="B352">
        <v>34</v>
      </c>
      <c r="C352" t="s">
        <v>8</v>
      </c>
      <c r="D352">
        <v>11</v>
      </c>
      <c r="E352">
        <v>0</v>
      </c>
      <c r="F352">
        <v>18.59</v>
      </c>
      <c r="G352">
        <v>142</v>
      </c>
      <c r="H352">
        <v>72</v>
      </c>
    </row>
    <row r="353" spans="1:8" x14ac:dyDescent="0.35">
      <c r="A353">
        <v>1351</v>
      </c>
      <c r="B353">
        <v>80</v>
      </c>
      <c r="C353" t="s">
        <v>8</v>
      </c>
      <c r="D353">
        <v>16</v>
      </c>
      <c r="E353">
        <v>1</v>
      </c>
      <c r="F353">
        <v>15.45</v>
      </c>
      <c r="G353">
        <v>150</v>
      </c>
      <c r="H353">
        <v>97</v>
      </c>
    </row>
    <row r="354" spans="1:8" x14ac:dyDescent="0.35">
      <c r="A354">
        <v>1352</v>
      </c>
      <c r="B354">
        <v>36</v>
      </c>
      <c r="C354" t="s">
        <v>8</v>
      </c>
      <c r="D354">
        <v>4</v>
      </c>
      <c r="E354">
        <v>0</v>
      </c>
      <c r="F354">
        <v>12.73</v>
      </c>
      <c r="G354">
        <v>125</v>
      </c>
      <c r="H354">
        <v>139</v>
      </c>
    </row>
    <row r="355" spans="1:8" x14ac:dyDescent="0.35">
      <c r="A355">
        <v>1353</v>
      </c>
      <c r="B355">
        <v>75</v>
      </c>
      <c r="C355" t="s">
        <v>9</v>
      </c>
      <c r="D355">
        <v>20</v>
      </c>
      <c r="E355">
        <v>0</v>
      </c>
      <c r="F355">
        <v>1.01</v>
      </c>
      <c r="G355">
        <v>129</v>
      </c>
      <c r="H355">
        <v>97</v>
      </c>
    </row>
    <row r="356" spans="1:8" x14ac:dyDescent="0.35">
      <c r="A356">
        <v>1354</v>
      </c>
      <c r="B356">
        <v>72</v>
      </c>
      <c r="C356" t="s">
        <v>10</v>
      </c>
      <c r="D356">
        <v>5</v>
      </c>
      <c r="E356">
        <v>0</v>
      </c>
      <c r="F356">
        <v>23.24</v>
      </c>
      <c r="G356">
        <v>170</v>
      </c>
      <c r="H356">
        <v>123</v>
      </c>
    </row>
    <row r="357" spans="1:8" x14ac:dyDescent="0.35">
      <c r="A357">
        <v>1355</v>
      </c>
      <c r="B357">
        <v>79</v>
      </c>
      <c r="C357" t="s">
        <v>8</v>
      </c>
      <c r="D357">
        <v>22</v>
      </c>
      <c r="E357">
        <v>0</v>
      </c>
      <c r="F357">
        <v>19.170000000000002</v>
      </c>
      <c r="G357">
        <v>119</v>
      </c>
      <c r="H357">
        <v>134</v>
      </c>
    </row>
    <row r="358" spans="1:8" x14ac:dyDescent="0.35">
      <c r="A358">
        <v>1356</v>
      </c>
      <c r="B358">
        <v>40</v>
      </c>
      <c r="C358" t="s">
        <v>9</v>
      </c>
      <c r="D358">
        <v>21</v>
      </c>
      <c r="E358">
        <v>0</v>
      </c>
      <c r="F358">
        <v>7.03</v>
      </c>
      <c r="G358">
        <v>98</v>
      </c>
      <c r="H358">
        <v>169</v>
      </c>
    </row>
    <row r="359" spans="1:8" x14ac:dyDescent="0.35">
      <c r="A359">
        <v>1357</v>
      </c>
      <c r="B359">
        <v>26</v>
      </c>
      <c r="C359" t="s">
        <v>8</v>
      </c>
      <c r="D359">
        <v>14</v>
      </c>
      <c r="E359">
        <v>0</v>
      </c>
      <c r="F359">
        <v>23.52</v>
      </c>
      <c r="G359">
        <v>153</v>
      </c>
      <c r="H359">
        <v>90</v>
      </c>
    </row>
    <row r="360" spans="1:8" x14ac:dyDescent="0.35">
      <c r="A360">
        <v>1358</v>
      </c>
      <c r="B360">
        <v>29</v>
      </c>
      <c r="C360" t="s">
        <v>11</v>
      </c>
      <c r="D360">
        <v>23</v>
      </c>
      <c r="E360">
        <v>0</v>
      </c>
      <c r="F360">
        <v>14.45</v>
      </c>
      <c r="G360">
        <v>122</v>
      </c>
      <c r="H360">
        <v>82</v>
      </c>
    </row>
    <row r="361" spans="1:8" x14ac:dyDescent="0.35">
      <c r="A361">
        <v>1359</v>
      </c>
      <c r="B361">
        <v>18</v>
      </c>
      <c r="C361" t="s">
        <v>8</v>
      </c>
      <c r="D361">
        <v>16</v>
      </c>
      <c r="E361">
        <v>0</v>
      </c>
      <c r="F361">
        <v>13.98</v>
      </c>
      <c r="G361">
        <v>141</v>
      </c>
      <c r="H361">
        <v>126</v>
      </c>
    </row>
    <row r="362" spans="1:8" x14ac:dyDescent="0.35">
      <c r="A362">
        <v>1360</v>
      </c>
      <c r="B362">
        <v>75</v>
      </c>
      <c r="C362" t="s">
        <v>8</v>
      </c>
      <c r="D362">
        <v>18</v>
      </c>
      <c r="E362">
        <v>1</v>
      </c>
      <c r="F362">
        <v>17.95</v>
      </c>
      <c r="G362">
        <v>178</v>
      </c>
      <c r="H362">
        <v>118</v>
      </c>
    </row>
    <row r="363" spans="1:8" x14ac:dyDescent="0.35">
      <c r="A363">
        <v>1361</v>
      </c>
      <c r="B363">
        <v>18</v>
      </c>
      <c r="C363" t="s">
        <v>10</v>
      </c>
      <c r="D363">
        <v>7</v>
      </c>
      <c r="E363">
        <v>1</v>
      </c>
      <c r="F363">
        <v>19.48</v>
      </c>
      <c r="G363">
        <v>103</v>
      </c>
      <c r="H363">
        <v>187</v>
      </c>
    </row>
    <row r="364" spans="1:8" x14ac:dyDescent="0.35">
      <c r="A364">
        <v>1362</v>
      </c>
      <c r="B364">
        <v>51</v>
      </c>
      <c r="C364" t="s">
        <v>9</v>
      </c>
      <c r="D364">
        <v>10</v>
      </c>
      <c r="E364">
        <v>0</v>
      </c>
      <c r="F364">
        <v>15.76</v>
      </c>
      <c r="G364">
        <v>164</v>
      </c>
      <c r="H364">
        <v>123</v>
      </c>
    </row>
    <row r="365" spans="1:8" x14ac:dyDescent="0.35">
      <c r="A365">
        <v>1363</v>
      </c>
      <c r="B365">
        <v>65</v>
      </c>
      <c r="C365" t="s">
        <v>10</v>
      </c>
      <c r="D365">
        <v>7</v>
      </c>
      <c r="E365">
        <v>0</v>
      </c>
      <c r="F365">
        <v>3.07</v>
      </c>
      <c r="G365">
        <v>142</v>
      </c>
      <c r="H365">
        <v>122</v>
      </c>
    </row>
    <row r="366" spans="1:8" x14ac:dyDescent="0.35">
      <c r="A366">
        <v>1364</v>
      </c>
      <c r="B366">
        <v>18</v>
      </c>
      <c r="C366" t="s">
        <v>10</v>
      </c>
      <c r="D366">
        <v>1</v>
      </c>
      <c r="E366">
        <v>0</v>
      </c>
      <c r="F366">
        <v>8.1199999999999992</v>
      </c>
      <c r="G366">
        <v>148</v>
      </c>
      <c r="H366">
        <v>113</v>
      </c>
    </row>
    <row r="367" spans="1:8" x14ac:dyDescent="0.35">
      <c r="A367">
        <v>1365</v>
      </c>
      <c r="B367">
        <v>33</v>
      </c>
      <c r="C367" t="s">
        <v>10</v>
      </c>
      <c r="D367">
        <v>23</v>
      </c>
      <c r="E367">
        <v>0</v>
      </c>
      <c r="F367">
        <v>22.27</v>
      </c>
      <c r="G367">
        <v>167</v>
      </c>
      <c r="H367">
        <v>116</v>
      </c>
    </row>
    <row r="368" spans="1:8" x14ac:dyDescent="0.35">
      <c r="A368">
        <v>1366</v>
      </c>
      <c r="B368">
        <v>78</v>
      </c>
      <c r="C368" t="s">
        <v>10</v>
      </c>
      <c r="D368">
        <v>21</v>
      </c>
      <c r="E368">
        <v>0</v>
      </c>
      <c r="F368">
        <v>5.39</v>
      </c>
      <c r="G368">
        <v>130</v>
      </c>
      <c r="H368">
        <v>122</v>
      </c>
    </row>
    <row r="369" spans="1:8" x14ac:dyDescent="0.35">
      <c r="A369">
        <v>1367</v>
      </c>
      <c r="B369">
        <v>81</v>
      </c>
      <c r="C369" t="s">
        <v>10</v>
      </c>
      <c r="D369">
        <v>19</v>
      </c>
      <c r="E369">
        <v>0</v>
      </c>
      <c r="F369">
        <v>8.93</v>
      </c>
      <c r="G369">
        <v>157</v>
      </c>
      <c r="H369">
        <v>143</v>
      </c>
    </row>
    <row r="370" spans="1:8" x14ac:dyDescent="0.35">
      <c r="A370">
        <v>1368</v>
      </c>
      <c r="B370">
        <v>80</v>
      </c>
      <c r="C370" t="s">
        <v>8</v>
      </c>
      <c r="D370">
        <v>16</v>
      </c>
      <c r="E370">
        <v>0</v>
      </c>
      <c r="F370">
        <v>10.37</v>
      </c>
      <c r="G370">
        <v>157</v>
      </c>
      <c r="H370">
        <v>115</v>
      </c>
    </row>
    <row r="371" spans="1:8" x14ac:dyDescent="0.35">
      <c r="A371">
        <v>1369</v>
      </c>
      <c r="B371">
        <v>86</v>
      </c>
      <c r="C371" t="s">
        <v>10</v>
      </c>
      <c r="D371">
        <v>29</v>
      </c>
      <c r="E371">
        <v>1</v>
      </c>
      <c r="F371">
        <v>10.55</v>
      </c>
      <c r="G371">
        <v>97</v>
      </c>
      <c r="H371">
        <v>82</v>
      </c>
    </row>
    <row r="372" spans="1:8" x14ac:dyDescent="0.35">
      <c r="A372">
        <v>1370</v>
      </c>
      <c r="B372">
        <v>39</v>
      </c>
      <c r="C372" t="s">
        <v>10</v>
      </c>
      <c r="D372">
        <v>19</v>
      </c>
      <c r="E372">
        <v>0</v>
      </c>
      <c r="F372">
        <v>14.71</v>
      </c>
      <c r="G372">
        <v>91</v>
      </c>
      <c r="H372">
        <v>171</v>
      </c>
    </row>
    <row r="373" spans="1:8" x14ac:dyDescent="0.35">
      <c r="A373">
        <v>1371</v>
      </c>
      <c r="B373">
        <v>84</v>
      </c>
      <c r="C373" t="s">
        <v>9</v>
      </c>
      <c r="D373">
        <v>4</v>
      </c>
      <c r="E373">
        <v>0</v>
      </c>
      <c r="F373">
        <v>22.63</v>
      </c>
      <c r="G373">
        <v>175</v>
      </c>
      <c r="H373">
        <v>93</v>
      </c>
    </row>
    <row r="374" spans="1:8" x14ac:dyDescent="0.35">
      <c r="A374">
        <v>1372</v>
      </c>
      <c r="B374">
        <v>43</v>
      </c>
      <c r="C374" t="s">
        <v>11</v>
      </c>
      <c r="D374">
        <v>29</v>
      </c>
      <c r="E374">
        <v>0</v>
      </c>
      <c r="F374">
        <v>5.78</v>
      </c>
      <c r="G374">
        <v>130</v>
      </c>
      <c r="H374">
        <v>71</v>
      </c>
    </row>
    <row r="375" spans="1:8" x14ac:dyDescent="0.35">
      <c r="A375">
        <v>1373</v>
      </c>
      <c r="B375">
        <v>33</v>
      </c>
      <c r="C375" t="s">
        <v>8</v>
      </c>
      <c r="D375">
        <v>28</v>
      </c>
      <c r="E375">
        <v>0</v>
      </c>
      <c r="F375">
        <v>2.92</v>
      </c>
      <c r="G375">
        <v>144</v>
      </c>
      <c r="H375">
        <v>150</v>
      </c>
    </row>
    <row r="376" spans="1:8" x14ac:dyDescent="0.35">
      <c r="A376">
        <v>1374</v>
      </c>
      <c r="B376">
        <v>68</v>
      </c>
      <c r="C376" t="s">
        <v>8</v>
      </c>
      <c r="D376">
        <v>18</v>
      </c>
      <c r="E376">
        <v>0</v>
      </c>
      <c r="F376">
        <v>4.74</v>
      </c>
      <c r="G376">
        <v>105</v>
      </c>
      <c r="H376">
        <v>169</v>
      </c>
    </row>
    <row r="377" spans="1:8" x14ac:dyDescent="0.35">
      <c r="A377">
        <v>1375</v>
      </c>
      <c r="B377">
        <v>74</v>
      </c>
      <c r="C377" t="s">
        <v>8</v>
      </c>
      <c r="D377">
        <v>2</v>
      </c>
      <c r="E377">
        <v>1</v>
      </c>
      <c r="F377">
        <v>21.29</v>
      </c>
      <c r="G377">
        <v>151</v>
      </c>
      <c r="H377">
        <v>180</v>
      </c>
    </row>
    <row r="378" spans="1:8" x14ac:dyDescent="0.35">
      <c r="A378">
        <v>1376</v>
      </c>
      <c r="B378">
        <v>46</v>
      </c>
      <c r="C378" t="s">
        <v>10</v>
      </c>
      <c r="D378">
        <v>1</v>
      </c>
      <c r="E378">
        <v>0</v>
      </c>
      <c r="F378">
        <v>15.5</v>
      </c>
      <c r="G378">
        <v>137</v>
      </c>
      <c r="H378">
        <v>171</v>
      </c>
    </row>
    <row r="379" spans="1:8" x14ac:dyDescent="0.35">
      <c r="A379">
        <v>1377</v>
      </c>
      <c r="B379">
        <v>86</v>
      </c>
      <c r="C379" t="s">
        <v>10</v>
      </c>
      <c r="D379">
        <v>15</v>
      </c>
      <c r="E379">
        <v>1</v>
      </c>
      <c r="F379">
        <v>6.86</v>
      </c>
      <c r="G379">
        <v>119</v>
      </c>
      <c r="H379">
        <v>86</v>
      </c>
    </row>
    <row r="380" spans="1:8" x14ac:dyDescent="0.35">
      <c r="A380">
        <v>1378</v>
      </c>
      <c r="B380">
        <v>64</v>
      </c>
      <c r="C380" t="s">
        <v>10</v>
      </c>
      <c r="D380">
        <v>5</v>
      </c>
      <c r="E380">
        <v>0</v>
      </c>
      <c r="F380">
        <v>19.579999999999998</v>
      </c>
      <c r="G380">
        <v>101</v>
      </c>
      <c r="H380">
        <v>81</v>
      </c>
    </row>
    <row r="381" spans="1:8" x14ac:dyDescent="0.35">
      <c r="A381">
        <v>1379</v>
      </c>
      <c r="B381">
        <v>79</v>
      </c>
      <c r="C381" t="s">
        <v>9</v>
      </c>
      <c r="D381">
        <v>20</v>
      </c>
      <c r="E381">
        <v>0</v>
      </c>
      <c r="F381">
        <v>20.67</v>
      </c>
      <c r="G381">
        <v>124</v>
      </c>
      <c r="H381">
        <v>185</v>
      </c>
    </row>
    <row r="382" spans="1:8" x14ac:dyDescent="0.35">
      <c r="A382">
        <v>1380</v>
      </c>
      <c r="B382">
        <v>86</v>
      </c>
      <c r="C382" t="s">
        <v>11</v>
      </c>
      <c r="D382">
        <v>11</v>
      </c>
      <c r="E382">
        <v>0</v>
      </c>
      <c r="F382">
        <v>20.32</v>
      </c>
      <c r="G382">
        <v>100</v>
      </c>
      <c r="H382">
        <v>93</v>
      </c>
    </row>
    <row r="383" spans="1:8" x14ac:dyDescent="0.35">
      <c r="A383">
        <v>1381</v>
      </c>
      <c r="B383">
        <v>33</v>
      </c>
      <c r="C383" t="s">
        <v>10</v>
      </c>
      <c r="D383">
        <v>10</v>
      </c>
      <c r="E383">
        <v>0</v>
      </c>
      <c r="F383">
        <v>22.05</v>
      </c>
      <c r="G383">
        <v>153</v>
      </c>
      <c r="H383">
        <v>98</v>
      </c>
    </row>
    <row r="384" spans="1:8" x14ac:dyDescent="0.35">
      <c r="A384">
        <v>1382</v>
      </c>
      <c r="B384">
        <v>65</v>
      </c>
      <c r="C384" t="s">
        <v>11</v>
      </c>
      <c r="D384">
        <v>2</v>
      </c>
      <c r="E384">
        <v>1</v>
      </c>
      <c r="F384">
        <v>6.05</v>
      </c>
      <c r="G384">
        <v>139</v>
      </c>
      <c r="H384">
        <v>191</v>
      </c>
    </row>
    <row r="385" spans="1:8" x14ac:dyDescent="0.35">
      <c r="A385">
        <v>1383</v>
      </c>
      <c r="B385">
        <v>56</v>
      </c>
      <c r="C385" t="s">
        <v>9</v>
      </c>
      <c r="D385">
        <v>3</v>
      </c>
      <c r="E385">
        <v>1</v>
      </c>
      <c r="F385">
        <v>18.12</v>
      </c>
      <c r="G385">
        <v>174</v>
      </c>
      <c r="H385">
        <v>159</v>
      </c>
    </row>
    <row r="386" spans="1:8" x14ac:dyDescent="0.35">
      <c r="A386">
        <v>1384</v>
      </c>
      <c r="B386">
        <v>50</v>
      </c>
      <c r="C386" t="s">
        <v>8</v>
      </c>
      <c r="D386">
        <v>23</v>
      </c>
      <c r="E386">
        <v>0</v>
      </c>
      <c r="F386">
        <v>11.05</v>
      </c>
      <c r="G386">
        <v>110</v>
      </c>
      <c r="H386">
        <v>134</v>
      </c>
    </row>
    <row r="387" spans="1:8" x14ac:dyDescent="0.35">
      <c r="A387">
        <v>1385</v>
      </c>
      <c r="B387">
        <v>40</v>
      </c>
      <c r="C387" t="s">
        <v>10</v>
      </c>
      <c r="D387">
        <v>23</v>
      </c>
      <c r="E387">
        <v>0</v>
      </c>
      <c r="F387">
        <v>20.21</v>
      </c>
      <c r="G387">
        <v>158</v>
      </c>
      <c r="H387">
        <v>153</v>
      </c>
    </row>
    <row r="388" spans="1:8" x14ac:dyDescent="0.35">
      <c r="A388">
        <v>1386</v>
      </c>
      <c r="B388">
        <v>27</v>
      </c>
      <c r="C388" t="s">
        <v>11</v>
      </c>
      <c r="D388">
        <v>12</v>
      </c>
      <c r="E388">
        <v>0</v>
      </c>
      <c r="F388">
        <v>17.48</v>
      </c>
      <c r="G388">
        <v>137</v>
      </c>
      <c r="H388">
        <v>188</v>
      </c>
    </row>
    <row r="389" spans="1:8" x14ac:dyDescent="0.35">
      <c r="A389">
        <v>1387</v>
      </c>
      <c r="B389">
        <v>86</v>
      </c>
      <c r="C389" t="s">
        <v>11</v>
      </c>
      <c r="D389">
        <v>20</v>
      </c>
      <c r="E389">
        <v>1</v>
      </c>
      <c r="F389">
        <v>18.63</v>
      </c>
      <c r="G389">
        <v>109</v>
      </c>
      <c r="H389">
        <v>85</v>
      </c>
    </row>
    <row r="390" spans="1:8" x14ac:dyDescent="0.35">
      <c r="A390">
        <v>1388</v>
      </c>
      <c r="B390">
        <v>51</v>
      </c>
      <c r="C390" t="s">
        <v>10</v>
      </c>
      <c r="D390">
        <v>5</v>
      </c>
      <c r="E390">
        <v>0</v>
      </c>
      <c r="F390">
        <v>15.75</v>
      </c>
      <c r="G390">
        <v>156</v>
      </c>
      <c r="H390">
        <v>173</v>
      </c>
    </row>
    <row r="391" spans="1:8" x14ac:dyDescent="0.35">
      <c r="A391">
        <v>1389</v>
      </c>
      <c r="B391">
        <v>69</v>
      </c>
      <c r="C391" t="s">
        <v>8</v>
      </c>
      <c r="D391">
        <v>5</v>
      </c>
      <c r="E391">
        <v>0</v>
      </c>
      <c r="F391">
        <v>4.26</v>
      </c>
      <c r="G391">
        <v>133</v>
      </c>
      <c r="H391">
        <v>161</v>
      </c>
    </row>
    <row r="392" spans="1:8" x14ac:dyDescent="0.35">
      <c r="A392">
        <v>1390</v>
      </c>
      <c r="B392">
        <v>27</v>
      </c>
      <c r="C392" t="s">
        <v>8</v>
      </c>
      <c r="D392">
        <v>6</v>
      </c>
      <c r="E392">
        <v>0</v>
      </c>
      <c r="F392">
        <v>13.08</v>
      </c>
      <c r="G392">
        <v>122</v>
      </c>
      <c r="H392">
        <v>96</v>
      </c>
    </row>
    <row r="393" spans="1:8" x14ac:dyDescent="0.35">
      <c r="A393">
        <v>1391</v>
      </c>
      <c r="B393">
        <v>36</v>
      </c>
      <c r="C393" t="s">
        <v>8</v>
      </c>
      <c r="D393">
        <v>9</v>
      </c>
      <c r="E393">
        <v>0</v>
      </c>
      <c r="F393">
        <v>23.63</v>
      </c>
      <c r="G393">
        <v>162</v>
      </c>
      <c r="H393">
        <v>102</v>
      </c>
    </row>
    <row r="394" spans="1:8" x14ac:dyDescent="0.35">
      <c r="A394">
        <v>1392</v>
      </c>
      <c r="B394">
        <v>75</v>
      </c>
      <c r="C394" t="s">
        <v>9</v>
      </c>
      <c r="D394">
        <v>2</v>
      </c>
      <c r="E394">
        <v>0</v>
      </c>
      <c r="F394">
        <v>22.5</v>
      </c>
      <c r="G394">
        <v>150</v>
      </c>
      <c r="H394">
        <v>124</v>
      </c>
    </row>
    <row r="395" spans="1:8" x14ac:dyDescent="0.35">
      <c r="A395">
        <v>1393</v>
      </c>
      <c r="B395">
        <v>18</v>
      </c>
      <c r="C395" t="s">
        <v>11</v>
      </c>
      <c r="D395">
        <v>21</v>
      </c>
      <c r="E395">
        <v>0</v>
      </c>
      <c r="F395">
        <v>1.04</v>
      </c>
      <c r="G395">
        <v>98</v>
      </c>
      <c r="H395">
        <v>76</v>
      </c>
    </row>
    <row r="396" spans="1:8" x14ac:dyDescent="0.35">
      <c r="A396">
        <v>1394</v>
      </c>
      <c r="B396">
        <v>86</v>
      </c>
      <c r="C396" t="s">
        <v>11</v>
      </c>
      <c r="D396">
        <v>12</v>
      </c>
      <c r="E396">
        <v>1</v>
      </c>
      <c r="F396">
        <v>3.96</v>
      </c>
      <c r="G396">
        <v>157</v>
      </c>
      <c r="H396">
        <v>126</v>
      </c>
    </row>
    <row r="397" spans="1:8" x14ac:dyDescent="0.35">
      <c r="A397">
        <v>1395</v>
      </c>
      <c r="B397">
        <v>21</v>
      </c>
      <c r="C397" t="s">
        <v>11</v>
      </c>
      <c r="D397">
        <v>3</v>
      </c>
      <c r="E397">
        <v>0</v>
      </c>
      <c r="F397">
        <v>3.16</v>
      </c>
      <c r="G397">
        <v>124</v>
      </c>
      <c r="H397">
        <v>195</v>
      </c>
    </row>
    <row r="398" spans="1:8" x14ac:dyDescent="0.35">
      <c r="A398">
        <v>1396</v>
      </c>
      <c r="B398">
        <v>33</v>
      </c>
      <c r="C398" t="s">
        <v>9</v>
      </c>
      <c r="D398">
        <v>20</v>
      </c>
      <c r="E398">
        <v>0</v>
      </c>
      <c r="F398">
        <v>17.420000000000002</v>
      </c>
      <c r="G398">
        <v>170</v>
      </c>
      <c r="H398">
        <v>81</v>
      </c>
    </row>
    <row r="399" spans="1:8" x14ac:dyDescent="0.35">
      <c r="A399">
        <v>1397</v>
      </c>
      <c r="B399">
        <v>41</v>
      </c>
      <c r="C399" t="s">
        <v>11</v>
      </c>
      <c r="D399">
        <v>26</v>
      </c>
      <c r="E399">
        <v>1</v>
      </c>
      <c r="F399">
        <v>19.63</v>
      </c>
      <c r="G399">
        <v>177</v>
      </c>
      <c r="H399">
        <v>85</v>
      </c>
    </row>
    <row r="400" spans="1:8" x14ac:dyDescent="0.35">
      <c r="A400">
        <v>1398</v>
      </c>
      <c r="B400">
        <v>19</v>
      </c>
      <c r="C400" t="s">
        <v>9</v>
      </c>
      <c r="D400">
        <v>22</v>
      </c>
      <c r="E400">
        <v>0</v>
      </c>
      <c r="F400">
        <v>5.12</v>
      </c>
      <c r="G400">
        <v>154</v>
      </c>
      <c r="H400">
        <v>112</v>
      </c>
    </row>
    <row r="401" spans="1:8" x14ac:dyDescent="0.35">
      <c r="A401">
        <v>1399</v>
      </c>
      <c r="B401">
        <v>49</v>
      </c>
      <c r="C401" t="s">
        <v>8</v>
      </c>
      <c r="D401">
        <v>12</v>
      </c>
      <c r="E401">
        <v>1</v>
      </c>
      <c r="F401">
        <v>12.14</v>
      </c>
      <c r="G401">
        <v>97</v>
      </c>
      <c r="H401">
        <v>186</v>
      </c>
    </row>
    <row r="402" spans="1:8" x14ac:dyDescent="0.35">
      <c r="A402">
        <v>1400</v>
      </c>
      <c r="B402">
        <v>41</v>
      </c>
      <c r="C402" t="s">
        <v>10</v>
      </c>
      <c r="D402">
        <v>24</v>
      </c>
      <c r="E402">
        <v>0</v>
      </c>
      <c r="F402">
        <v>20.18</v>
      </c>
      <c r="G402">
        <v>134</v>
      </c>
      <c r="H402">
        <v>180</v>
      </c>
    </row>
    <row r="403" spans="1:8" x14ac:dyDescent="0.35">
      <c r="A403">
        <v>1401</v>
      </c>
      <c r="B403">
        <v>29</v>
      </c>
      <c r="C403" t="s">
        <v>11</v>
      </c>
      <c r="D403">
        <v>17</v>
      </c>
      <c r="E403">
        <v>0</v>
      </c>
      <c r="F403">
        <v>17.59</v>
      </c>
      <c r="G403">
        <v>176</v>
      </c>
      <c r="H403">
        <v>120</v>
      </c>
    </row>
    <row r="404" spans="1:8" x14ac:dyDescent="0.35">
      <c r="A404">
        <v>1402</v>
      </c>
      <c r="B404">
        <v>67</v>
      </c>
      <c r="C404" t="s">
        <v>11</v>
      </c>
      <c r="D404">
        <v>10</v>
      </c>
      <c r="E404">
        <v>1</v>
      </c>
      <c r="F404">
        <v>13.01</v>
      </c>
      <c r="G404">
        <v>136</v>
      </c>
      <c r="H404">
        <v>144</v>
      </c>
    </row>
    <row r="405" spans="1:8" x14ac:dyDescent="0.35">
      <c r="A405">
        <v>1403</v>
      </c>
      <c r="B405">
        <v>52</v>
      </c>
      <c r="C405" t="s">
        <v>8</v>
      </c>
      <c r="D405">
        <v>24</v>
      </c>
      <c r="E405">
        <v>0</v>
      </c>
      <c r="F405">
        <v>14.17</v>
      </c>
      <c r="G405">
        <v>129</v>
      </c>
      <c r="H405">
        <v>77</v>
      </c>
    </row>
    <row r="406" spans="1:8" x14ac:dyDescent="0.35">
      <c r="A406">
        <v>1404</v>
      </c>
      <c r="B406">
        <v>50</v>
      </c>
      <c r="C406" t="s">
        <v>10</v>
      </c>
      <c r="D406">
        <v>27</v>
      </c>
      <c r="E406">
        <v>0</v>
      </c>
      <c r="F406">
        <v>12.2</v>
      </c>
      <c r="G406">
        <v>165</v>
      </c>
      <c r="H406">
        <v>114</v>
      </c>
    </row>
    <row r="407" spans="1:8" x14ac:dyDescent="0.35">
      <c r="A407">
        <v>1405</v>
      </c>
      <c r="B407">
        <v>50</v>
      </c>
      <c r="C407" t="s">
        <v>9</v>
      </c>
      <c r="D407">
        <v>14</v>
      </c>
      <c r="E407">
        <v>0</v>
      </c>
      <c r="F407">
        <v>7.14</v>
      </c>
      <c r="G407">
        <v>143</v>
      </c>
      <c r="H407">
        <v>128</v>
      </c>
    </row>
    <row r="408" spans="1:8" x14ac:dyDescent="0.35">
      <c r="A408">
        <v>1406</v>
      </c>
      <c r="B408">
        <v>78</v>
      </c>
      <c r="C408" t="s">
        <v>10</v>
      </c>
      <c r="D408">
        <v>23</v>
      </c>
      <c r="E408">
        <v>0</v>
      </c>
      <c r="F408">
        <v>13.56</v>
      </c>
      <c r="G408">
        <v>165</v>
      </c>
      <c r="H408">
        <v>173</v>
      </c>
    </row>
    <row r="409" spans="1:8" x14ac:dyDescent="0.35">
      <c r="A409">
        <v>1407</v>
      </c>
      <c r="B409">
        <v>68</v>
      </c>
      <c r="C409" t="s">
        <v>8</v>
      </c>
      <c r="D409">
        <v>17</v>
      </c>
      <c r="E409">
        <v>0</v>
      </c>
      <c r="F409">
        <v>16.53</v>
      </c>
      <c r="G409">
        <v>135</v>
      </c>
      <c r="H409">
        <v>167</v>
      </c>
    </row>
    <row r="410" spans="1:8" x14ac:dyDescent="0.35">
      <c r="A410">
        <v>1408</v>
      </c>
      <c r="B410">
        <v>60</v>
      </c>
      <c r="C410" t="s">
        <v>8</v>
      </c>
      <c r="D410">
        <v>18</v>
      </c>
      <c r="E410">
        <v>0</v>
      </c>
      <c r="F410">
        <v>20.96</v>
      </c>
      <c r="G410">
        <v>136</v>
      </c>
      <c r="H410">
        <v>148</v>
      </c>
    </row>
    <row r="411" spans="1:8" x14ac:dyDescent="0.35">
      <c r="A411">
        <v>1409</v>
      </c>
      <c r="B411">
        <v>29</v>
      </c>
      <c r="C411" t="s">
        <v>10</v>
      </c>
      <c r="D411">
        <v>19</v>
      </c>
      <c r="E411">
        <v>1</v>
      </c>
      <c r="F411">
        <v>15.27</v>
      </c>
      <c r="G411">
        <v>104</v>
      </c>
      <c r="H411">
        <v>193</v>
      </c>
    </row>
    <row r="412" spans="1:8" x14ac:dyDescent="0.35">
      <c r="A412">
        <v>1410</v>
      </c>
      <c r="B412">
        <v>84</v>
      </c>
      <c r="C412" t="s">
        <v>9</v>
      </c>
      <c r="D412">
        <v>17</v>
      </c>
      <c r="E412">
        <v>0</v>
      </c>
      <c r="F412">
        <v>18.27</v>
      </c>
      <c r="G412">
        <v>108</v>
      </c>
      <c r="H412">
        <v>73</v>
      </c>
    </row>
    <row r="413" spans="1:8" x14ac:dyDescent="0.35">
      <c r="A413">
        <v>1411</v>
      </c>
      <c r="B413">
        <v>82</v>
      </c>
      <c r="C413" t="s">
        <v>9</v>
      </c>
      <c r="D413">
        <v>14</v>
      </c>
      <c r="E413">
        <v>0</v>
      </c>
      <c r="F413">
        <v>3.84</v>
      </c>
      <c r="G413">
        <v>115</v>
      </c>
      <c r="H413">
        <v>159</v>
      </c>
    </row>
    <row r="414" spans="1:8" x14ac:dyDescent="0.35">
      <c r="A414">
        <v>1412</v>
      </c>
      <c r="B414">
        <v>50</v>
      </c>
      <c r="C414" t="s">
        <v>11</v>
      </c>
      <c r="D414">
        <v>9</v>
      </c>
      <c r="E414">
        <v>0</v>
      </c>
      <c r="F414">
        <v>11.08</v>
      </c>
      <c r="G414">
        <v>141</v>
      </c>
      <c r="H414">
        <v>173</v>
      </c>
    </row>
    <row r="415" spans="1:8" x14ac:dyDescent="0.35">
      <c r="A415">
        <v>1413</v>
      </c>
      <c r="B415">
        <v>57</v>
      </c>
      <c r="C415" t="s">
        <v>9</v>
      </c>
      <c r="D415">
        <v>8</v>
      </c>
      <c r="E415">
        <v>0</v>
      </c>
      <c r="F415">
        <v>0.22</v>
      </c>
      <c r="G415">
        <v>111</v>
      </c>
      <c r="H415">
        <v>188</v>
      </c>
    </row>
    <row r="416" spans="1:8" x14ac:dyDescent="0.35">
      <c r="A416">
        <v>1414</v>
      </c>
      <c r="B416">
        <v>60</v>
      </c>
      <c r="C416" t="s">
        <v>10</v>
      </c>
      <c r="D416">
        <v>2</v>
      </c>
      <c r="E416">
        <v>0</v>
      </c>
      <c r="F416">
        <v>5.92</v>
      </c>
      <c r="G416">
        <v>110</v>
      </c>
      <c r="H416">
        <v>125</v>
      </c>
    </row>
    <row r="417" spans="1:8" x14ac:dyDescent="0.35">
      <c r="A417">
        <v>1415</v>
      </c>
      <c r="B417">
        <v>61</v>
      </c>
      <c r="C417" t="s">
        <v>8</v>
      </c>
      <c r="D417">
        <v>13</v>
      </c>
      <c r="E417">
        <v>1</v>
      </c>
      <c r="F417">
        <v>17.440000000000001</v>
      </c>
      <c r="G417">
        <v>140</v>
      </c>
      <c r="H417">
        <v>165</v>
      </c>
    </row>
    <row r="418" spans="1:8" x14ac:dyDescent="0.35">
      <c r="A418">
        <v>1416</v>
      </c>
      <c r="B418">
        <v>46</v>
      </c>
      <c r="C418" t="s">
        <v>11</v>
      </c>
      <c r="D418">
        <v>25</v>
      </c>
      <c r="E418">
        <v>0</v>
      </c>
      <c r="F418">
        <v>23.8</v>
      </c>
      <c r="G418">
        <v>127</v>
      </c>
      <c r="H418">
        <v>144</v>
      </c>
    </row>
    <row r="419" spans="1:8" x14ac:dyDescent="0.35">
      <c r="A419">
        <v>1417</v>
      </c>
      <c r="B419">
        <v>30</v>
      </c>
      <c r="C419" t="s">
        <v>11</v>
      </c>
      <c r="D419">
        <v>7</v>
      </c>
      <c r="E419">
        <v>0</v>
      </c>
      <c r="F419">
        <v>2.38</v>
      </c>
      <c r="G419">
        <v>109</v>
      </c>
      <c r="H419">
        <v>101</v>
      </c>
    </row>
    <row r="420" spans="1:8" x14ac:dyDescent="0.35">
      <c r="A420">
        <v>1418</v>
      </c>
      <c r="B420">
        <v>29</v>
      </c>
      <c r="C420" t="s">
        <v>8</v>
      </c>
      <c r="D420">
        <v>9</v>
      </c>
      <c r="E420">
        <v>0</v>
      </c>
      <c r="F420">
        <v>9.64</v>
      </c>
      <c r="G420">
        <v>118</v>
      </c>
      <c r="H420">
        <v>97</v>
      </c>
    </row>
    <row r="421" spans="1:8" x14ac:dyDescent="0.35">
      <c r="A421">
        <v>1419</v>
      </c>
      <c r="B421">
        <v>63</v>
      </c>
      <c r="C421" t="s">
        <v>9</v>
      </c>
      <c r="D421">
        <v>22</v>
      </c>
      <c r="E421">
        <v>0</v>
      </c>
      <c r="F421">
        <v>19.2</v>
      </c>
      <c r="G421">
        <v>140</v>
      </c>
      <c r="H421">
        <v>91</v>
      </c>
    </row>
    <row r="422" spans="1:8" x14ac:dyDescent="0.35">
      <c r="A422">
        <v>1420</v>
      </c>
      <c r="B422">
        <v>19</v>
      </c>
      <c r="C422" t="s">
        <v>8</v>
      </c>
      <c r="D422">
        <v>22</v>
      </c>
      <c r="E422">
        <v>0</v>
      </c>
      <c r="F422">
        <v>4.9000000000000004</v>
      </c>
      <c r="G422">
        <v>93</v>
      </c>
      <c r="H422">
        <v>86</v>
      </c>
    </row>
    <row r="423" spans="1:8" x14ac:dyDescent="0.35">
      <c r="A423">
        <v>1421</v>
      </c>
      <c r="B423">
        <v>52</v>
      </c>
      <c r="C423" t="s">
        <v>9</v>
      </c>
      <c r="D423">
        <v>11</v>
      </c>
      <c r="E423">
        <v>0</v>
      </c>
      <c r="F423">
        <v>13.32</v>
      </c>
      <c r="G423">
        <v>144</v>
      </c>
      <c r="H423">
        <v>128</v>
      </c>
    </row>
    <row r="424" spans="1:8" x14ac:dyDescent="0.35">
      <c r="A424">
        <v>1422</v>
      </c>
      <c r="B424">
        <v>25</v>
      </c>
      <c r="C424" t="s">
        <v>8</v>
      </c>
      <c r="D424">
        <v>14</v>
      </c>
      <c r="E424">
        <v>1</v>
      </c>
      <c r="F424">
        <v>17.59</v>
      </c>
      <c r="G424">
        <v>160</v>
      </c>
      <c r="H424">
        <v>159</v>
      </c>
    </row>
    <row r="425" spans="1:8" x14ac:dyDescent="0.35">
      <c r="A425">
        <v>1423</v>
      </c>
      <c r="B425">
        <v>43</v>
      </c>
      <c r="C425" t="s">
        <v>10</v>
      </c>
      <c r="D425">
        <v>4</v>
      </c>
      <c r="E425">
        <v>0</v>
      </c>
      <c r="F425">
        <v>14.78</v>
      </c>
      <c r="G425">
        <v>117</v>
      </c>
      <c r="H425">
        <v>175</v>
      </c>
    </row>
    <row r="426" spans="1:8" x14ac:dyDescent="0.35">
      <c r="A426">
        <v>1424</v>
      </c>
      <c r="B426">
        <v>51</v>
      </c>
      <c r="C426" t="s">
        <v>9</v>
      </c>
      <c r="D426">
        <v>26</v>
      </c>
      <c r="E426">
        <v>0</v>
      </c>
      <c r="F426">
        <v>4.51</v>
      </c>
      <c r="G426">
        <v>93</v>
      </c>
      <c r="H426">
        <v>95</v>
      </c>
    </row>
    <row r="427" spans="1:8" x14ac:dyDescent="0.35">
      <c r="A427">
        <v>1425</v>
      </c>
      <c r="B427">
        <v>24</v>
      </c>
      <c r="C427" t="s">
        <v>10</v>
      </c>
      <c r="D427">
        <v>26</v>
      </c>
      <c r="E427">
        <v>0</v>
      </c>
      <c r="F427">
        <v>8.5299999999999994</v>
      </c>
      <c r="G427">
        <v>111</v>
      </c>
      <c r="H427">
        <v>94</v>
      </c>
    </row>
    <row r="428" spans="1:8" x14ac:dyDescent="0.35">
      <c r="A428">
        <v>1426</v>
      </c>
      <c r="B428">
        <v>85</v>
      </c>
      <c r="C428" t="s">
        <v>11</v>
      </c>
      <c r="D428">
        <v>29</v>
      </c>
      <c r="E428">
        <v>0</v>
      </c>
      <c r="F428">
        <v>18.809999999999999</v>
      </c>
      <c r="G428">
        <v>165</v>
      </c>
      <c r="H428">
        <v>114</v>
      </c>
    </row>
    <row r="429" spans="1:8" x14ac:dyDescent="0.35">
      <c r="A429">
        <v>1427</v>
      </c>
      <c r="B429">
        <v>75</v>
      </c>
      <c r="C429" t="s">
        <v>8</v>
      </c>
      <c r="D429">
        <v>13</v>
      </c>
      <c r="E429">
        <v>0</v>
      </c>
      <c r="F429">
        <v>13.3</v>
      </c>
      <c r="G429">
        <v>134</v>
      </c>
      <c r="H429">
        <v>152</v>
      </c>
    </row>
    <row r="430" spans="1:8" x14ac:dyDescent="0.35">
      <c r="A430">
        <v>1428</v>
      </c>
      <c r="B430">
        <v>46</v>
      </c>
      <c r="C430" t="s">
        <v>11</v>
      </c>
      <c r="D430">
        <v>2</v>
      </c>
      <c r="E430">
        <v>0</v>
      </c>
      <c r="F430">
        <v>0.13</v>
      </c>
      <c r="G430">
        <v>156</v>
      </c>
      <c r="H430">
        <v>80</v>
      </c>
    </row>
    <row r="431" spans="1:8" x14ac:dyDescent="0.35">
      <c r="A431">
        <v>1429</v>
      </c>
      <c r="B431">
        <v>53</v>
      </c>
      <c r="C431" t="s">
        <v>11</v>
      </c>
      <c r="D431">
        <v>23</v>
      </c>
      <c r="E431">
        <v>0</v>
      </c>
      <c r="F431">
        <v>18.260000000000002</v>
      </c>
      <c r="G431">
        <v>175</v>
      </c>
      <c r="H431">
        <v>173</v>
      </c>
    </row>
    <row r="432" spans="1:8" x14ac:dyDescent="0.35">
      <c r="A432">
        <v>1430</v>
      </c>
      <c r="B432">
        <v>38</v>
      </c>
      <c r="C432" t="s">
        <v>11</v>
      </c>
      <c r="D432">
        <v>5</v>
      </c>
      <c r="E432">
        <v>0</v>
      </c>
      <c r="F432">
        <v>0.85</v>
      </c>
      <c r="G432">
        <v>155</v>
      </c>
      <c r="H432">
        <v>137</v>
      </c>
    </row>
    <row r="433" spans="1:8" x14ac:dyDescent="0.35">
      <c r="A433">
        <v>1431</v>
      </c>
      <c r="B433">
        <v>53</v>
      </c>
      <c r="C433" t="s">
        <v>11</v>
      </c>
      <c r="D433">
        <v>11</v>
      </c>
      <c r="E433">
        <v>0</v>
      </c>
      <c r="F433">
        <v>17.899999999999999</v>
      </c>
      <c r="G433">
        <v>177</v>
      </c>
      <c r="H433">
        <v>164</v>
      </c>
    </row>
    <row r="434" spans="1:8" x14ac:dyDescent="0.35">
      <c r="A434">
        <v>1432</v>
      </c>
      <c r="B434">
        <v>27</v>
      </c>
      <c r="C434" t="s">
        <v>8</v>
      </c>
      <c r="D434">
        <v>6</v>
      </c>
      <c r="E434">
        <v>0</v>
      </c>
      <c r="F434">
        <v>4.8600000000000003</v>
      </c>
      <c r="G434">
        <v>123</v>
      </c>
      <c r="H434">
        <v>134</v>
      </c>
    </row>
    <row r="435" spans="1:8" x14ac:dyDescent="0.35">
      <c r="A435">
        <v>1433</v>
      </c>
      <c r="B435">
        <v>41</v>
      </c>
      <c r="C435" t="s">
        <v>11</v>
      </c>
      <c r="D435">
        <v>18</v>
      </c>
      <c r="E435">
        <v>1</v>
      </c>
      <c r="F435">
        <v>22.99</v>
      </c>
      <c r="G435">
        <v>144</v>
      </c>
      <c r="H435">
        <v>118</v>
      </c>
    </row>
    <row r="436" spans="1:8" x14ac:dyDescent="0.35">
      <c r="A436">
        <v>1434</v>
      </c>
      <c r="B436">
        <v>81</v>
      </c>
      <c r="C436" t="s">
        <v>8</v>
      </c>
      <c r="D436">
        <v>21</v>
      </c>
      <c r="E436">
        <v>1</v>
      </c>
      <c r="F436">
        <v>8.83</v>
      </c>
      <c r="G436">
        <v>90</v>
      </c>
      <c r="H436">
        <v>121</v>
      </c>
    </row>
    <row r="437" spans="1:8" x14ac:dyDescent="0.35">
      <c r="A437">
        <v>1435</v>
      </c>
      <c r="B437">
        <v>66</v>
      </c>
      <c r="C437" t="s">
        <v>8</v>
      </c>
      <c r="D437">
        <v>10</v>
      </c>
      <c r="E437">
        <v>0</v>
      </c>
      <c r="F437">
        <v>7.85</v>
      </c>
      <c r="G437">
        <v>161</v>
      </c>
      <c r="H437">
        <v>171</v>
      </c>
    </row>
    <row r="438" spans="1:8" x14ac:dyDescent="0.35">
      <c r="A438">
        <v>1436</v>
      </c>
      <c r="B438">
        <v>53</v>
      </c>
      <c r="C438" t="s">
        <v>10</v>
      </c>
      <c r="D438">
        <v>4</v>
      </c>
      <c r="E438">
        <v>1</v>
      </c>
      <c r="F438">
        <v>3.57</v>
      </c>
      <c r="G438">
        <v>176</v>
      </c>
      <c r="H438">
        <v>126</v>
      </c>
    </row>
    <row r="439" spans="1:8" x14ac:dyDescent="0.35">
      <c r="A439">
        <v>1437</v>
      </c>
      <c r="B439">
        <v>41</v>
      </c>
      <c r="C439" t="s">
        <v>9</v>
      </c>
      <c r="D439">
        <v>9</v>
      </c>
      <c r="E439">
        <v>0</v>
      </c>
      <c r="F439">
        <v>7.33</v>
      </c>
      <c r="G439">
        <v>127</v>
      </c>
      <c r="H439">
        <v>116</v>
      </c>
    </row>
    <row r="440" spans="1:8" x14ac:dyDescent="0.35">
      <c r="A440">
        <v>1438</v>
      </c>
      <c r="B440">
        <v>40</v>
      </c>
      <c r="C440" t="s">
        <v>9</v>
      </c>
      <c r="D440">
        <v>6</v>
      </c>
      <c r="E440">
        <v>0</v>
      </c>
      <c r="F440">
        <v>21.04</v>
      </c>
      <c r="G440">
        <v>95</v>
      </c>
      <c r="H440">
        <v>95</v>
      </c>
    </row>
    <row r="441" spans="1:8" x14ac:dyDescent="0.35">
      <c r="A441">
        <v>1439</v>
      </c>
      <c r="B441">
        <v>79</v>
      </c>
      <c r="C441" t="s">
        <v>8</v>
      </c>
      <c r="D441">
        <v>2</v>
      </c>
      <c r="E441">
        <v>0</v>
      </c>
      <c r="F441">
        <v>23.91</v>
      </c>
      <c r="G441">
        <v>175</v>
      </c>
      <c r="H441">
        <v>183</v>
      </c>
    </row>
    <row r="442" spans="1:8" x14ac:dyDescent="0.35">
      <c r="A442">
        <v>1440</v>
      </c>
      <c r="B442">
        <v>54</v>
      </c>
      <c r="C442" t="s">
        <v>10</v>
      </c>
      <c r="D442">
        <v>17</v>
      </c>
      <c r="E442">
        <v>0</v>
      </c>
      <c r="F442">
        <v>8.84</v>
      </c>
      <c r="G442">
        <v>114</v>
      </c>
      <c r="H442">
        <v>74</v>
      </c>
    </row>
    <row r="443" spans="1:8" x14ac:dyDescent="0.35">
      <c r="A443">
        <v>1441</v>
      </c>
      <c r="B443">
        <v>29</v>
      </c>
      <c r="C443" t="s">
        <v>8</v>
      </c>
      <c r="D443">
        <v>5</v>
      </c>
      <c r="E443">
        <v>0</v>
      </c>
      <c r="F443">
        <v>10.77</v>
      </c>
      <c r="G443">
        <v>171</v>
      </c>
      <c r="H443">
        <v>153</v>
      </c>
    </row>
    <row r="444" spans="1:8" x14ac:dyDescent="0.35">
      <c r="A444">
        <v>1442</v>
      </c>
      <c r="B444">
        <v>72</v>
      </c>
      <c r="C444" t="s">
        <v>8</v>
      </c>
      <c r="D444">
        <v>25</v>
      </c>
      <c r="E444">
        <v>1</v>
      </c>
      <c r="F444">
        <v>17.329999999999998</v>
      </c>
      <c r="G444">
        <v>106</v>
      </c>
      <c r="H444">
        <v>121</v>
      </c>
    </row>
    <row r="445" spans="1:8" x14ac:dyDescent="0.35">
      <c r="A445">
        <v>1443</v>
      </c>
      <c r="B445">
        <v>30</v>
      </c>
      <c r="C445" t="s">
        <v>8</v>
      </c>
      <c r="D445">
        <v>6</v>
      </c>
      <c r="E445">
        <v>0</v>
      </c>
      <c r="F445">
        <v>21.27</v>
      </c>
      <c r="G445">
        <v>150</v>
      </c>
      <c r="H445">
        <v>174</v>
      </c>
    </row>
    <row r="446" spans="1:8" x14ac:dyDescent="0.35">
      <c r="A446">
        <v>1444</v>
      </c>
      <c r="B446">
        <v>40</v>
      </c>
      <c r="C446" t="s">
        <v>10</v>
      </c>
      <c r="D446">
        <v>26</v>
      </c>
      <c r="E446">
        <v>0</v>
      </c>
      <c r="F446">
        <v>14.23</v>
      </c>
      <c r="G446">
        <v>101</v>
      </c>
      <c r="H446">
        <v>123</v>
      </c>
    </row>
    <row r="447" spans="1:8" x14ac:dyDescent="0.35">
      <c r="A447">
        <v>1445</v>
      </c>
      <c r="B447">
        <v>47</v>
      </c>
      <c r="C447" t="s">
        <v>9</v>
      </c>
      <c r="D447">
        <v>12</v>
      </c>
      <c r="E447">
        <v>0</v>
      </c>
      <c r="F447">
        <v>9.4</v>
      </c>
      <c r="G447">
        <v>95</v>
      </c>
      <c r="H447">
        <v>84</v>
      </c>
    </row>
    <row r="448" spans="1:8" x14ac:dyDescent="0.35">
      <c r="A448">
        <v>1446</v>
      </c>
      <c r="B448">
        <v>34</v>
      </c>
      <c r="C448" t="s">
        <v>10</v>
      </c>
      <c r="D448">
        <v>23</v>
      </c>
      <c r="E448">
        <v>1</v>
      </c>
      <c r="F448">
        <v>9.9</v>
      </c>
      <c r="G448">
        <v>179</v>
      </c>
      <c r="H448">
        <v>130</v>
      </c>
    </row>
    <row r="449" spans="1:8" x14ac:dyDescent="0.35">
      <c r="A449">
        <v>1447</v>
      </c>
      <c r="B449">
        <v>79</v>
      </c>
      <c r="C449" t="s">
        <v>11</v>
      </c>
      <c r="D449">
        <v>21</v>
      </c>
      <c r="E449">
        <v>0</v>
      </c>
      <c r="F449">
        <v>16.690000000000001</v>
      </c>
      <c r="G449">
        <v>116</v>
      </c>
      <c r="H449">
        <v>191</v>
      </c>
    </row>
    <row r="450" spans="1:8" x14ac:dyDescent="0.35">
      <c r="A450">
        <v>1448</v>
      </c>
      <c r="B450">
        <v>30</v>
      </c>
      <c r="C450" t="s">
        <v>10</v>
      </c>
      <c r="D450">
        <v>10</v>
      </c>
      <c r="E450">
        <v>0</v>
      </c>
      <c r="F450">
        <v>0.08</v>
      </c>
      <c r="G450">
        <v>97</v>
      </c>
      <c r="H450">
        <v>90</v>
      </c>
    </row>
    <row r="451" spans="1:8" x14ac:dyDescent="0.35">
      <c r="A451">
        <v>1449</v>
      </c>
      <c r="B451">
        <v>76</v>
      </c>
      <c r="C451" t="s">
        <v>10</v>
      </c>
      <c r="D451">
        <v>22</v>
      </c>
      <c r="E451">
        <v>0</v>
      </c>
      <c r="F451">
        <v>14.87</v>
      </c>
      <c r="G451">
        <v>172</v>
      </c>
      <c r="H451">
        <v>115</v>
      </c>
    </row>
    <row r="452" spans="1:8" x14ac:dyDescent="0.35">
      <c r="A452">
        <v>1450</v>
      </c>
      <c r="B452">
        <v>36</v>
      </c>
      <c r="C452" t="s">
        <v>10</v>
      </c>
      <c r="D452">
        <v>21</v>
      </c>
      <c r="E452">
        <v>0</v>
      </c>
      <c r="F452">
        <v>8.5299999999999994</v>
      </c>
      <c r="G452">
        <v>154</v>
      </c>
      <c r="H452">
        <v>107</v>
      </c>
    </row>
    <row r="453" spans="1:8" x14ac:dyDescent="0.35">
      <c r="A453">
        <v>1451</v>
      </c>
      <c r="B453">
        <v>66</v>
      </c>
      <c r="C453" t="s">
        <v>10</v>
      </c>
      <c r="D453">
        <v>27</v>
      </c>
      <c r="E453">
        <v>1</v>
      </c>
      <c r="F453">
        <v>19.059999999999999</v>
      </c>
      <c r="G453">
        <v>146</v>
      </c>
      <c r="H453">
        <v>131</v>
      </c>
    </row>
    <row r="454" spans="1:8" x14ac:dyDescent="0.35">
      <c r="A454">
        <v>1452</v>
      </c>
      <c r="B454">
        <v>29</v>
      </c>
      <c r="C454" t="s">
        <v>9</v>
      </c>
      <c r="D454">
        <v>25</v>
      </c>
      <c r="E454">
        <v>1</v>
      </c>
      <c r="F454">
        <v>2.23</v>
      </c>
      <c r="G454">
        <v>129</v>
      </c>
      <c r="H454">
        <v>155</v>
      </c>
    </row>
    <row r="455" spans="1:8" x14ac:dyDescent="0.35">
      <c r="A455">
        <v>1453</v>
      </c>
      <c r="B455">
        <v>78</v>
      </c>
      <c r="C455" t="s">
        <v>11</v>
      </c>
      <c r="D455">
        <v>6</v>
      </c>
      <c r="E455">
        <v>0</v>
      </c>
      <c r="F455">
        <v>14.12</v>
      </c>
      <c r="G455">
        <v>103</v>
      </c>
      <c r="H455">
        <v>147</v>
      </c>
    </row>
    <row r="456" spans="1:8" x14ac:dyDescent="0.35">
      <c r="A456">
        <v>1454</v>
      </c>
      <c r="B456">
        <v>36</v>
      </c>
      <c r="C456" t="s">
        <v>9</v>
      </c>
      <c r="D456">
        <v>27</v>
      </c>
      <c r="E456">
        <v>1</v>
      </c>
      <c r="F456">
        <v>11.54</v>
      </c>
      <c r="G456">
        <v>124</v>
      </c>
      <c r="H456">
        <v>115</v>
      </c>
    </row>
    <row r="457" spans="1:8" x14ac:dyDescent="0.35">
      <c r="A457">
        <v>1455</v>
      </c>
      <c r="B457">
        <v>26</v>
      </c>
      <c r="C457" t="s">
        <v>9</v>
      </c>
      <c r="D457">
        <v>8</v>
      </c>
      <c r="E457">
        <v>0</v>
      </c>
      <c r="F457">
        <v>15.42</v>
      </c>
      <c r="G457">
        <v>137</v>
      </c>
      <c r="H457">
        <v>72</v>
      </c>
    </row>
    <row r="458" spans="1:8" x14ac:dyDescent="0.35">
      <c r="A458">
        <v>1456</v>
      </c>
      <c r="B458">
        <v>88</v>
      </c>
      <c r="C458" t="s">
        <v>10</v>
      </c>
      <c r="D458">
        <v>2</v>
      </c>
      <c r="E458">
        <v>1</v>
      </c>
      <c r="F458">
        <v>1.56</v>
      </c>
      <c r="G458">
        <v>173</v>
      </c>
      <c r="H458">
        <v>75</v>
      </c>
    </row>
    <row r="459" spans="1:8" x14ac:dyDescent="0.35">
      <c r="A459">
        <v>1457</v>
      </c>
      <c r="B459">
        <v>45</v>
      </c>
      <c r="C459" t="s">
        <v>8</v>
      </c>
      <c r="D459">
        <v>12</v>
      </c>
      <c r="E459">
        <v>0</v>
      </c>
      <c r="F459">
        <v>13.92</v>
      </c>
      <c r="G459">
        <v>145</v>
      </c>
      <c r="H459">
        <v>162</v>
      </c>
    </row>
    <row r="460" spans="1:8" x14ac:dyDescent="0.35">
      <c r="A460">
        <v>1458</v>
      </c>
      <c r="B460">
        <v>69</v>
      </c>
      <c r="C460" t="s">
        <v>8</v>
      </c>
      <c r="D460">
        <v>13</v>
      </c>
      <c r="E460">
        <v>0</v>
      </c>
      <c r="F460">
        <v>13.48</v>
      </c>
      <c r="G460">
        <v>138</v>
      </c>
      <c r="H460">
        <v>77</v>
      </c>
    </row>
    <row r="461" spans="1:8" x14ac:dyDescent="0.35">
      <c r="A461">
        <v>1459</v>
      </c>
      <c r="B461">
        <v>33</v>
      </c>
      <c r="C461" t="s">
        <v>9</v>
      </c>
      <c r="D461">
        <v>25</v>
      </c>
      <c r="E461">
        <v>0</v>
      </c>
      <c r="F461">
        <v>13.46</v>
      </c>
      <c r="G461">
        <v>102</v>
      </c>
      <c r="H461">
        <v>177</v>
      </c>
    </row>
    <row r="462" spans="1:8" x14ac:dyDescent="0.35">
      <c r="A462">
        <v>1460</v>
      </c>
      <c r="B462">
        <v>86</v>
      </c>
      <c r="C462" t="s">
        <v>9</v>
      </c>
      <c r="D462">
        <v>21</v>
      </c>
      <c r="E462">
        <v>0</v>
      </c>
      <c r="F462">
        <v>14.48</v>
      </c>
      <c r="G462">
        <v>150</v>
      </c>
      <c r="H462">
        <v>144</v>
      </c>
    </row>
    <row r="463" spans="1:8" x14ac:dyDescent="0.35">
      <c r="A463">
        <v>1461</v>
      </c>
      <c r="B463">
        <v>29</v>
      </c>
      <c r="C463" t="s">
        <v>10</v>
      </c>
      <c r="D463">
        <v>7</v>
      </c>
      <c r="E463">
        <v>0</v>
      </c>
      <c r="F463">
        <v>16.239999999999998</v>
      </c>
      <c r="G463">
        <v>138</v>
      </c>
      <c r="H463">
        <v>146</v>
      </c>
    </row>
    <row r="464" spans="1:8" x14ac:dyDescent="0.35">
      <c r="A464">
        <v>1462</v>
      </c>
      <c r="B464">
        <v>42</v>
      </c>
      <c r="C464" t="s">
        <v>9</v>
      </c>
      <c r="D464">
        <v>10</v>
      </c>
      <c r="E464">
        <v>0</v>
      </c>
      <c r="F464">
        <v>19.32</v>
      </c>
      <c r="G464">
        <v>135</v>
      </c>
      <c r="H464">
        <v>119</v>
      </c>
    </row>
    <row r="465" spans="1:8" x14ac:dyDescent="0.35">
      <c r="A465">
        <v>1463</v>
      </c>
      <c r="B465">
        <v>69</v>
      </c>
      <c r="C465" t="s">
        <v>10</v>
      </c>
      <c r="D465">
        <v>13</v>
      </c>
      <c r="E465">
        <v>0</v>
      </c>
      <c r="F465">
        <v>6.48</v>
      </c>
      <c r="G465">
        <v>151</v>
      </c>
      <c r="H465">
        <v>80</v>
      </c>
    </row>
    <row r="466" spans="1:8" x14ac:dyDescent="0.35">
      <c r="A466">
        <v>1464</v>
      </c>
      <c r="B466">
        <v>70</v>
      </c>
      <c r="C466" t="s">
        <v>8</v>
      </c>
      <c r="D466">
        <v>17</v>
      </c>
      <c r="E466">
        <v>0</v>
      </c>
      <c r="F466">
        <v>19.8</v>
      </c>
      <c r="G466">
        <v>97</v>
      </c>
      <c r="H466">
        <v>164</v>
      </c>
    </row>
    <row r="467" spans="1:8" x14ac:dyDescent="0.35">
      <c r="A467">
        <v>1465</v>
      </c>
      <c r="B467">
        <v>40</v>
      </c>
      <c r="C467" t="s">
        <v>8</v>
      </c>
      <c r="D467">
        <v>26</v>
      </c>
      <c r="E467">
        <v>0</v>
      </c>
      <c r="F467">
        <v>11.96</v>
      </c>
      <c r="G467">
        <v>132</v>
      </c>
      <c r="H467">
        <v>139</v>
      </c>
    </row>
    <row r="468" spans="1:8" x14ac:dyDescent="0.35">
      <c r="A468">
        <v>1466</v>
      </c>
      <c r="B468">
        <v>33</v>
      </c>
      <c r="C468" t="s">
        <v>11</v>
      </c>
      <c r="D468">
        <v>21</v>
      </c>
      <c r="E468">
        <v>0</v>
      </c>
      <c r="F468">
        <v>1.85</v>
      </c>
      <c r="G468">
        <v>109</v>
      </c>
      <c r="H468">
        <v>85</v>
      </c>
    </row>
    <row r="469" spans="1:8" x14ac:dyDescent="0.35">
      <c r="A469">
        <v>1467</v>
      </c>
      <c r="B469">
        <v>74</v>
      </c>
      <c r="C469" t="s">
        <v>8</v>
      </c>
      <c r="D469">
        <v>28</v>
      </c>
      <c r="E469">
        <v>1</v>
      </c>
      <c r="F469">
        <v>1.41</v>
      </c>
      <c r="G469">
        <v>179</v>
      </c>
      <c r="H469">
        <v>137</v>
      </c>
    </row>
    <row r="470" spans="1:8" x14ac:dyDescent="0.35">
      <c r="A470">
        <v>1468</v>
      </c>
      <c r="B470">
        <v>56</v>
      </c>
      <c r="C470" t="s">
        <v>9</v>
      </c>
      <c r="D470">
        <v>26</v>
      </c>
      <c r="E470">
        <v>0</v>
      </c>
      <c r="F470">
        <v>8.02</v>
      </c>
      <c r="G470">
        <v>128</v>
      </c>
      <c r="H470">
        <v>168</v>
      </c>
    </row>
    <row r="471" spans="1:8" x14ac:dyDescent="0.35">
      <c r="A471">
        <v>1469</v>
      </c>
      <c r="B471">
        <v>70</v>
      </c>
      <c r="C471" t="s">
        <v>8</v>
      </c>
      <c r="D471">
        <v>14</v>
      </c>
      <c r="E471">
        <v>0</v>
      </c>
      <c r="F471">
        <v>18.84</v>
      </c>
      <c r="G471">
        <v>174</v>
      </c>
      <c r="H471">
        <v>117</v>
      </c>
    </row>
    <row r="472" spans="1:8" x14ac:dyDescent="0.35">
      <c r="A472">
        <v>1470</v>
      </c>
      <c r="B472">
        <v>59</v>
      </c>
      <c r="C472" t="s">
        <v>10</v>
      </c>
      <c r="D472">
        <v>2</v>
      </c>
      <c r="E472">
        <v>0</v>
      </c>
      <c r="F472">
        <v>16.98</v>
      </c>
      <c r="G472">
        <v>138</v>
      </c>
      <c r="H472">
        <v>133</v>
      </c>
    </row>
    <row r="473" spans="1:8" x14ac:dyDescent="0.35">
      <c r="A473">
        <v>1471</v>
      </c>
      <c r="B473">
        <v>75</v>
      </c>
      <c r="C473" t="s">
        <v>8</v>
      </c>
      <c r="D473">
        <v>28</v>
      </c>
      <c r="E473">
        <v>1</v>
      </c>
      <c r="F473">
        <v>18.93</v>
      </c>
      <c r="G473">
        <v>153</v>
      </c>
      <c r="H473">
        <v>159</v>
      </c>
    </row>
    <row r="474" spans="1:8" x14ac:dyDescent="0.35">
      <c r="A474">
        <v>1472</v>
      </c>
      <c r="B474">
        <v>56</v>
      </c>
      <c r="C474" t="s">
        <v>11</v>
      </c>
      <c r="D474">
        <v>22</v>
      </c>
      <c r="E474">
        <v>0</v>
      </c>
      <c r="F474">
        <v>12.41</v>
      </c>
      <c r="G474">
        <v>151</v>
      </c>
      <c r="H474">
        <v>145</v>
      </c>
    </row>
    <row r="475" spans="1:8" x14ac:dyDescent="0.35">
      <c r="A475">
        <v>1473</v>
      </c>
      <c r="B475">
        <v>31</v>
      </c>
      <c r="C475" t="s">
        <v>8</v>
      </c>
      <c r="D475">
        <v>11</v>
      </c>
      <c r="E475">
        <v>0</v>
      </c>
      <c r="F475">
        <v>10.56</v>
      </c>
      <c r="G475">
        <v>143</v>
      </c>
      <c r="H475">
        <v>170</v>
      </c>
    </row>
    <row r="476" spans="1:8" x14ac:dyDescent="0.35">
      <c r="A476">
        <v>1474</v>
      </c>
      <c r="B476">
        <v>22</v>
      </c>
      <c r="C476" t="s">
        <v>10</v>
      </c>
      <c r="D476">
        <v>1</v>
      </c>
      <c r="E476">
        <v>1</v>
      </c>
      <c r="F476">
        <v>3.54</v>
      </c>
      <c r="G476">
        <v>98</v>
      </c>
      <c r="H476">
        <v>158</v>
      </c>
    </row>
    <row r="477" spans="1:8" x14ac:dyDescent="0.35">
      <c r="A477">
        <v>1475</v>
      </c>
      <c r="B477">
        <v>52</v>
      </c>
      <c r="C477" t="s">
        <v>10</v>
      </c>
      <c r="D477">
        <v>19</v>
      </c>
      <c r="E477">
        <v>1</v>
      </c>
      <c r="F477">
        <v>7.88</v>
      </c>
      <c r="G477">
        <v>177</v>
      </c>
      <c r="H477">
        <v>87</v>
      </c>
    </row>
    <row r="478" spans="1:8" x14ac:dyDescent="0.35">
      <c r="A478">
        <v>1476</v>
      </c>
      <c r="B478">
        <v>35</v>
      </c>
      <c r="C478" t="s">
        <v>9</v>
      </c>
      <c r="D478">
        <v>21</v>
      </c>
      <c r="E478">
        <v>0</v>
      </c>
      <c r="F478">
        <v>10.42</v>
      </c>
      <c r="G478">
        <v>126</v>
      </c>
      <c r="H478">
        <v>88</v>
      </c>
    </row>
    <row r="479" spans="1:8" x14ac:dyDescent="0.35">
      <c r="A479">
        <v>1477</v>
      </c>
      <c r="B479">
        <v>26</v>
      </c>
      <c r="C479" t="s">
        <v>8</v>
      </c>
      <c r="D479">
        <v>4</v>
      </c>
      <c r="E479">
        <v>0</v>
      </c>
      <c r="F479">
        <v>2.13</v>
      </c>
      <c r="G479">
        <v>138</v>
      </c>
      <c r="H479">
        <v>124</v>
      </c>
    </row>
    <row r="480" spans="1:8" x14ac:dyDescent="0.35">
      <c r="A480">
        <v>1478</v>
      </c>
      <c r="B480">
        <v>75</v>
      </c>
      <c r="C480" t="s">
        <v>10</v>
      </c>
      <c r="D480">
        <v>19</v>
      </c>
      <c r="E480">
        <v>0</v>
      </c>
      <c r="F480">
        <v>5.29</v>
      </c>
      <c r="G480">
        <v>130</v>
      </c>
      <c r="H480">
        <v>171</v>
      </c>
    </row>
    <row r="481" spans="1:8" x14ac:dyDescent="0.35">
      <c r="A481">
        <v>1479</v>
      </c>
      <c r="B481">
        <v>34</v>
      </c>
      <c r="C481" t="s">
        <v>11</v>
      </c>
      <c r="D481">
        <v>26</v>
      </c>
      <c r="E481">
        <v>1</v>
      </c>
      <c r="F481">
        <v>14.36</v>
      </c>
      <c r="G481">
        <v>106</v>
      </c>
      <c r="H481">
        <v>187</v>
      </c>
    </row>
    <row r="482" spans="1:8" x14ac:dyDescent="0.35">
      <c r="A482">
        <v>1480</v>
      </c>
      <c r="B482">
        <v>24</v>
      </c>
      <c r="C482" t="s">
        <v>9</v>
      </c>
      <c r="D482">
        <v>29</v>
      </c>
      <c r="E482">
        <v>0</v>
      </c>
      <c r="F482">
        <v>17.66</v>
      </c>
      <c r="G482">
        <v>177</v>
      </c>
      <c r="H482">
        <v>73</v>
      </c>
    </row>
    <row r="483" spans="1:8" x14ac:dyDescent="0.35">
      <c r="A483">
        <v>1481</v>
      </c>
      <c r="B483">
        <v>63</v>
      </c>
      <c r="C483" t="s">
        <v>11</v>
      </c>
      <c r="D483">
        <v>21</v>
      </c>
      <c r="E483">
        <v>0</v>
      </c>
      <c r="F483">
        <v>23.96</v>
      </c>
      <c r="G483">
        <v>110</v>
      </c>
      <c r="H483">
        <v>177</v>
      </c>
    </row>
    <row r="484" spans="1:8" x14ac:dyDescent="0.35">
      <c r="A484">
        <v>1482</v>
      </c>
      <c r="B484">
        <v>30</v>
      </c>
      <c r="C484" t="s">
        <v>8</v>
      </c>
      <c r="D484">
        <v>11</v>
      </c>
      <c r="E484">
        <v>1</v>
      </c>
      <c r="F484">
        <v>22.39</v>
      </c>
      <c r="G484">
        <v>140</v>
      </c>
      <c r="H484">
        <v>184</v>
      </c>
    </row>
    <row r="485" spans="1:8" x14ac:dyDescent="0.35">
      <c r="A485">
        <v>1483</v>
      </c>
      <c r="B485">
        <v>57</v>
      </c>
      <c r="C485" t="s">
        <v>8</v>
      </c>
      <c r="D485">
        <v>8</v>
      </c>
      <c r="E485">
        <v>0</v>
      </c>
      <c r="F485">
        <v>15.42</v>
      </c>
      <c r="G485">
        <v>148</v>
      </c>
      <c r="H485">
        <v>98</v>
      </c>
    </row>
    <row r="486" spans="1:8" x14ac:dyDescent="0.35">
      <c r="A486">
        <v>1484</v>
      </c>
      <c r="B486">
        <v>59</v>
      </c>
      <c r="C486" t="s">
        <v>8</v>
      </c>
      <c r="D486">
        <v>11</v>
      </c>
      <c r="E486">
        <v>0</v>
      </c>
      <c r="F486">
        <v>10.11</v>
      </c>
      <c r="G486">
        <v>128</v>
      </c>
      <c r="H486">
        <v>128</v>
      </c>
    </row>
    <row r="487" spans="1:8" x14ac:dyDescent="0.35">
      <c r="A487">
        <v>1485</v>
      </c>
      <c r="B487">
        <v>26</v>
      </c>
      <c r="C487" t="s">
        <v>9</v>
      </c>
      <c r="D487">
        <v>4</v>
      </c>
      <c r="E487">
        <v>0</v>
      </c>
      <c r="F487">
        <v>15.27</v>
      </c>
      <c r="G487">
        <v>144</v>
      </c>
      <c r="H487">
        <v>194</v>
      </c>
    </row>
    <row r="488" spans="1:8" x14ac:dyDescent="0.35">
      <c r="A488">
        <v>1486</v>
      </c>
      <c r="B488">
        <v>67</v>
      </c>
      <c r="C488" t="s">
        <v>10</v>
      </c>
      <c r="D488">
        <v>17</v>
      </c>
      <c r="E488">
        <v>0</v>
      </c>
      <c r="F488">
        <v>18.86</v>
      </c>
      <c r="G488">
        <v>130</v>
      </c>
      <c r="H488">
        <v>167</v>
      </c>
    </row>
    <row r="489" spans="1:8" x14ac:dyDescent="0.35">
      <c r="A489">
        <v>1487</v>
      </c>
      <c r="B489">
        <v>44</v>
      </c>
      <c r="C489" t="s">
        <v>9</v>
      </c>
      <c r="D489">
        <v>27</v>
      </c>
      <c r="E489">
        <v>0</v>
      </c>
      <c r="F489">
        <v>2.84</v>
      </c>
      <c r="G489">
        <v>128</v>
      </c>
      <c r="H489">
        <v>86</v>
      </c>
    </row>
    <row r="490" spans="1:8" x14ac:dyDescent="0.35">
      <c r="A490">
        <v>1488</v>
      </c>
      <c r="B490">
        <v>83</v>
      </c>
      <c r="C490" t="s">
        <v>11</v>
      </c>
      <c r="D490">
        <v>7</v>
      </c>
      <c r="E490">
        <v>0</v>
      </c>
      <c r="F490">
        <v>9.84</v>
      </c>
      <c r="G490">
        <v>102</v>
      </c>
      <c r="H490">
        <v>176</v>
      </c>
    </row>
    <row r="491" spans="1:8" x14ac:dyDescent="0.35">
      <c r="A491">
        <v>1489</v>
      </c>
      <c r="B491">
        <v>22</v>
      </c>
      <c r="C491" t="s">
        <v>9</v>
      </c>
      <c r="D491">
        <v>8</v>
      </c>
      <c r="E491">
        <v>0</v>
      </c>
      <c r="F491">
        <v>20.16</v>
      </c>
      <c r="G491">
        <v>153</v>
      </c>
      <c r="H491">
        <v>112</v>
      </c>
    </row>
    <row r="492" spans="1:8" x14ac:dyDescent="0.35">
      <c r="A492">
        <v>1490</v>
      </c>
      <c r="B492">
        <v>46</v>
      </c>
      <c r="C492" t="s">
        <v>11</v>
      </c>
      <c r="D492">
        <v>3</v>
      </c>
      <c r="E492">
        <v>0</v>
      </c>
      <c r="F492">
        <v>9.2100000000000009</v>
      </c>
      <c r="G492">
        <v>100</v>
      </c>
      <c r="H492">
        <v>149</v>
      </c>
    </row>
    <row r="493" spans="1:8" x14ac:dyDescent="0.35">
      <c r="A493">
        <v>1491</v>
      </c>
      <c r="B493">
        <v>54</v>
      </c>
      <c r="C493" t="s">
        <v>9</v>
      </c>
      <c r="D493">
        <v>22</v>
      </c>
      <c r="E493">
        <v>1</v>
      </c>
      <c r="F493">
        <v>13.72</v>
      </c>
      <c r="G493">
        <v>108</v>
      </c>
      <c r="H493">
        <v>77</v>
      </c>
    </row>
    <row r="494" spans="1:8" x14ac:dyDescent="0.35">
      <c r="A494">
        <v>1492</v>
      </c>
      <c r="B494">
        <v>55</v>
      </c>
      <c r="C494" t="s">
        <v>10</v>
      </c>
      <c r="D494">
        <v>2</v>
      </c>
      <c r="E494">
        <v>0</v>
      </c>
      <c r="F494">
        <v>14.11</v>
      </c>
      <c r="G494">
        <v>100</v>
      </c>
      <c r="H494">
        <v>175</v>
      </c>
    </row>
    <row r="495" spans="1:8" x14ac:dyDescent="0.35">
      <c r="A495">
        <v>1493</v>
      </c>
      <c r="B495">
        <v>25</v>
      </c>
      <c r="C495" t="s">
        <v>11</v>
      </c>
      <c r="D495">
        <v>23</v>
      </c>
      <c r="E495">
        <v>1</v>
      </c>
      <c r="F495">
        <v>4.43</v>
      </c>
      <c r="G495">
        <v>166</v>
      </c>
      <c r="H495">
        <v>77</v>
      </c>
    </row>
    <row r="496" spans="1:8" x14ac:dyDescent="0.35">
      <c r="A496">
        <v>1494</v>
      </c>
      <c r="B496">
        <v>82</v>
      </c>
      <c r="C496" t="s">
        <v>8</v>
      </c>
      <c r="D496">
        <v>15</v>
      </c>
      <c r="E496">
        <v>0</v>
      </c>
      <c r="F496">
        <v>8.69</v>
      </c>
      <c r="G496">
        <v>135</v>
      </c>
      <c r="H496">
        <v>165</v>
      </c>
    </row>
    <row r="497" spans="1:8" x14ac:dyDescent="0.35">
      <c r="A497">
        <v>1495</v>
      </c>
      <c r="B497">
        <v>34</v>
      </c>
      <c r="C497" t="s">
        <v>8</v>
      </c>
      <c r="D497">
        <v>24</v>
      </c>
      <c r="E497">
        <v>1</v>
      </c>
      <c r="F497">
        <v>8.0299999999999994</v>
      </c>
      <c r="G497">
        <v>134</v>
      </c>
      <c r="H497">
        <v>163</v>
      </c>
    </row>
    <row r="498" spans="1:8" x14ac:dyDescent="0.35">
      <c r="A498">
        <v>1496</v>
      </c>
      <c r="B498">
        <v>88</v>
      </c>
      <c r="C498" t="s">
        <v>9</v>
      </c>
      <c r="D498">
        <v>22</v>
      </c>
      <c r="E498">
        <v>0</v>
      </c>
      <c r="F498">
        <v>0.63</v>
      </c>
      <c r="G498">
        <v>90</v>
      </c>
      <c r="H498">
        <v>134</v>
      </c>
    </row>
    <row r="499" spans="1:8" x14ac:dyDescent="0.35">
      <c r="A499">
        <v>1497</v>
      </c>
      <c r="B499">
        <v>62</v>
      </c>
      <c r="C499" t="s">
        <v>8</v>
      </c>
      <c r="D499">
        <v>22</v>
      </c>
      <c r="E499">
        <v>0</v>
      </c>
      <c r="F499">
        <v>0.57999999999999996</v>
      </c>
      <c r="G499">
        <v>129</v>
      </c>
      <c r="H499">
        <v>108</v>
      </c>
    </row>
    <row r="500" spans="1:8" x14ac:dyDescent="0.35">
      <c r="A500">
        <v>1498</v>
      </c>
      <c r="B500">
        <v>21</v>
      </c>
      <c r="C500" t="s">
        <v>11</v>
      </c>
      <c r="D500">
        <v>5</v>
      </c>
      <c r="E500">
        <v>0</v>
      </c>
      <c r="F500">
        <v>19.96</v>
      </c>
      <c r="G500">
        <v>108</v>
      </c>
      <c r="H500">
        <v>150</v>
      </c>
    </row>
    <row r="501" spans="1:8" x14ac:dyDescent="0.35">
      <c r="A501">
        <v>1499</v>
      </c>
      <c r="B501">
        <v>53</v>
      </c>
      <c r="C501" t="s">
        <v>8</v>
      </c>
      <c r="D501">
        <v>24</v>
      </c>
      <c r="E501">
        <v>1</v>
      </c>
      <c r="F501">
        <v>6.55</v>
      </c>
      <c r="G501">
        <v>165</v>
      </c>
      <c r="H501">
        <v>153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11167-290C-4A04-BB50-FFB41F435F52}">
  <dimension ref="A1:M501"/>
  <sheetViews>
    <sheetView workbookViewId="0">
      <selection activeCell="H7" sqref="H7"/>
    </sheetView>
  </sheetViews>
  <sheetFormatPr defaultRowHeight="14.5" x14ac:dyDescent="0.35"/>
  <cols>
    <col min="1" max="1" width="11.7265625" bestFit="1" customWidth="1"/>
    <col min="2" max="2" width="6.08984375" bestFit="1" customWidth="1"/>
    <col min="3" max="3" width="10.7265625" bestFit="1" customWidth="1"/>
    <col min="4" max="4" width="16.7265625" bestFit="1" customWidth="1"/>
    <col min="5" max="5" width="15.7265625" bestFit="1" customWidth="1"/>
    <col min="6" max="6" width="14" bestFit="1" customWidth="1"/>
    <col min="7" max="7" width="14" customWidth="1"/>
    <col min="8" max="8" width="17.6328125" bestFit="1" customWidth="1"/>
    <col min="9" max="9" width="16" bestFit="1" customWidth="1"/>
    <col min="10" max="10" width="16" customWidth="1"/>
    <col min="11" max="11" width="12.453125" bestFit="1" customWidth="1"/>
    <col min="12" max="12" width="15.1796875" bestFit="1" customWidth="1"/>
    <col min="13" max="13" width="21" bestFit="1" customWidth="1"/>
  </cols>
  <sheetData>
    <row r="1" spans="1:13" x14ac:dyDescent="0.35">
      <c r="A1" t="s">
        <v>0</v>
      </c>
      <c r="B1" t="s">
        <v>1</v>
      </c>
      <c r="C1" s="2" t="s">
        <v>12</v>
      </c>
      <c r="D1" t="s">
        <v>2</v>
      </c>
      <c r="E1" t="s">
        <v>3</v>
      </c>
      <c r="F1" t="s">
        <v>4</v>
      </c>
      <c r="G1" s="2" t="s">
        <v>13</v>
      </c>
      <c r="H1" t="s">
        <v>5</v>
      </c>
      <c r="I1" t="s">
        <v>6</v>
      </c>
      <c r="J1" s="2" t="s">
        <v>14</v>
      </c>
      <c r="K1" s="2" t="s">
        <v>15</v>
      </c>
      <c r="L1" t="s">
        <v>7</v>
      </c>
      <c r="M1" s="2" t="s">
        <v>16</v>
      </c>
    </row>
    <row r="2" spans="1:13" x14ac:dyDescent="0.35">
      <c r="A2">
        <v>1000</v>
      </c>
      <c r="B2">
        <v>69</v>
      </c>
      <c r="C2" t="str">
        <f>IF(healthcare_dataset[[#This Row],[Age]]&lt;=30, "18-30", IF(healthcare_dataset[[#This Row],[Age]]&lt;=45, "31-45", IF(healthcare_dataset[[#This Row],[Age]]&lt;=60, "46-60", IF(healthcare_dataset[[#This Row],[Age]]&lt;=75, "61-75", "76+"))))</f>
        <v>61-75</v>
      </c>
      <c r="D2" s="1" t="s">
        <v>8</v>
      </c>
      <c r="E2">
        <v>11</v>
      </c>
      <c r="F2">
        <v>0</v>
      </c>
      <c r="G2" t="str">
        <f>IF(healthcare_dataset[[#This Row],[Readmission]]=0, "No", "Yes")</f>
        <v>No</v>
      </c>
      <c r="H2">
        <v>9.6999999999999993</v>
      </c>
      <c r="I2">
        <v>170</v>
      </c>
      <c r="J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 t="str">
        <f>IF(healthcare_dataset[[#This Row],[Blood_Pressure]]&gt;=130, "At Risk", "Normal")</f>
        <v>At Risk</v>
      </c>
      <c r="L2">
        <v>141</v>
      </c>
      <c r="M2" t="str">
        <f>IF(healthcare_dataset[[#This Row],[Glucose_Level]]&lt;70, "Low Glucose",
   IF(healthcare_dataset[[#This Row],[Glucose_Level]]&lt;=99, "Normal Glucose",
   IF(healthcare_dataset[[#This Row],[Glucose_Level]]&lt;=125, "Prediabetes", "High Glucose (Diabetes)")))</f>
        <v>High Glucose (Diabetes)</v>
      </c>
    </row>
    <row r="3" spans="1:13" x14ac:dyDescent="0.35">
      <c r="A3">
        <v>1001</v>
      </c>
      <c r="B3">
        <v>32</v>
      </c>
      <c r="C3" t="str">
        <f>IF(healthcare_dataset[[#This Row],[Age]]&lt;=30, "18-30", IF(healthcare_dataset[[#This Row],[Age]]&lt;=45, "31-45", IF(healthcare_dataset[[#This Row],[Age]]&lt;=60, "46-60", IF(healthcare_dataset[[#This Row],[Age]]&lt;=75, "61-75", "76+"))))</f>
        <v>31-45</v>
      </c>
      <c r="D3" s="1" t="s">
        <v>9</v>
      </c>
      <c r="E3">
        <v>4</v>
      </c>
      <c r="F3">
        <v>0</v>
      </c>
      <c r="G3" t="str">
        <f>IF(healthcare_dataset[[#This Row],[Readmission]]=0, "No", "Yes")</f>
        <v>No</v>
      </c>
      <c r="H3">
        <v>7.85</v>
      </c>
      <c r="I3">
        <v>140</v>
      </c>
      <c r="J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 t="str">
        <f>IF(healthcare_dataset[[#This Row],[Blood_Pressure]]&gt;=130, "At Risk", "Normal")</f>
        <v>At Risk</v>
      </c>
      <c r="L3">
        <v>178</v>
      </c>
      <c r="M3" t="str">
        <f>IF(healthcare_dataset[[#This Row],[Glucose_Level]]&lt;70, "Low Glucose",
   IF(healthcare_dataset[[#This Row],[Glucose_Level]]&lt;=99, "Normal Glucose",
   IF(healthcare_dataset[[#This Row],[Glucose_Level]]&lt;=125, "Prediabetes", "High Glucose (Diabetes)")))</f>
        <v>High Glucose (Diabetes)</v>
      </c>
    </row>
    <row r="4" spans="1:13" x14ac:dyDescent="0.35">
      <c r="A4">
        <v>1002</v>
      </c>
      <c r="B4">
        <v>89</v>
      </c>
      <c r="C4" t="str">
        <f>IF(healthcare_dataset[[#This Row],[Age]]&lt;=30, "18-30", IF(healthcare_dataset[[#This Row],[Age]]&lt;=45, "31-45", IF(healthcare_dataset[[#This Row],[Age]]&lt;=60, "46-60", IF(healthcare_dataset[[#This Row],[Age]]&lt;=75, "61-75", "76+"))))</f>
        <v>76+</v>
      </c>
      <c r="D4" s="1" t="s">
        <v>10</v>
      </c>
      <c r="E4">
        <v>13</v>
      </c>
      <c r="F4">
        <v>0</v>
      </c>
      <c r="G4" t="str">
        <f>IF(healthcare_dataset[[#This Row],[Readmission]]=0, "No", "Yes")</f>
        <v>No</v>
      </c>
      <c r="H4">
        <v>16.02</v>
      </c>
      <c r="I4">
        <v>108</v>
      </c>
      <c r="J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 t="str">
        <f>IF(healthcare_dataset[[#This Row],[Blood_Pressure]]&gt;=130, "At Risk", "Normal")</f>
        <v>Normal</v>
      </c>
      <c r="L4">
        <v>81</v>
      </c>
      <c r="M4" t="str">
        <f>IF(healthcare_dataset[[#This Row],[Glucose_Level]]&lt;70, "Low Glucose",
   IF(healthcare_dataset[[#This Row],[Glucose_Level]]&lt;=99, "Normal Glucose",
   IF(healthcare_dataset[[#This Row],[Glucose_Level]]&lt;=125, "Prediabetes", "High Glucose (Diabetes)")))</f>
        <v>Normal Glucose</v>
      </c>
    </row>
    <row r="5" spans="1:13" x14ac:dyDescent="0.35">
      <c r="A5">
        <v>1003</v>
      </c>
      <c r="B5">
        <v>78</v>
      </c>
      <c r="C5" t="str">
        <f>IF(healthcare_dataset[[#This Row],[Age]]&lt;=30, "18-30", IF(healthcare_dataset[[#This Row],[Age]]&lt;=45, "31-45", IF(healthcare_dataset[[#This Row],[Age]]&lt;=60, "46-60", IF(healthcare_dataset[[#This Row],[Age]]&lt;=75, "61-75", "76+"))))</f>
        <v>76+</v>
      </c>
      <c r="D5" s="1" t="s">
        <v>10</v>
      </c>
      <c r="E5">
        <v>11</v>
      </c>
      <c r="F5">
        <v>0</v>
      </c>
      <c r="G5" t="str">
        <f>IF(healthcare_dataset[[#This Row],[Readmission]]=0, "No", "Yes")</f>
        <v>No</v>
      </c>
      <c r="H5">
        <v>19.39</v>
      </c>
      <c r="I5">
        <v>131</v>
      </c>
      <c r="J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5" t="str">
        <f>IF(healthcare_dataset[[#This Row],[Blood_Pressure]]&gt;=130, "At Risk", "Normal")</f>
        <v>At Risk</v>
      </c>
      <c r="L5">
        <v>114</v>
      </c>
      <c r="M5" t="str">
        <f>IF(healthcare_dataset[[#This Row],[Glucose_Level]]&lt;70, "Low Glucose",
   IF(healthcare_dataset[[#This Row],[Glucose_Level]]&lt;=99, "Normal Glucose",
   IF(healthcare_dataset[[#This Row],[Glucose_Level]]&lt;=125, "Prediabetes", "High Glucose (Diabetes)")))</f>
        <v>Prediabetes</v>
      </c>
    </row>
    <row r="6" spans="1:13" x14ac:dyDescent="0.35">
      <c r="A6">
        <v>1004</v>
      </c>
      <c r="B6">
        <v>38</v>
      </c>
      <c r="C6" t="str">
        <f>IF(healthcare_dataset[[#This Row],[Age]]&lt;=30, "18-30", IF(healthcare_dataset[[#This Row],[Age]]&lt;=45, "31-45", IF(healthcare_dataset[[#This Row],[Age]]&lt;=60, "46-60", IF(healthcare_dataset[[#This Row],[Age]]&lt;=75, "61-75", "76+"))))</f>
        <v>31-45</v>
      </c>
      <c r="D6" s="1" t="s">
        <v>11</v>
      </c>
      <c r="E6">
        <v>3</v>
      </c>
      <c r="F6">
        <v>0</v>
      </c>
      <c r="G6" t="str">
        <f>IF(healthcare_dataset[[#This Row],[Readmission]]=0, "No", "Yes")</f>
        <v>No</v>
      </c>
      <c r="H6">
        <v>18.29</v>
      </c>
      <c r="I6">
        <v>124</v>
      </c>
      <c r="J6"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6" t="str">
        <f>IF(healthcare_dataset[[#This Row],[Blood_Pressure]]&gt;=130, "At Risk", "Normal")</f>
        <v>Normal</v>
      </c>
      <c r="L6">
        <v>159</v>
      </c>
      <c r="M6" t="str">
        <f>IF(healthcare_dataset[[#This Row],[Glucose_Level]]&lt;70, "Low Glucose",
   IF(healthcare_dataset[[#This Row],[Glucose_Level]]&lt;=99, "Normal Glucose",
   IF(healthcare_dataset[[#This Row],[Glucose_Level]]&lt;=125, "Prediabetes", "High Glucose (Diabetes)")))</f>
        <v>High Glucose (Diabetes)</v>
      </c>
    </row>
    <row r="7" spans="1:13" x14ac:dyDescent="0.35">
      <c r="A7">
        <v>1005</v>
      </c>
      <c r="B7">
        <v>41</v>
      </c>
      <c r="C7" t="str">
        <f>IF(healthcare_dataset[[#This Row],[Age]]&lt;=30, "18-30", IF(healthcare_dataset[[#This Row],[Age]]&lt;=45, "31-45", IF(healthcare_dataset[[#This Row],[Age]]&lt;=60, "46-60", IF(healthcare_dataset[[#This Row],[Age]]&lt;=75, "61-75", "76+"))))</f>
        <v>31-45</v>
      </c>
      <c r="D7" s="1" t="s">
        <v>9</v>
      </c>
      <c r="E7">
        <v>1</v>
      </c>
      <c r="F7">
        <v>0</v>
      </c>
      <c r="G7" t="str">
        <f>IF(healthcare_dataset[[#This Row],[Readmission]]=0, "No", "Yes")</f>
        <v>No</v>
      </c>
      <c r="H7">
        <v>19.149999999999999</v>
      </c>
      <c r="I7">
        <v>135</v>
      </c>
      <c r="J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7" t="str">
        <f>IF(healthcare_dataset[[#This Row],[Blood_Pressure]]&gt;=130, "At Risk", "Normal")</f>
        <v>At Risk</v>
      </c>
      <c r="L7">
        <v>172</v>
      </c>
      <c r="M7" t="str">
        <f>IF(healthcare_dataset[[#This Row],[Glucose_Level]]&lt;70, "Low Glucose",
   IF(healthcare_dataset[[#This Row],[Glucose_Level]]&lt;=99, "Normal Glucose",
   IF(healthcare_dataset[[#This Row],[Glucose_Level]]&lt;=125, "Prediabetes", "High Glucose (Diabetes)")))</f>
        <v>High Glucose (Diabetes)</v>
      </c>
    </row>
    <row r="8" spans="1:13" x14ac:dyDescent="0.35">
      <c r="A8">
        <v>1006</v>
      </c>
      <c r="B8">
        <v>20</v>
      </c>
      <c r="C8" t="str">
        <f>IF(healthcare_dataset[[#This Row],[Age]]&lt;=30, "18-30", IF(healthcare_dataset[[#This Row],[Age]]&lt;=45, "31-45", IF(healthcare_dataset[[#This Row],[Age]]&lt;=60, "46-60", IF(healthcare_dataset[[#This Row],[Age]]&lt;=75, "61-75", "76+"))))</f>
        <v>18-30</v>
      </c>
      <c r="D8" s="1" t="s">
        <v>8</v>
      </c>
      <c r="E8">
        <v>6</v>
      </c>
      <c r="F8">
        <v>0</v>
      </c>
      <c r="G8" t="str">
        <f>IF(healthcare_dataset[[#This Row],[Readmission]]=0, "No", "Yes")</f>
        <v>No</v>
      </c>
      <c r="H8">
        <v>10.45</v>
      </c>
      <c r="I8">
        <v>115</v>
      </c>
      <c r="J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8" t="str">
        <f>IF(healthcare_dataset[[#This Row],[Blood_Pressure]]&gt;=130, "At Risk", "Normal")</f>
        <v>Normal</v>
      </c>
      <c r="L8">
        <v>77</v>
      </c>
      <c r="M8" t="str">
        <f>IF(healthcare_dataset[[#This Row],[Glucose_Level]]&lt;70, "Low Glucose",
   IF(healthcare_dataset[[#This Row],[Glucose_Level]]&lt;=99, "Normal Glucose",
   IF(healthcare_dataset[[#This Row],[Glucose_Level]]&lt;=125, "Prediabetes", "High Glucose (Diabetes)")))</f>
        <v>Normal Glucose</v>
      </c>
    </row>
    <row r="9" spans="1:13" x14ac:dyDescent="0.35">
      <c r="A9">
        <v>1007</v>
      </c>
      <c r="B9">
        <v>39</v>
      </c>
      <c r="C9" t="str">
        <f>IF(healthcare_dataset[[#This Row],[Age]]&lt;=30, "18-30", IF(healthcare_dataset[[#This Row],[Age]]&lt;=45, "31-45", IF(healthcare_dataset[[#This Row],[Age]]&lt;=60, "46-60", IF(healthcare_dataset[[#This Row],[Age]]&lt;=75, "61-75", "76+"))))</f>
        <v>31-45</v>
      </c>
      <c r="D9" s="1" t="s">
        <v>10</v>
      </c>
      <c r="E9">
        <v>18</v>
      </c>
      <c r="F9">
        <v>0</v>
      </c>
      <c r="G9" t="str">
        <f>IF(healthcare_dataset[[#This Row],[Readmission]]=0, "No", "Yes")</f>
        <v>No</v>
      </c>
      <c r="H9">
        <v>19.63</v>
      </c>
      <c r="I9">
        <v>158</v>
      </c>
      <c r="J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9" t="str">
        <f>IF(healthcare_dataset[[#This Row],[Blood_Pressure]]&gt;=130, "At Risk", "Normal")</f>
        <v>At Risk</v>
      </c>
      <c r="L9">
        <v>160</v>
      </c>
      <c r="M9" t="str">
        <f>IF(healthcare_dataset[[#This Row],[Glucose_Level]]&lt;70, "Low Glucose",
   IF(healthcare_dataset[[#This Row],[Glucose_Level]]&lt;=99, "Normal Glucose",
   IF(healthcare_dataset[[#This Row],[Glucose_Level]]&lt;=125, "Prediabetes", "High Glucose (Diabetes)")))</f>
        <v>High Glucose (Diabetes)</v>
      </c>
    </row>
    <row r="10" spans="1:13" x14ac:dyDescent="0.35">
      <c r="A10">
        <v>1008</v>
      </c>
      <c r="B10">
        <v>70</v>
      </c>
      <c r="C10" t="str">
        <f>IF(healthcare_dataset[[#This Row],[Age]]&lt;=30, "18-30", IF(healthcare_dataset[[#This Row],[Age]]&lt;=45, "31-45", IF(healthcare_dataset[[#This Row],[Age]]&lt;=60, "46-60", IF(healthcare_dataset[[#This Row],[Age]]&lt;=75, "61-75", "76+"))))</f>
        <v>61-75</v>
      </c>
      <c r="D10" s="1" t="s">
        <v>10</v>
      </c>
      <c r="E10">
        <v>24</v>
      </c>
      <c r="F10">
        <v>0</v>
      </c>
      <c r="G10" t="str">
        <f>IF(healthcare_dataset[[#This Row],[Readmission]]=0, "No", "Yes")</f>
        <v>No</v>
      </c>
      <c r="H10">
        <v>2.89</v>
      </c>
      <c r="I10">
        <v>153</v>
      </c>
      <c r="J1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 t="str">
        <f>IF(healthcare_dataset[[#This Row],[Blood_Pressure]]&gt;=130, "At Risk", "Normal")</f>
        <v>At Risk</v>
      </c>
      <c r="L10">
        <v>156</v>
      </c>
      <c r="M10" t="str">
        <f>IF(healthcare_dataset[[#This Row],[Glucose_Level]]&lt;70, "Low Glucose",
   IF(healthcare_dataset[[#This Row],[Glucose_Level]]&lt;=99, "Normal Glucose",
   IF(healthcare_dataset[[#This Row],[Glucose_Level]]&lt;=125, "Prediabetes", "High Glucose (Diabetes)")))</f>
        <v>High Glucose (Diabetes)</v>
      </c>
    </row>
    <row r="11" spans="1:13" x14ac:dyDescent="0.35">
      <c r="A11">
        <v>1009</v>
      </c>
      <c r="B11">
        <v>19</v>
      </c>
      <c r="C11" t="str">
        <f>IF(healthcare_dataset[[#This Row],[Age]]&lt;=30, "18-30", IF(healthcare_dataset[[#This Row],[Age]]&lt;=45, "31-45", IF(healthcare_dataset[[#This Row],[Age]]&lt;=60, "46-60", IF(healthcare_dataset[[#This Row],[Age]]&lt;=75, "61-75", "76+"))))</f>
        <v>18-30</v>
      </c>
      <c r="D11" s="1" t="s">
        <v>8</v>
      </c>
      <c r="E11">
        <v>10</v>
      </c>
      <c r="F11">
        <v>0</v>
      </c>
      <c r="G11" t="str">
        <f>IF(healthcare_dataset[[#This Row],[Readmission]]=0, "No", "Yes")</f>
        <v>No</v>
      </c>
      <c r="H11">
        <v>13.07</v>
      </c>
      <c r="I11">
        <v>126</v>
      </c>
      <c r="J11"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1" t="str">
        <f>IF(healthcare_dataset[[#This Row],[Blood_Pressure]]&gt;=130, "At Risk", "Normal")</f>
        <v>Normal</v>
      </c>
      <c r="L11">
        <v>153</v>
      </c>
      <c r="M11" t="str">
        <f>IF(healthcare_dataset[[#This Row],[Glucose_Level]]&lt;70, "Low Glucose",
   IF(healthcare_dataset[[#This Row],[Glucose_Level]]&lt;=99, "Normal Glucose",
   IF(healthcare_dataset[[#This Row],[Glucose_Level]]&lt;=125, "Prediabetes", "High Glucose (Diabetes)")))</f>
        <v>High Glucose (Diabetes)</v>
      </c>
    </row>
    <row r="12" spans="1:13" x14ac:dyDescent="0.35">
      <c r="A12">
        <v>1010</v>
      </c>
      <c r="B12">
        <v>47</v>
      </c>
      <c r="C12" t="str">
        <f>IF(healthcare_dataset[[#This Row],[Age]]&lt;=30, "18-30", IF(healthcare_dataset[[#This Row],[Age]]&lt;=45, "31-45", IF(healthcare_dataset[[#This Row],[Age]]&lt;=60, "46-60", IF(healthcare_dataset[[#This Row],[Age]]&lt;=75, "61-75", "76+"))))</f>
        <v>46-60</v>
      </c>
      <c r="D12" s="1" t="s">
        <v>8</v>
      </c>
      <c r="E12">
        <v>5</v>
      </c>
      <c r="F12">
        <v>0</v>
      </c>
      <c r="G12" t="str">
        <f>IF(healthcare_dataset[[#This Row],[Readmission]]=0, "No", "Yes")</f>
        <v>No</v>
      </c>
      <c r="H12">
        <v>0.14000000000000001</v>
      </c>
      <c r="I12">
        <v>173</v>
      </c>
      <c r="J1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2" t="str">
        <f>IF(healthcare_dataset[[#This Row],[Blood_Pressure]]&gt;=130, "At Risk", "Normal")</f>
        <v>At Risk</v>
      </c>
      <c r="L12">
        <v>151</v>
      </c>
      <c r="M12" t="str">
        <f>IF(healthcare_dataset[[#This Row],[Glucose_Level]]&lt;70, "Low Glucose",
   IF(healthcare_dataset[[#This Row],[Glucose_Level]]&lt;=99, "Normal Glucose",
   IF(healthcare_dataset[[#This Row],[Glucose_Level]]&lt;=125, "Prediabetes", "High Glucose (Diabetes)")))</f>
        <v>High Glucose (Diabetes)</v>
      </c>
    </row>
    <row r="13" spans="1:13" x14ac:dyDescent="0.35">
      <c r="A13">
        <v>1011</v>
      </c>
      <c r="B13">
        <v>55</v>
      </c>
      <c r="C13" t="str">
        <f>IF(healthcare_dataset[[#This Row],[Age]]&lt;=30, "18-30", IF(healthcare_dataset[[#This Row],[Age]]&lt;=45, "31-45", IF(healthcare_dataset[[#This Row],[Age]]&lt;=60, "46-60", IF(healthcare_dataset[[#This Row],[Age]]&lt;=75, "61-75", "76+"))))</f>
        <v>46-60</v>
      </c>
      <c r="D13" s="1" t="s">
        <v>10</v>
      </c>
      <c r="E13">
        <v>23</v>
      </c>
      <c r="F13">
        <v>0</v>
      </c>
      <c r="G13" t="str">
        <f>IF(healthcare_dataset[[#This Row],[Readmission]]=0, "No", "Yes")</f>
        <v>No</v>
      </c>
      <c r="H13">
        <v>7.79</v>
      </c>
      <c r="I13">
        <v>138</v>
      </c>
      <c r="J1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3" t="str">
        <f>IF(healthcare_dataset[[#This Row],[Blood_Pressure]]&gt;=130, "At Risk", "Normal")</f>
        <v>At Risk</v>
      </c>
      <c r="L13">
        <v>137</v>
      </c>
      <c r="M13" t="str">
        <f>IF(healthcare_dataset[[#This Row],[Glucose_Level]]&lt;70, "Low Glucose",
   IF(healthcare_dataset[[#This Row],[Glucose_Level]]&lt;=99, "Normal Glucose",
   IF(healthcare_dataset[[#This Row],[Glucose_Level]]&lt;=125, "Prediabetes", "High Glucose (Diabetes)")))</f>
        <v>High Glucose (Diabetes)</v>
      </c>
    </row>
    <row r="14" spans="1:13" x14ac:dyDescent="0.35">
      <c r="A14">
        <v>1012</v>
      </c>
      <c r="B14">
        <v>19</v>
      </c>
      <c r="C14" t="str">
        <f>IF(healthcare_dataset[[#This Row],[Age]]&lt;=30, "18-30", IF(healthcare_dataset[[#This Row],[Age]]&lt;=45, "31-45", IF(healthcare_dataset[[#This Row],[Age]]&lt;=60, "46-60", IF(healthcare_dataset[[#This Row],[Age]]&lt;=75, "61-75", "76+"))))</f>
        <v>18-30</v>
      </c>
      <c r="D14" s="1" t="s">
        <v>10</v>
      </c>
      <c r="E14">
        <v>10</v>
      </c>
      <c r="F14">
        <v>0</v>
      </c>
      <c r="G14" t="str">
        <f>IF(healthcare_dataset[[#This Row],[Readmission]]=0, "No", "Yes")</f>
        <v>No</v>
      </c>
      <c r="H14">
        <v>8.8000000000000007</v>
      </c>
      <c r="I14">
        <v>110</v>
      </c>
      <c r="J1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4" t="str">
        <f>IF(healthcare_dataset[[#This Row],[Blood_Pressure]]&gt;=130, "At Risk", "Normal")</f>
        <v>Normal</v>
      </c>
      <c r="L14">
        <v>196</v>
      </c>
      <c r="M14" t="str">
        <f>IF(healthcare_dataset[[#This Row],[Glucose_Level]]&lt;70, "Low Glucose",
   IF(healthcare_dataset[[#This Row],[Glucose_Level]]&lt;=99, "Normal Glucose",
   IF(healthcare_dataset[[#This Row],[Glucose_Level]]&lt;=125, "Prediabetes", "High Glucose (Diabetes)")))</f>
        <v>High Glucose (Diabetes)</v>
      </c>
    </row>
    <row r="15" spans="1:13" x14ac:dyDescent="0.35">
      <c r="A15">
        <v>1013</v>
      </c>
      <c r="B15">
        <v>81</v>
      </c>
      <c r="C15" t="str">
        <f>IF(healthcare_dataset[[#This Row],[Age]]&lt;=30, "18-30", IF(healthcare_dataset[[#This Row],[Age]]&lt;=45, "31-45", IF(healthcare_dataset[[#This Row],[Age]]&lt;=60, "46-60", IF(healthcare_dataset[[#This Row],[Age]]&lt;=75, "61-75", "76+"))))</f>
        <v>76+</v>
      </c>
      <c r="D15" s="1" t="s">
        <v>8</v>
      </c>
      <c r="E15">
        <v>12</v>
      </c>
      <c r="F15">
        <v>0</v>
      </c>
      <c r="G15" t="str">
        <f>IF(healthcare_dataset[[#This Row],[Readmission]]=0, "No", "Yes")</f>
        <v>No</v>
      </c>
      <c r="H15">
        <v>9.51</v>
      </c>
      <c r="I15">
        <v>163</v>
      </c>
      <c r="J1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5" t="str">
        <f>IF(healthcare_dataset[[#This Row],[Blood_Pressure]]&gt;=130, "At Risk", "Normal")</f>
        <v>At Risk</v>
      </c>
      <c r="L15">
        <v>151</v>
      </c>
      <c r="M15" t="str">
        <f>IF(healthcare_dataset[[#This Row],[Glucose_Level]]&lt;70, "Low Glucose",
   IF(healthcare_dataset[[#This Row],[Glucose_Level]]&lt;=99, "Normal Glucose",
   IF(healthcare_dataset[[#This Row],[Glucose_Level]]&lt;=125, "Prediabetes", "High Glucose (Diabetes)")))</f>
        <v>High Glucose (Diabetes)</v>
      </c>
    </row>
    <row r="16" spans="1:13" x14ac:dyDescent="0.35">
      <c r="A16">
        <v>1014</v>
      </c>
      <c r="B16">
        <v>77</v>
      </c>
      <c r="C16" t="str">
        <f>IF(healthcare_dataset[[#This Row],[Age]]&lt;=30, "18-30", IF(healthcare_dataset[[#This Row],[Age]]&lt;=45, "31-45", IF(healthcare_dataset[[#This Row],[Age]]&lt;=60, "46-60", IF(healthcare_dataset[[#This Row],[Age]]&lt;=75, "61-75", "76+"))))</f>
        <v>76+</v>
      </c>
      <c r="D16" s="1" t="s">
        <v>10</v>
      </c>
      <c r="E16">
        <v>2</v>
      </c>
      <c r="F16">
        <v>0</v>
      </c>
      <c r="G16" t="str">
        <f>IF(healthcare_dataset[[#This Row],[Readmission]]=0, "No", "Yes")</f>
        <v>No</v>
      </c>
      <c r="H16">
        <v>16.690000000000001</v>
      </c>
      <c r="I16">
        <v>153</v>
      </c>
      <c r="J1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6" t="str">
        <f>IF(healthcare_dataset[[#This Row],[Blood_Pressure]]&gt;=130, "At Risk", "Normal")</f>
        <v>At Risk</v>
      </c>
      <c r="L16">
        <v>153</v>
      </c>
      <c r="M16" t="str">
        <f>IF(healthcare_dataset[[#This Row],[Glucose_Level]]&lt;70, "Low Glucose",
   IF(healthcare_dataset[[#This Row],[Glucose_Level]]&lt;=99, "Normal Glucose",
   IF(healthcare_dataset[[#This Row],[Glucose_Level]]&lt;=125, "Prediabetes", "High Glucose (Diabetes)")))</f>
        <v>High Glucose (Diabetes)</v>
      </c>
    </row>
    <row r="17" spans="1:13" x14ac:dyDescent="0.35">
      <c r="A17">
        <v>1015</v>
      </c>
      <c r="B17">
        <v>38</v>
      </c>
      <c r="C17" t="str">
        <f>IF(healthcare_dataset[[#This Row],[Age]]&lt;=30, "18-30", IF(healthcare_dataset[[#This Row],[Age]]&lt;=45, "31-45", IF(healthcare_dataset[[#This Row],[Age]]&lt;=60, "46-60", IF(healthcare_dataset[[#This Row],[Age]]&lt;=75, "61-75", "76+"))))</f>
        <v>31-45</v>
      </c>
      <c r="D17" s="1" t="s">
        <v>11</v>
      </c>
      <c r="E17">
        <v>13</v>
      </c>
      <c r="F17">
        <v>0</v>
      </c>
      <c r="G17" t="str">
        <f>IF(healthcare_dataset[[#This Row],[Readmission]]=0, "No", "Yes")</f>
        <v>No</v>
      </c>
      <c r="H17">
        <v>9.33</v>
      </c>
      <c r="I17">
        <v>94</v>
      </c>
      <c r="J1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7" t="str">
        <f>IF(healthcare_dataset[[#This Row],[Blood_Pressure]]&gt;=130, "At Risk", "Normal")</f>
        <v>Normal</v>
      </c>
      <c r="L17">
        <v>182</v>
      </c>
      <c r="M17" t="str">
        <f>IF(healthcare_dataset[[#This Row],[Glucose_Level]]&lt;70, "Low Glucose",
   IF(healthcare_dataset[[#This Row],[Glucose_Level]]&lt;=99, "Normal Glucose",
   IF(healthcare_dataset[[#This Row],[Glucose_Level]]&lt;=125, "Prediabetes", "High Glucose (Diabetes)")))</f>
        <v>High Glucose (Diabetes)</v>
      </c>
    </row>
    <row r="18" spans="1:13" x14ac:dyDescent="0.35">
      <c r="A18">
        <v>1016</v>
      </c>
      <c r="B18">
        <v>50</v>
      </c>
      <c r="C18" t="str">
        <f>IF(healthcare_dataset[[#This Row],[Age]]&lt;=30, "18-30", IF(healthcare_dataset[[#This Row],[Age]]&lt;=45, "31-45", IF(healthcare_dataset[[#This Row],[Age]]&lt;=60, "46-60", IF(healthcare_dataset[[#This Row],[Age]]&lt;=75, "61-75", "76+"))))</f>
        <v>46-60</v>
      </c>
      <c r="D18" s="1" t="s">
        <v>11</v>
      </c>
      <c r="E18">
        <v>8</v>
      </c>
      <c r="F18">
        <v>1</v>
      </c>
      <c r="G18" t="str">
        <f>IF(healthcare_dataset[[#This Row],[Readmission]]=0, "No", "Yes")</f>
        <v>Yes</v>
      </c>
      <c r="H18">
        <v>10.77</v>
      </c>
      <c r="I18">
        <v>159</v>
      </c>
      <c r="J1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8" t="str">
        <f>IF(healthcare_dataset[[#This Row],[Blood_Pressure]]&gt;=130, "At Risk", "Normal")</f>
        <v>At Risk</v>
      </c>
      <c r="L18">
        <v>145</v>
      </c>
      <c r="M18" t="str">
        <f>IF(healthcare_dataset[[#This Row],[Glucose_Level]]&lt;70, "Low Glucose",
   IF(healthcare_dataset[[#This Row],[Glucose_Level]]&lt;=99, "Normal Glucose",
   IF(healthcare_dataset[[#This Row],[Glucose_Level]]&lt;=125, "Prediabetes", "High Glucose (Diabetes)")))</f>
        <v>High Glucose (Diabetes)</v>
      </c>
    </row>
    <row r="19" spans="1:13" x14ac:dyDescent="0.35">
      <c r="A19">
        <v>1017</v>
      </c>
      <c r="B19">
        <v>75</v>
      </c>
      <c r="C19" t="str">
        <f>IF(healthcare_dataset[[#This Row],[Age]]&lt;=30, "18-30", IF(healthcare_dataset[[#This Row],[Age]]&lt;=45, "31-45", IF(healthcare_dataset[[#This Row],[Age]]&lt;=60, "46-60", IF(healthcare_dataset[[#This Row],[Age]]&lt;=75, "61-75", "76+"))))</f>
        <v>61-75</v>
      </c>
      <c r="D19" s="1" t="s">
        <v>8</v>
      </c>
      <c r="E19">
        <v>2</v>
      </c>
      <c r="F19">
        <v>0</v>
      </c>
      <c r="G19" t="str">
        <f>IF(healthcare_dataset[[#This Row],[Readmission]]=0, "No", "Yes")</f>
        <v>No</v>
      </c>
      <c r="H19">
        <v>5.7</v>
      </c>
      <c r="I19">
        <v>179</v>
      </c>
      <c r="J1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9" t="str">
        <f>IF(healthcare_dataset[[#This Row],[Blood_Pressure]]&gt;=130, "At Risk", "Normal")</f>
        <v>At Risk</v>
      </c>
      <c r="L19">
        <v>191</v>
      </c>
      <c r="M19" t="str">
        <f>IF(healthcare_dataset[[#This Row],[Glucose_Level]]&lt;70, "Low Glucose",
   IF(healthcare_dataset[[#This Row],[Glucose_Level]]&lt;=99, "Normal Glucose",
   IF(healthcare_dataset[[#This Row],[Glucose_Level]]&lt;=125, "Prediabetes", "High Glucose (Diabetes)")))</f>
        <v>High Glucose (Diabetes)</v>
      </c>
    </row>
    <row r="20" spans="1:13" x14ac:dyDescent="0.35">
      <c r="A20">
        <v>1018</v>
      </c>
      <c r="B20">
        <v>39</v>
      </c>
      <c r="C20" t="str">
        <f>IF(healthcare_dataset[[#This Row],[Age]]&lt;=30, "18-30", IF(healthcare_dataset[[#This Row],[Age]]&lt;=45, "31-45", IF(healthcare_dataset[[#This Row],[Age]]&lt;=60, "46-60", IF(healthcare_dataset[[#This Row],[Age]]&lt;=75, "61-75", "76+"))))</f>
        <v>31-45</v>
      </c>
      <c r="D20" s="1" t="s">
        <v>9</v>
      </c>
      <c r="E20">
        <v>20</v>
      </c>
      <c r="F20">
        <v>0</v>
      </c>
      <c r="G20" t="str">
        <f>IF(healthcare_dataset[[#This Row],[Readmission]]=0, "No", "Yes")</f>
        <v>No</v>
      </c>
      <c r="H20">
        <v>8.9600000000000009</v>
      </c>
      <c r="I20">
        <v>93</v>
      </c>
      <c r="J2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0" t="str">
        <f>IF(healthcare_dataset[[#This Row],[Blood_Pressure]]&gt;=130, "At Risk", "Normal")</f>
        <v>Normal</v>
      </c>
      <c r="L20">
        <v>110</v>
      </c>
      <c r="M20" t="str">
        <f>IF(healthcare_dataset[[#This Row],[Glucose_Level]]&lt;70, "Low Glucose",
   IF(healthcare_dataset[[#This Row],[Glucose_Level]]&lt;=99, "Normal Glucose",
   IF(healthcare_dataset[[#This Row],[Glucose_Level]]&lt;=125, "Prediabetes", "High Glucose (Diabetes)")))</f>
        <v>Prediabetes</v>
      </c>
    </row>
    <row r="21" spans="1:13" x14ac:dyDescent="0.35">
      <c r="A21">
        <v>1019</v>
      </c>
      <c r="B21">
        <v>66</v>
      </c>
      <c r="C21" t="str">
        <f>IF(healthcare_dataset[[#This Row],[Age]]&lt;=30, "18-30", IF(healthcare_dataset[[#This Row],[Age]]&lt;=45, "31-45", IF(healthcare_dataset[[#This Row],[Age]]&lt;=60, "46-60", IF(healthcare_dataset[[#This Row],[Age]]&lt;=75, "61-75", "76+"))))</f>
        <v>61-75</v>
      </c>
      <c r="D21" s="1" t="s">
        <v>8</v>
      </c>
      <c r="E21">
        <v>1</v>
      </c>
      <c r="F21">
        <v>0</v>
      </c>
      <c r="G21" t="str">
        <f>IF(healthcare_dataset[[#This Row],[Readmission]]=0, "No", "Yes")</f>
        <v>No</v>
      </c>
      <c r="H21">
        <v>5.45</v>
      </c>
      <c r="I21">
        <v>128</v>
      </c>
      <c r="J21"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1" t="str">
        <f>IF(healthcare_dataset[[#This Row],[Blood_Pressure]]&gt;=130, "At Risk", "Normal")</f>
        <v>Normal</v>
      </c>
      <c r="L21">
        <v>71</v>
      </c>
      <c r="M21" t="str">
        <f>IF(healthcare_dataset[[#This Row],[Glucose_Level]]&lt;70, "Low Glucose",
   IF(healthcare_dataset[[#This Row],[Glucose_Level]]&lt;=99, "Normal Glucose",
   IF(healthcare_dataset[[#This Row],[Glucose_Level]]&lt;=125, "Prediabetes", "High Glucose (Diabetes)")))</f>
        <v>Normal Glucose</v>
      </c>
    </row>
    <row r="22" spans="1:13" x14ac:dyDescent="0.35">
      <c r="A22">
        <v>1020</v>
      </c>
      <c r="B22">
        <v>76</v>
      </c>
      <c r="C22" t="str">
        <f>IF(healthcare_dataset[[#This Row],[Age]]&lt;=30, "18-30", IF(healthcare_dataset[[#This Row],[Age]]&lt;=45, "31-45", IF(healthcare_dataset[[#This Row],[Age]]&lt;=60, "46-60", IF(healthcare_dataset[[#This Row],[Age]]&lt;=75, "61-75", "76+"))))</f>
        <v>76+</v>
      </c>
      <c r="D22" s="1" t="s">
        <v>8</v>
      </c>
      <c r="E22">
        <v>5</v>
      </c>
      <c r="F22">
        <v>0</v>
      </c>
      <c r="G22" t="str">
        <f>IF(healthcare_dataset[[#This Row],[Readmission]]=0, "No", "Yes")</f>
        <v>No</v>
      </c>
      <c r="H22">
        <v>1.76</v>
      </c>
      <c r="I22">
        <v>124</v>
      </c>
      <c r="J2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2" t="str">
        <f>IF(healthcare_dataset[[#This Row],[Blood_Pressure]]&gt;=130, "At Risk", "Normal")</f>
        <v>Normal</v>
      </c>
      <c r="L22">
        <v>98</v>
      </c>
      <c r="M22" t="str">
        <f>IF(healthcare_dataset[[#This Row],[Glucose_Level]]&lt;70, "Low Glucose",
   IF(healthcare_dataset[[#This Row],[Glucose_Level]]&lt;=99, "Normal Glucose",
   IF(healthcare_dataset[[#This Row],[Glucose_Level]]&lt;=125, "Prediabetes", "High Glucose (Diabetes)")))</f>
        <v>Normal Glucose</v>
      </c>
    </row>
    <row r="23" spans="1:13" x14ac:dyDescent="0.35">
      <c r="A23">
        <v>1021</v>
      </c>
      <c r="B23">
        <v>59</v>
      </c>
      <c r="C23" t="str">
        <f>IF(healthcare_dataset[[#This Row],[Age]]&lt;=30, "18-30", IF(healthcare_dataset[[#This Row],[Age]]&lt;=45, "31-45", IF(healthcare_dataset[[#This Row],[Age]]&lt;=60, "46-60", IF(healthcare_dataset[[#This Row],[Age]]&lt;=75, "61-75", "76+"))))</f>
        <v>46-60</v>
      </c>
      <c r="D23" s="1" t="s">
        <v>9</v>
      </c>
      <c r="E23">
        <v>9</v>
      </c>
      <c r="F23">
        <v>0</v>
      </c>
      <c r="G23" t="str">
        <f>IF(healthcare_dataset[[#This Row],[Readmission]]=0, "No", "Yes")</f>
        <v>No</v>
      </c>
      <c r="H23">
        <v>14.48</v>
      </c>
      <c r="I23">
        <v>90</v>
      </c>
      <c r="J2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3" t="str">
        <f>IF(healthcare_dataset[[#This Row],[Blood_Pressure]]&gt;=130, "At Risk", "Normal")</f>
        <v>Normal</v>
      </c>
      <c r="L23">
        <v>174</v>
      </c>
      <c r="M23" t="str">
        <f>IF(healthcare_dataset[[#This Row],[Glucose_Level]]&lt;70, "Low Glucose",
   IF(healthcare_dataset[[#This Row],[Glucose_Level]]&lt;=99, "Normal Glucose",
   IF(healthcare_dataset[[#This Row],[Glucose_Level]]&lt;=125, "Prediabetes", "High Glucose (Diabetes)")))</f>
        <v>High Glucose (Diabetes)</v>
      </c>
    </row>
    <row r="24" spans="1:13" x14ac:dyDescent="0.35">
      <c r="A24">
        <v>1022</v>
      </c>
      <c r="B24">
        <v>77</v>
      </c>
      <c r="C24" t="str">
        <f>IF(healthcare_dataset[[#This Row],[Age]]&lt;=30, "18-30", IF(healthcare_dataset[[#This Row],[Age]]&lt;=45, "31-45", IF(healthcare_dataset[[#This Row],[Age]]&lt;=60, "46-60", IF(healthcare_dataset[[#This Row],[Age]]&lt;=75, "61-75", "76+"))))</f>
        <v>76+</v>
      </c>
      <c r="D24" s="1" t="s">
        <v>9</v>
      </c>
      <c r="E24">
        <v>17</v>
      </c>
      <c r="F24">
        <v>0</v>
      </c>
      <c r="G24" t="str">
        <f>IF(healthcare_dataset[[#This Row],[Readmission]]=0, "No", "Yes")</f>
        <v>No</v>
      </c>
      <c r="H24">
        <v>16.04</v>
      </c>
      <c r="I24">
        <v>113</v>
      </c>
      <c r="J2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4" t="str">
        <f>IF(healthcare_dataset[[#This Row],[Blood_Pressure]]&gt;=130, "At Risk", "Normal")</f>
        <v>Normal</v>
      </c>
      <c r="L24">
        <v>120</v>
      </c>
      <c r="M24" t="str">
        <f>IF(healthcare_dataset[[#This Row],[Glucose_Level]]&lt;70, "Low Glucose",
   IF(healthcare_dataset[[#This Row],[Glucose_Level]]&lt;=99, "Normal Glucose",
   IF(healthcare_dataset[[#This Row],[Glucose_Level]]&lt;=125, "Prediabetes", "High Glucose (Diabetes)")))</f>
        <v>Prediabetes</v>
      </c>
    </row>
    <row r="25" spans="1:13" x14ac:dyDescent="0.35">
      <c r="A25">
        <v>1023</v>
      </c>
      <c r="B25">
        <v>32</v>
      </c>
      <c r="C25" t="str">
        <f>IF(healthcare_dataset[[#This Row],[Age]]&lt;=30, "18-30", IF(healthcare_dataset[[#This Row],[Age]]&lt;=45, "31-45", IF(healthcare_dataset[[#This Row],[Age]]&lt;=60, "46-60", IF(healthcare_dataset[[#This Row],[Age]]&lt;=75, "61-75", "76+"))))</f>
        <v>31-45</v>
      </c>
      <c r="D25" s="1" t="s">
        <v>9</v>
      </c>
      <c r="E25">
        <v>9</v>
      </c>
      <c r="F25">
        <v>1</v>
      </c>
      <c r="G25" t="str">
        <f>IF(healthcare_dataset[[#This Row],[Readmission]]=0, "No", "Yes")</f>
        <v>Yes</v>
      </c>
      <c r="H25">
        <v>14.87</v>
      </c>
      <c r="I25">
        <v>146</v>
      </c>
      <c r="J2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5" t="str">
        <f>IF(healthcare_dataset[[#This Row],[Blood_Pressure]]&gt;=130, "At Risk", "Normal")</f>
        <v>At Risk</v>
      </c>
      <c r="L25">
        <v>144</v>
      </c>
      <c r="M25" t="str">
        <f>IF(healthcare_dataset[[#This Row],[Glucose_Level]]&lt;70, "Low Glucose",
   IF(healthcare_dataset[[#This Row],[Glucose_Level]]&lt;=99, "Normal Glucose",
   IF(healthcare_dataset[[#This Row],[Glucose_Level]]&lt;=125, "Prediabetes", "High Glucose (Diabetes)")))</f>
        <v>High Glucose (Diabetes)</v>
      </c>
    </row>
    <row r="26" spans="1:13" x14ac:dyDescent="0.35">
      <c r="A26">
        <v>1024</v>
      </c>
      <c r="B26">
        <v>79</v>
      </c>
      <c r="C26" t="str">
        <f>IF(healthcare_dataset[[#This Row],[Age]]&lt;=30, "18-30", IF(healthcare_dataset[[#This Row],[Age]]&lt;=45, "31-45", IF(healthcare_dataset[[#This Row],[Age]]&lt;=60, "46-60", IF(healthcare_dataset[[#This Row],[Age]]&lt;=75, "61-75", "76+"))))</f>
        <v>76+</v>
      </c>
      <c r="D26" s="1" t="s">
        <v>11</v>
      </c>
      <c r="E26">
        <v>11</v>
      </c>
      <c r="F26">
        <v>0</v>
      </c>
      <c r="G26" t="str">
        <f>IF(healthcare_dataset[[#This Row],[Readmission]]=0, "No", "Yes")</f>
        <v>No</v>
      </c>
      <c r="H26">
        <v>11.12</v>
      </c>
      <c r="I26">
        <v>159</v>
      </c>
      <c r="J2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6" t="str">
        <f>IF(healthcare_dataset[[#This Row],[Blood_Pressure]]&gt;=130, "At Risk", "Normal")</f>
        <v>At Risk</v>
      </c>
      <c r="L26">
        <v>79</v>
      </c>
      <c r="M26" t="str">
        <f>IF(healthcare_dataset[[#This Row],[Glucose_Level]]&lt;70, "Low Glucose",
   IF(healthcare_dataset[[#This Row],[Glucose_Level]]&lt;=99, "Normal Glucose",
   IF(healthcare_dataset[[#This Row],[Glucose_Level]]&lt;=125, "Prediabetes", "High Glucose (Diabetes)")))</f>
        <v>Normal Glucose</v>
      </c>
    </row>
    <row r="27" spans="1:13" x14ac:dyDescent="0.35">
      <c r="A27">
        <v>1025</v>
      </c>
      <c r="B27">
        <v>79</v>
      </c>
      <c r="C27" t="str">
        <f>IF(healthcare_dataset[[#This Row],[Age]]&lt;=30, "18-30", IF(healthcare_dataset[[#This Row],[Age]]&lt;=45, "31-45", IF(healthcare_dataset[[#This Row],[Age]]&lt;=60, "46-60", IF(healthcare_dataset[[#This Row],[Age]]&lt;=75, "61-75", "76+"))))</f>
        <v>76+</v>
      </c>
      <c r="D27" s="1" t="s">
        <v>10</v>
      </c>
      <c r="E27">
        <v>15</v>
      </c>
      <c r="F27">
        <v>1</v>
      </c>
      <c r="G27" t="str">
        <f>IF(healthcare_dataset[[#This Row],[Readmission]]=0, "No", "Yes")</f>
        <v>Yes</v>
      </c>
      <c r="H27">
        <v>9.11</v>
      </c>
      <c r="I27">
        <v>130</v>
      </c>
      <c r="J2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7" t="str">
        <f>IF(healthcare_dataset[[#This Row],[Blood_Pressure]]&gt;=130, "At Risk", "Normal")</f>
        <v>At Risk</v>
      </c>
      <c r="L27">
        <v>120</v>
      </c>
      <c r="M27" t="str">
        <f>IF(healthcare_dataset[[#This Row],[Glucose_Level]]&lt;70, "Low Glucose",
   IF(healthcare_dataset[[#This Row],[Glucose_Level]]&lt;=99, "Normal Glucose",
   IF(healthcare_dataset[[#This Row],[Glucose_Level]]&lt;=125, "Prediabetes", "High Glucose (Diabetes)")))</f>
        <v>Prediabetes</v>
      </c>
    </row>
    <row r="28" spans="1:13" x14ac:dyDescent="0.35">
      <c r="A28">
        <v>1026</v>
      </c>
      <c r="B28">
        <v>64</v>
      </c>
      <c r="C28" t="str">
        <f>IF(healthcare_dataset[[#This Row],[Age]]&lt;=30, "18-30", IF(healthcare_dataset[[#This Row],[Age]]&lt;=45, "31-45", IF(healthcare_dataset[[#This Row],[Age]]&lt;=60, "46-60", IF(healthcare_dataset[[#This Row],[Age]]&lt;=75, "61-75", "76+"))))</f>
        <v>61-75</v>
      </c>
      <c r="D28" s="1" t="s">
        <v>11</v>
      </c>
      <c r="E28">
        <v>24</v>
      </c>
      <c r="F28">
        <v>0</v>
      </c>
      <c r="G28" t="str">
        <f>IF(healthcare_dataset[[#This Row],[Readmission]]=0, "No", "Yes")</f>
        <v>No</v>
      </c>
      <c r="H28">
        <v>20.72</v>
      </c>
      <c r="I28">
        <v>143</v>
      </c>
      <c r="J2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8" t="str">
        <f>IF(healthcare_dataset[[#This Row],[Blood_Pressure]]&gt;=130, "At Risk", "Normal")</f>
        <v>At Risk</v>
      </c>
      <c r="L28">
        <v>187</v>
      </c>
      <c r="M28" t="str">
        <f>IF(healthcare_dataset[[#This Row],[Glucose_Level]]&lt;70, "Low Glucose",
   IF(healthcare_dataset[[#This Row],[Glucose_Level]]&lt;=99, "Normal Glucose",
   IF(healthcare_dataset[[#This Row],[Glucose_Level]]&lt;=125, "Prediabetes", "High Glucose (Diabetes)")))</f>
        <v>High Glucose (Diabetes)</v>
      </c>
    </row>
    <row r="29" spans="1:13" x14ac:dyDescent="0.35">
      <c r="A29">
        <v>1027</v>
      </c>
      <c r="B29">
        <v>79</v>
      </c>
      <c r="C29" t="str">
        <f>IF(healthcare_dataset[[#This Row],[Age]]&lt;=30, "18-30", IF(healthcare_dataset[[#This Row],[Age]]&lt;=45, "31-45", IF(healthcare_dataset[[#This Row],[Age]]&lt;=60, "46-60", IF(healthcare_dataset[[#This Row],[Age]]&lt;=75, "61-75", "76+"))))</f>
        <v>76+</v>
      </c>
      <c r="D29" s="1" t="s">
        <v>10</v>
      </c>
      <c r="E29">
        <v>6</v>
      </c>
      <c r="F29">
        <v>0</v>
      </c>
      <c r="G29" t="str">
        <f>IF(healthcare_dataset[[#This Row],[Readmission]]=0, "No", "Yes")</f>
        <v>No</v>
      </c>
      <c r="H29">
        <v>12.46</v>
      </c>
      <c r="I29">
        <v>135</v>
      </c>
      <c r="J2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9" t="str">
        <f>IF(healthcare_dataset[[#This Row],[Blood_Pressure]]&gt;=130, "At Risk", "Normal")</f>
        <v>At Risk</v>
      </c>
      <c r="L29">
        <v>190</v>
      </c>
      <c r="M29" t="str">
        <f>IF(healthcare_dataset[[#This Row],[Glucose_Level]]&lt;70, "Low Glucose",
   IF(healthcare_dataset[[#This Row],[Glucose_Level]]&lt;=99, "Normal Glucose",
   IF(healthcare_dataset[[#This Row],[Glucose_Level]]&lt;=125, "Prediabetes", "High Glucose (Diabetes)")))</f>
        <v>High Glucose (Diabetes)</v>
      </c>
    </row>
    <row r="30" spans="1:13" x14ac:dyDescent="0.35">
      <c r="A30">
        <v>1028</v>
      </c>
      <c r="B30">
        <v>68</v>
      </c>
      <c r="C30" t="str">
        <f>IF(healthcare_dataset[[#This Row],[Age]]&lt;=30, "18-30", IF(healthcare_dataset[[#This Row],[Age]]&lt;=45, "31-45", IF(healthcare_dataset[[#This Row],[Age]]&lt;=60, "46-60", IF(healthcare_dataset[[#This Row],[Age]]&lt;=75, "61-75", "76+"))))</f>
        <v>61-75</v>
      </c>
      <c r="D30" s="1" t="s">
        <v>11</v>
      </c>
      <c r="E30">
        <v>23</v>
      </c>
      <c r="F30">
        <v>0</v>
      </c>
      <c r="G30" t="str">
        <f>IF(healthcare_dataset[[#This Row],[Readmission]]=0, "No", "Yes")</f>
        <v>No</v>
      </c>
      <c r="H30">
        <v>11.5</v>
      </c>
      <c r="I30">
        <v>149</v>
      </c>
      <c r="J3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0" t="str">
        <f>IF(healthcare_dataset[[#This Row],[Blood_Pressure]]&gt;=130, "At Risk", "Normal")</f>
        <v>At Risk</v>
      </c>
      <c r="L30">
        <v>108</v>
      </c>
      <c r="M30" t="str">
        <f>IF(healthcare_dataset[[#This Row],[Glucose_Level]]&lt;70, "Low Glucose",
   IF(healthcare_dataset[[#This Row],[Glucose_Level]]&lt;=99, "Normal Glucose",
   IF(healthcare_dataset[[#This Row],[Glucose_Level]]&lt;=125, "Prediabetes", "High Glucose (Diabetes)")))</f>
        <v>Prediabetes</v>
      </c>
    </row>
    <row r="31" spans="1:13" x14ac:dyDescent="0.35">
      <c r="A31">
        <v>1029</v>
      </c>
      <c r="B31">
        <v>72</v>
      </c>
      <c r="C31" t="str">
        <f>IF(healthcare_dataset[[#This Row],[Age]]&lt;=30, "18-30", IF(healthcare_dataset[[#This Row],[Age]]&lt;=45, "31-45", IF(healthcare_dataset[[#This Row],[Age]]&lt;=60, "46-60", IF(healthcare_dataset[[#This Row],[Age]]&lt;=75, "61-75", "76+"))))</f>
        <v>61-75</v>
      </c>
      <c r="D31" s="1" t="s">
        <v>10</v>
      </c>
      <c r="E31">
        <v>3</v>
      </c>
      <c r="F31">
        <v>1</v>
      </c>
      <c r="G31" t="str">
        <f>IF(healthcare_dataset[[#This Row],[Readmission]]=0, "No", "Yes")</f>
        <v>Yes</v>
      </c>
      <c r="H31">
        <v>0.62</v>
      </c>
      <c r="I31">
        <v>149</v>
      </c>
      <c r="J3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1" t="str">
        <f>IF(healthcare_dataset[[#This Row],[Blood_Pressure]]&gt;=130, "At Risk", "Normal")</f>
        <v>At Risk</v>
      </c>
      <c r="L31">
        <v>97</v>
      </c>
      <c r="M31" t="str">
        <f>IF(healthcare_dataset[[#This Row],[Glucose_Level]]&lt;70, "Low Glucose",
   IF(healthcare_dataset[[#This Row],[Glucose_Level]]&lt;=99, "Normal Glucose",
   IF(healthcare_dataset[[#This Row],[Glucose_Level]]&lt;=125, "Prediabetes", "High Glucose (Diabetes)")))</f>
        <v>Normal Glucose</v>
      </c>
    </row>
    <row r="32" spans="1:13" x14ac:dyDescent="0.35">
      <c r="A32">
        <v>1030</v>
      </c>
      <c r="B32">
        <v>81</v>
      </c>
      <c r="C32" t="str">
        <f>IF(healthcare_dataset[[#This Row],[Age]]&lt;=30, "18-30", IF(healthcare_dataset[[#This Row],[Age]]&lt;=45, "31-45", IF(healthcare_dataset[[#This Row],[Age]]&lt;=60, "46-60", IF(healthcare_dataset[[#This Row],[Age]]&lt;=75, "61-75", "76+"))))</f>
        <v>76+</v>
      </c>
      <c r="D32" s="1" t="s">
        <v>11</v>
      </c>
      <c r="E32">
        <v>17</v>
      </c>
      <c r="F32">
        <v>0</v>
      </c>
      <c r="G32" t="str">
        <f>IF(healthcare_dataset[[#This Row],[Readmission]]=0, "No", "Yes")</f>
        <v>No</v>
      </c>
      <c r="H32">
        <v>8.19</v>
      </c>
      <c r="I32">
        <v>146</v>
      </c>
      <c r="J3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2" t="str">
        <f>IF(healthcare_dataset[[#This Row],[Blood_Pressure]]&gt;=130, "At Risk", "Normal")</f>
        <v>At Risk</v>
      </c>
      <c r="L32">
        <v>72</v>
      </c>
      <c r="M32" t="str">
        <f>IF(healthcare_dataset[[#This Row],[Glucose_Level]]&lt;70, "Low Glucose",
   IF(healthcare_dataset[[#This Row],[Glucose_Level]]&lt;=99, "Normal Glucose",
   IF(healthcare_dataset[[#This Row],[Glucose_Level]]&lt;=125, "Prediabetes", "High Glucose (Diabetes)")))</f>
        <v>Normal Glucose</v>
      </c>
    </row>
    <row r="33" spans="1:13" x14ac:dyDescent="0.35">
      <c r="A33">
        <v>1031</v>
      </c>
      <c r="B33">
        <v>20</v>
      </c>
      <c r="C33" t="str">
        <f>IF(healthcare_dataset[[#This Row],[Age]]&lt;=30, "18-30", IF(healthcare_dataset[[#This Row],[Age]]&lt;=45, "31-45", IF(healthcare_dataset[[#This Row],[Age]]&lt;=60, "46-60", IF(healthcare_dataset[[#This Row],[Age]]&lt;=75, "61-75", "76+"))))</f>
        <v>18-30</v>
      </c>
      <c r="D33" s="1" t="s">
        <v>9</v>
      </c>
      <c r="E33">
        <v>5</v>
      </c>
      <c r="F33">
        <v>1</v>
      </c>
      <c r="G33" t="str">
        <f>IF(healthcare_dataset[[#This Row],[Readmission]]=0, "No", "Yes")</f>
        <v>Yes</v>
      </c>
      <c r="H33">
        <v>9.1199999999999992</v>
      </c>
      <c r="I33">
        <v>120</v>
      </c>
      <c r="J33"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3" t="str">
        <f>IF(healthcare_dataset[[#This Row],[Blood_Pressure]]&gt;=130, "At Risk", "Normal")</f>
        <v>Normal</v>
      </c>
      <c r="L33">
        <v>153</v>
      </c>
      <c r="M33" t="str">
        <f>IF(healthcare_dataset[[#This Row],[Glucose_Level]]&lt;70, "Low Glucose",
   IF(healthcare_dataset[[#This Row],[Glucose_Level]]&lt;=99, "Normal Glucose",
   IF(healthcare_dataset[[#This Row],[Glucose_Level]]&lt;=125, "Prediabetes", "High Glucose (Diabetes)")))</f>
        <v>High Glucose (Diabetes)</v>
      </c>
    </row>
    <row r="34" spans="1:13" x14ac:dyDescent="0.35">
      <c r="A34">
        <v>1032</v>
      </c>
      <c r="B34">
        <v>68</v>
      </c>
      <c r="C34" t="str">
        <f>IF(healthcare_dataset[[#This Row],[Age]]&lt;=30, "18-30", IF(healthcare_dataset[[#This Row],[Age]]&lt;=45, "31-45", IF(healthcare_dataset[[#This Row],[Age]]&lt;=60, "46-60", IF(healthcare_dataset[[#This Row],[Age]]&lt;=75, "61-75", "76+"))))</f>
        <v>61-75</v>
      </c>
      <c r="D34" s="1" t="s">
        <v>8</v>
      </c>
      <c r="E34">
        <v>28</v>
      </c>
      <c r="F34">
        <v>0</v>
      </c>
      <c r="G34" t="str">
        <f>IF(healthcare_dataset[[#This Row],[Readmission]]=0, "No", "Yes")</f>
        <v>No</v>
      </c>
      <c r="H34">
        <v>9.57</v>
      </c>
      <c r="I34">
        <v>173</v>
      </c>
      <c r="J3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4" t="str">
        <f>IF(healthcare_dataset[[#This Row],[Blood_Pressure]]&gt;=130, "At Risk", "Normal")</f>
        <v>At Risk</v>
      </c>
      <c r="L34">
        <v>186</v>
      </c>
      <c r="M34" t="str">
        <f>IF(healthcare_dataset[[#This Row],[Glucose_Level]]&lt;70, "Low Glucose",
   IF(healthcare_dataset[[#This Row],[Glucose_Level]]&lt;=99, "Normal Glucose",
   IF(healthcare_dataset[[#This Row],[Glucose_Level]]&lt;=125, "Prediabetes", "High Glucose (Diabetes)")))</f>
        <v>High Glucose (Diabetes)</v>
      </c>
    </row>
    <row r="35" spans="1:13" x14ac:dyDescent="0.35">
      <c r="A35">
        <v>1033</v>
      </c>
      <c r="B35">
        <v>24</v>
      </c>
      <c r="C35" t="str">
        <f>IF(healthcare_dataset[[#This Row],[Age]]&lt;=30, "18-30", IF(healthcare_dataset[[#This Row],[Age]]&lt;=45, "31-45", IF(healthcare_dataset[[#This Row],[Age]]&lt;=60, "46-60", IF(healthcare_dataset[[#This Row],[Age]]&lt;=75, "61-75", "76+"))))</f>
        <v>18-30</v>
      </c>
      <c r="D35" s="1" t="s">
        <v>11</v>
      </c>
      <c r="E35">
        <v>12</v>
      </c>
      <c r="F35">
        <v>0</v>
      </c>
      <c r="G35" t="str">
        <f>IF(healthcare_dataset[[#This Row],[Readmission]]=0, "No", "Yes")</f>
        <v>No</v>
      </c>
      <c r="H35">
        <v>13.92</v>
      </c>
      <c r="I35">
        <v>113</v>
      </c>
      <c r="J3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5" t="str">
        <f>IF(healthcare_dataset[[#This Row],[Blood_Pressure]]&gt;=130, "At Risk", "Normal")</f>
        <v>Normal</v>
      </c>
      <c r="L35">
        <v>71</v>
      </c>
      <c r="M35" t="str">
        <f>IF(healthcare_dataset[[#This Row],[Glucose_Level]]&lt;70, "Low Glucose",
   IF(healthcare_dataset[[#This Row],[Glucose_Level]]&lt;=99, "Normal Glucose",
   IF(healthcare_dataset[[#This Row],[Glucose_Level]]&lt;=125, "Prediabetes", "High Glucose (Diabetes)")))</f>
        <v>Normal Glucose</v>
      </c>
    </row>
    <row r="36" spans="1:13" x14ac:dyDescent="0.35">
      <c r="A36">
        <v>1034</v>
      </c>
      <c r="B36">
        <v>38</v>
      </c>
      <c r="C36" t="str">
        <f>IF(healthcare_dataset[[#This Row],[Age]]&lt;=30, "18-30", IF(healthcare_dataset[[#This Row],[Age]]&lt;=45, "31-45", IF(healthcare_dataset[[#This Row],[Age]]&lt;=60, "46-60", IF(healthcare_dataset[[#This Row],[Age]]&lt;=75, "61-75", "76+"))))</f>
        <v>31-45</v>
      </c>
      <c r="D36" s="1" t="s">
        <v>10</v>
      </c>
      <c r="E36">
        <v>18</v>
      </c>
      <c r="F36">
        <v>1</v>
      </c>
      <c r="G36" t="str">
        <f>IF(healthcare_dataset[[#This Row],[Readmission]]=0, "No", "Yes")</f>
        <v>Yes</v>
      </c>
      <c r="H36">
        <v>12.81</v>
      </c>
      <c r="I36">
        <v>178</v>
      </c>
      <c r="J3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 t="str">
        <f>IF(healthcare_dataset[[#This Row],[Blood_Pressure]]&gt;=130, "At Risk", "Normal")</f>
        <v>At Risk</v>
      </c>
      <c r="L36">
        <v>162</v>
      </c>
      <c r="M36" t="str">
        <f>IF(healthcare_dataset[[#This Row],[Glucose_Level]]&lt;70, "Low Glucose",
   IF(healthcare_dataset[[#This Row],[Glucose_Level]]&lt;=99, "Normal Glucose",
   IF(healthcare_dataset[[#This Row],[Glucose_Level]]&lt;=125, "Prediabetes", "High Glucose (Diabetes)")))</f>
        <v>High Glucose (Diabetes)</v>
      </c>
    </row>
    <row r="37" spans="1:13" x14ac:dyDescent="0.35">
      <c r="A37">
        <v>1035</v>
      </c>
      <c r="B37">
        <v>56</v>
      </c>
      <c r="C37" t="str">
        <f>IF(healthcare_dataset[[#This Row],[Age]]&lt;=30, "18-30", IF(healthcare_dataset[[#This Row],[Age]]&lt;=45, "31-45", IF(healthcare_dataset[[#This Row],[Age]]&lt;=60, "46-60", IF(healthcare_dataset[[#This Row],[Age]]&lt;=75, "61-75", "76+"))))</f>
        <v>46-60</v>
      </c>
      <c r="D37" s="1" t="s">
        <v>9</v>
      </c>
      <c r="E37">
        <v>14</v>
      </c>
      <c r="F37">
        <v>0</v>
      </c>
      <c r="G37" t="str">
        <f>IF(healthcare_dataset[[#This Row],[Readmission]]=0, "No", "Yes")</f>
        <v>No</v>
      </c>
      <c r="H37">
        <v>14.59</v>
      </c>
      <c r="I37">
        <v>125</v>
      </c>
      <c r="J37"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7" t="str">
        <f>IF(healthcare_dataset[[#This Row],[Blood_Pressure]]&gt;=130, "At Risk", "Normal")</f>
        <v>Normal</v>
      </c>
      <c r="L37">
        <v>163</v>
      </c>
      <c r="M37" t="str">
        <f>IF(healthcare_dataset[[#This Row],[Glucose_Level]]&lt;70, "Low Glucose",
   IF(healthcare_dataset[[#This Row],[Glucose_Level]]&lt;=99, "Normal Glucose",
   IF(healthcare_dataset[[#This Row],[Glucose_Level]]&lt;=125, "Prediabetes", "High Glucose (Diabetes)")))</f>
        <v>High Glucose (Diabetes)</v>
      </c>
    </row>
    <row r="38" spans="1:13" x14ac:dyDescent="0.35">
      <c r="A38">
        <v>1036</v>
      </c>
      <c r="B38">
        <v>35</v>
      </c>
      <c r="C38" t="str">
        <f>IF(healthcare_dataset[[#This Row],[Age]]&lt;=30, "18-30", IF(healthcare_dataset[[#This Row],[Age]]&lt;=45, "31-45", IF(healthcare_dataset[[#This Row],[Age]]&lt;=60, "46-60", IF(healthcare_dataset[[#This Row],[Age]]&lt;=75, "61-75", "76+"))))</f>
        <v>31-45</v>
      </c>
      <c r="D38" s="1" t="s">
        <v>11</v>
      </c>
      <c r="E38">
        <v>21</v>
      </c>
      <c r="F38">
        <v>0</v>
      </c>
      <c r="G38" t="str">
        <f>IF(healthcare_dataset[[#This Row],[Readmission]]=0, "No", "Yes")</f>
        <v>No</v>
      </c>
      <c r="H38">
        <v>18.36</v>
      </c>
      <c r="I38">
        <v>174</v>
      </c>
      <c r="J3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8" t="str">
        <f>IF(healthcare_dataset[[#This Row],[Blood_Pressure]]&gt;=130, "At Risk", "Normal")</f>
        <v>At Risk</v>
      </c>
      <c r="L38">
        <v>109</v>
      </c>
      <c r="M38" t="str">
        <f>IF(healthcare_dataset[[#This Row],[Glucose_Level]]&lt;70, "Low Glucose",
   IF(healthcare_dataset[[#This Row],[Glucose_Level]]&lt;=99, "Normal Glucose",
   IF(healthcare_dataset[[#This Row],[Glucose_Level]]&lt;=125, "Prediabetes", "High Glucose (Diabetes)")))</f>
        <v>Prediabetes</v>
      </c>
    </row>
    <row r="39" spans="1:13" x14ac:dyDescent="0.35">
      <c r="A39">
        <v>1037</v>
      </c>
      <c r="B39">
        <v>21</v>
      </c>
      <c r="C39" t="str">
        <f>IF(healthcare_dataset[[#This Row],[Age]]&lt;=30, "18-30", IF(healthcare_dataset[[#This Row],[Age]]&lt;=45, "31-45", IF(healthcare_dataset[[#This Row],[Age]]&lt;=60, "46-60", IF(healthcare_dataset[[#This Row],[Age]]&lt;=75, "61-75", "76+"))))</f>
        <v>18-30</v>
      </c>
      <c r="D39" s="1" t="s">
        <v>11</v>
      </c>
      <c r="E39">
        <v>24</v>
      </c>
      <c r="F39">
        <v>0</v>
      </c>
      <c r="G39" t="str">
        <f>IF(healthcare_dataset[[#This Row],[Readmission]]=0, "No", "Yes")</f>
        <v>No</v>
      </c>
      <c r="H39">
        <v>19.510000000000002</v>
      </c>
      <c r="I39">
        <v>119</v>
      </c>
      <c r="J3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9" t="str">
        <f>IF(healthcare_dataset[[#This Row],[Blood_Pressure]]&gt;=130, "At Risk", "Normal")</f>
        <v>Normal</v>
      </c>
      <c r="L39">
        <v>71</v>
      </c>
      <c r="M39" t="str">
        <f>IF(healthcare_dataset[[#This Row],[Glucose_Level]]&lt;70, "Low Glucose",
   IF(healthcare_dataset[[#This Row],[Glucose_Level]]&lt;=99, "Normal Glucose",
   IF(healthcare_dataset[[#This Row],[Glucose_Level]]&lt;=125, "Prediabetes", "High Glucose (Diabetes)")))</f>
        <v>Normal Glucose</v>
      </c>
    </row>
    <row r="40" spans="1:13" x14ac:dyDescent="0.35">
      <c r="A40">
        <v>1038</v>
      </c>
      <c r="B40">
        <v>77</v>
      </c>
      <c r="C40" t="str">
        <f>IF(healthcare_dataset[[#This Row],[Age]]&lt;=30, "18-30", IF(healthcare_dataset[[#This Row],[Age]]&lt;=45, "31-45", IF(healthcare_dataset[[#This Row],[Age]]&lt;=60, "46-60", IF(healthcare_dataset[[#This Row],[Age]]&lt;=75, "61-75", "76+"))))</f>
        <v>76+</v>
      </c>
      <c r="D40" s="1" t="s">
        <v>9</v>
      </c>
      <c r="E40">
        <v>11</v>
      </c>
      <c r="F40">
        <v>1</v>
      </c>
      <c r="G40" t="str">
        <f>IF(healthcare_dataset[[#This Row],[Readmission]]=0, "No", "Yes")</f>
        <v>Yes</v>
      </c>
      <c r="H40">
        <v>17.23</v>
      </c>
      <c r="I40">
        <v>113</v>
      </c>
      <c r="J4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0" t="str">
        <f>IF(healthcare_dataset[[#This Row],[Blood_Pressure]]&gt;=130, "At Risk", "Normal")</f>
        <v>Normal</v>
      </c>
      <c r="L40">
        <v>150</v>
      </c>
      <c r="M40" t="str">
        <f>IF(healthcare_dataset[[#This Row],[Glucose_Level]]&lt;70, "Low Glucose",
   IF(healthcare_dataset[[#This Row],[Glucose_Level]]&lt;=99, "Normal Glucose",
   IF(healthcare_dataset[[#This Row],[Glucose_Level]]&lt;=125, "Prediabetes", "High Glucose (Diabetes)")))</f>
        <v>High Glucose (Diabetes)</v>
      </c>
    </row>
    <row r="41" spans="1:13" x14ac:dyDescent="0.35">
      <c r="A41">
        <v>1039</v>
      </c>
      <c r="B41">
        <v>31</v>
      </c>
      <c r="C41" t="str">
        <f>IF(healthcare_dataset[[#This Row],[Age]]&lt;=30, "18-30", IF(healthcare_dataset[[#This Row],[Age]]&lt;=45, "31-45", IF(healthcare_dataset[[#This Row],[Age]]&lt;=60, "46-60", IF(healthcare_dataset[[#This Row],[Age]]&lt;=75, "61-75", "76+"))))</f>
        <v>31-45</v>
      </c>
      <c r="D41" s="1" t="s">
        <v>11</v>
      </c>
      <c r="E41">
        <v>9</v>
      </c>
      <c r="F41">
        <v>1</v>
      </c>
      <c r="G41" t="str">
        <f>IF(healthcare_dataset[[#This Row],[Readmission]]=0, "No", "Yes")</f>
        <v>Yes</v>
      </c>
      <c r="H41">
        <v>22.93</v>
      </c>
      <c r="I41">
        <v>119</v>
      </c>
      <c r="J4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1" t="str">
        <f>IF(healthcare_dataset[[#This Row],[Blood_Pressure]]&gt;=130, "At Risk", "Normal")</f>
        <v>Normal</v>
      </c>
      <c r="L41">
        <v>81</v>
      </c>
      <c r="M41" t="str">
        <f>IF(healthcare_dataset[[#This Row],[Glucose_Level]]&lt;70, "Low Glucose",
   IF(healthcare_dataset[[#This Row],[Glucose_Level]]&lt;=99, "Normal Glucose",
   IF(healthcare_dataset[[#This Row],[Glucose_Level]]&lt;=125, "Prediabetes", "High Glucose (Diabetes)")))</f>
        <v>Normal Glucose</v>
      </c>
    </row>
    <row r="42" spans="1:13" x14ac:dyDescent="0.35">
      <c r="A42">
        <v>1040</v>
      </c>
      <c r="B42">
        <v>26</v>
      </c>
      <c r="C42" t="str">
        <f>IF(healthcare_dataset[[#This Row],[Age]]&lt;=30, "18-30", IF(healthcare_dataset[[#This Row],[Age]]&lt;=45, "31-45", IF(healthcare_dataset[[#This Row],[Age]]&lt;=60, "46-60", IF(healthcare_dataset[[#This Row],[Age]]&lt;=75, "61-75", "76+"))))</f>
        <v>18-30</v>
      </c>
      <c r="D42" s="1" t="s">
        <v>8</v>
      </c>
      <c r="E42">
        <v>2</v>
      </c>
      <c r="F42">
        <v>0</v>
      </c>
      <c r="G42" t="str">
        <f>IF(healthcare_dataset[[#This Row],[Readmission]]=0, "No", "Yes")</f>
        <v>No</v>
      </c>
      <c r="H42">
        <v>0.44</v>
      </c>
      <c r="I42">
        <v>175</v>
      </c>
      <c r="J4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2" t="str">
        <f>IF(healthcare_dataset[[#This Row],[Blood_Pressure]]&gt;=130, "At Risk", "Normal")</f>
        <v>At Risk</v>
      </c>
      <c r="L42">
        <v>134</v>
      </c>
      <c r="M42" t="str">
        <f>IF(healthcare_dataset[[#This Row],[Glucose_Level]]&lt;70, "Low Glucose",
   IF(healthcare_dataset[[#This Row],[Glucose_Level]]&lt;=99, "Normal Glucose",
   IF(healthcare_dataset[[#This Row],[Glucose_Level]]&lt;=125, "Prediabetes", "High Glucose (Diabetes)")))</f>
        <v>High Glucose (Diabetes)</v>
      </c>
    </row>
    <row r="43" spans="1:13" x14ac:dyDescent="0.35">
      <c r="A43">
        <v>1041</v>
      </c>
      <c r="B43">
        <v>70</v>
      </c>
      <c r="C43" t="str">
        <f>IF(healthcare_dataset[[#This Row],[Age]]&lt;=30, "18-30", IF(healthcare_dataset[[#This Row],[Age]]&lt;=45, "31-45", IF(healthcare_dataset[[#This Row],[Age]]&lt;=60, "46-60", IF(healthcare_dataset[[#This Row],[Age]]&lt;=75, "61-75", "76+"))))</f>
        <v>61-75</v>
      </c>
      <c r="D43" s="1" t="s">
        <v>11</v>
      </c>
      <c r="E43">
        <v>12</v>
      </c>
      <c r="F43">
        <v>0</v>
      </c>
      <c r="G43" t="str">
        <f>IF(healthcare_dataset[[#This Row],[Readmission]]=0, "No", "Yes")</f>
        <v>No</v>
      </c>
      <c r="H43">
        <v>4.7</v>
      </c>
      <c r="I43">
        <v>96</v>
      </c>
      <c r="J4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3" t="str">
        <f>IF(healthcare_dataset[[#This Row],[Blood_Pressure]]&gt;=130, "At Risk", "Normal")</f>
        <v>Normal</v>
      </c>
      <c r="L43">
        <v>124</v>
      </c>
      <c r="M43" t="str">
        <f>IF(healthcare_dataset[[#This Row],[Glucose_Level]]&lt;70, "Low Glucose",
   IF(healthcare_dataset[[#This Row],[Glucose_Level]]&lt;=99, "Normal Glucose",
   IF(healthcare_dataset[[#This Row],[Glucose_Level]]&lt;=125, "Prediabetes", "High Glucose (Diabetes)")))</f>
        <v>Prediabetes</v>
      </c>
    </row>
    <row r="44" spans="1:13" x14ac:dyDescent="0.35">
      <c r="A44">
        <v>1042</v>
      </c>
      <c r="B44">
        <v>19</v>
      </c>
      <c r="C44" t="str">
        <f>IF(healthcare_dataset[[#This Row],[Age]]&lt;=30, "18-30", IF(healthcare_dataset[[#This Row],[Age]]&lt;=45, "31-45", IF(healthcare_dataset[[#This Row],[Age]]&lt;=60, "46-60", IF(healthcare_dataset[[#This Row],[Age]]&lt;=75, "61-75", "76+"))))</f>
        <v>18-30</v>
      </c>
      <c r="D44" s="1" t="s">
        <v>8</v>
      </c>
      <c r="E44">
        <v>3</v>
      </c>
      <c r="F44">
        <v>1</v>
      </c>
      <c r="G44" t="str">
        <f>IF(healthcare_dataset[[#This Row],[Readmission]]=0, "No", "Yes")</f>
        <v>Yes</v>
      </c>
      <c r="H44">
        <v>0.18</v>
      </c>
      <c r="I44">
        <v>124</v>
      </c>
      <c r="J44"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4" t="str">
        <f>IF(healthcare_dataset[[#This Row],[Blood_Pressure]]&gt;=130, "At Risk", "Normal")</f>
        <v>Normal</v>
      </c>
      <c r="L44">
        <v>114</v>
      </c>
      <c r="M44" t="str">
        <f>IF(healthcare_dataset[[#This Row],[Glucose_Level]]&lt;70, "Low Glucose",
   IF(healthcare_dataset[[#This Row],[Glucose_Level]]&lt;=99, "Normal Glucose",
   IF(healthcare_dataset[[#This Row],[Glucose_Level]]&lt;=125, "Prediabetes", "High Glucose (Diabetes)")))</f>
        <v>Prediabetes</v>
      </c>
    </row>
    <row r="45" spans="1:13" x14ac:dyDescent="0.35">
      <c r="A45">
        <v>1043</v>
      </c>
      <c r="B45">
        <v>77</v>
      </c>
      <c r="C45" t="str">
        <f>IF(healthcare_dataset[[#This Row],[Age]]&lt;=30, "18-30", IF(healthcare_dataset[[#This Row],[Age]]&lt;=45, "31-45", IF(healthcare_dataset[[#This Row],[Age]]&lt;=60, "46-60", IF(healthcare_dataset[[#This Row],[Age]]&lt;=75, "61-75", "76+"))))</f>
        <v>76+</v>
      </c>
      <c r="D45" s="1" t="s">
        <v>8</v>
      </c>
      <c r="E45">
        <v>3</v>
      </c>
      <c r="F45">
        <v>0</v>
      </c>
      <c r="G45" t="str">
        <f>IF(healthcare_dataset[[#This Row],[Readmission]]=0, "No", "Yes")</f>
        <v>No</v>
      </c>
      <c r="H45">
        <v>15.54</v>
      </c>
      <c r="I45">
        <v>144</v>
      </c>
      <c r="J4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5" t="str">
        <f>IF(healthcare_dataset[[#This Row],[Blood_Pressure]]&gt;=130, "At Risk", "Normal")</f>
        <v>At Risk</v>
      </c>
      <c r="L45">
        <v>170</v>
      </c>
      <c r="M45" t="str">
        <f>IF(healthcare_dataset[[#This Row],[Glucose_Level]]&lt;70, "Low Glucose",
   IF(healthcare_dataset[[#This Row],[Glucose_Level]]&lt;=99, "Normal Glucose",
   IF(healthcare_dataset[[#This Row],[Glucose_Level]]&lt;=125, "Prediabetes", "High Glucose (Diabetes)")))</f>
        <v>High Glucose (Diabetes)</v>
      </c>
    </row>
    <row r="46" spans="1:13" x14ac:dyDescent="0.35">
      <c r="A46">
        <v>1044</v>
      </c>
      <c r="B46">
        <v>88</v>
      </c>
      <c r="C46" t="str">
        <f>IF(healthcare_dataset[[#This Row],[Age]]&lt;=30, "18-30", IF(healthcare_dataset[[#This Row],[Age]]&lt;=45, "31-45", IF(healthcare_dataset[[#This Row],[Age]]&lt;=60, "46-60", IF(healthcare_dataset[[#This Row],[Age]]&lt;=75, "61-75", "76+"))))</f>
        <v>76+</v>
      </c>
      <c r="D46" s="1" t="s">
        <v>9</v>
      </c>
      <c r="E46">
        <v>1</v>
      </c>
      <c r="F46">
        <v>0</v>
      </c>
      <c r="G46" t="str">
        <f>IF(healthcare_dataset[[#This Row],[Readmission]]=0, "No", "Yes")</f>
        <v>No</v>
      </c>
      <c r="H46">
        <v>21.55</v>
      </c>
      <c r="I46">
        <v>103</v>
      </c>
      <c r="J4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6" t="str">
        <f>IF(healthcare_dataset[[#This Row],[Blood_Pressure]]&gt;=130, "At Risk", "Normal")</f>
        <v>Normal</v>
      </c>
      <c r="L46">
        <v>131</v>
      </c>
      <c r="M46" t="str">
        <f>IF(healthcare_dataset[[#This Row],[Glucose_Level]]&lt;70, "Low Glucose",
   IF(healthcare_dataset[[#This Row],[Glucose_Level]]&lt;=99, "Normal Glucose",
   IF(healthcare_dataset[[#This Row],[Glucose_Level]]&lt;=125, "Prediabetes", "High Glucose (Diabetes)")))</f>
        <v>High Glucose (Diabetes)</v>
      </c>
    </row>
    <row r="47" spans="1:13" x14ac:dyDescent="0.35">
      <c r="A47">
        <v>1045</v>
      </c>
      <c r="B47">
        <v>61</v>
      </c>
      <c r="C47" t="str">
        <f>IF(healthcare_dataset[[#This Row],[Age]]&lt;=30, "18-30", IF(healthcare_dataset[[#This Row],[Age]]&lt;=45, "31-45", IF(healthcare_dataset[[#This Row],[Age]]&lt;=60, "46-60", IF(healthcare_dataset[[#This Row],[Age]]&lt;=75, "61-75", "76+"))))</f>
        <v>61-75</v>
      </c>
      <c r="D47" s="1" t="s">
        <v>11</v>
      </c>
      <c r="E47">
        <v>8</v>
      </c>
      <c r="F47">
        <v>1</v>
      </c>
      <c r="G47" t="str">
        <f>IF(healthcare_dataset[[#This Row],[Readmission]]=0, "No", "Yes")</f>
        <v>Yes</v>
      </c>
      <c r="H47">
        <v>5.84</v>
      </c>
      <c r="I47">
        <v>99</v>
      </c>
      <c r="J4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7" t="str">
        <f>IF(healthcare_dataset[[#This Row],[Blood_Pressure]]&gt;=130, "At Risk", "Normal")</f>
        <v>Normal</v>
      </c>
      <c r="L47">
        <v>118</v>
      </c>
      <c r="M47" t="str">
        <f>IF(healthcare_dataset[[#This Row],[Glucose_Level]]&lt;70, "Low Glucose",
   IF(healthcare_dataset[[#This Row],[Glucose_Level]]&lt;=99, "Normal Glucose",
   IF(healthcare_dataset[[#This Row],[Glucose_Level]]&lt;=125, "Prediabetes", "High Glucose (Diabetes)")))</f>
        <v>Prediabetes</v>
      </c>
    </row>
    <row r="48" spans="1:13" x14ac:dyDescent="0.35">
      <c r="A48">
        <v>1046</v>
      </c>
      <c r="B48">
        <v>25</v>
      </c>
      <c r="C48" t="str">
        <f>IF(healthcare_dataset[[#This Row],[Age]]&lt;=30, "18-30", IF(healthcare_dataset[[#This Row],[Age]]&lt;=45, "31-45", IF(healthcare_dataset[[#This Row],[Age]]&lt;=60, "46-60", IF(healthcare_dataset[[#This Row],[Age]]&lt;=75, "61-75", "76+"))))</f>
        <v>18-30</v>
      </c>
      <c r="D48" s="1" t="s">
        <v>9</v>
      </c>
      <c r="E48">
        <v>22</v>
      </c>
      <c r="F48">
        <v>0</v>
      </c>
      <c r="G48" t="str">
        <f>IF(healthcare_dataset[[#This Row],[Readmission]]=0, "No", "Yes")</f>
        <v>No</v>
      </c>
      <c r="H48">
        <v>22.25</v>
      </c>
      <c r="I48">
        <v>169</v>
      </c>
      <c r="J4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8" t="str">
        <f>IF(healthcare_dataset[[#This Row],[Blood_Pressure]]&gt;=130, "At Risk", "Normal")</f>
        <v>At Risk</v>
      </c>
      <c r="L48">
        <v>196</v>
      </c>
      <c r="M48" t="str">
        <f>IF(healthcare_dataset[[#This Row],[Glucose_Level]]&lt;70, "Low Glucose",
   IF(healthcare_dataset[[#This Row],[Glucose_Level]]&lt;=99, "Normal Glucose",
   IF(healthcare_dataset[[#This Row],[Glucose_Level]]&lt;=125, "Prediabetes", "High Glucose (Diabetes)")))</f>
        <v>High Glucose (Diabetes)</v>
      </c>
    </row>
    <row r="49" spans="1:13" x14ac:dyDescent="0.35">
      <c r="A49">
        <v>1047</v>
      </c>
      <c r="B49">
        <v>64</v>
      </c>
      <c r="C49" t="str">
        <f>IF(healthcare_dataset[[#This Row],[Age]]&lt;=30, "18-30", IF(healthcare_dataset[[#This Row],[Age]]&lt;=45, "31-45", IF(healthcare_dataset[[#This Row],[Age]]&lt;=60, "46-60", IF(healthcare_dataset[[#This Row],[Age]]&lt;=75, "61-75", "76+"))))</f>
        <v>61-75</v>
      </c>
      <c r="D49" s="1" t="s">
        <v>11</v>
      </c>
      <c r="E49">
        <v>28</v>
      </c>
      <c r="F49">
        <v>0</v>
      </c>
      <c r="G49" t="str">
        <f>IF(healthcare_dataset[[#This Row],[Readmission]]=0, "No", "Yes")</f>
        <v>No</v>
      </c>
      <c r="H49">
        <v>1.45</v>
      </c>
      <c r="I49">
        <v>105</v>
      </c>
      <c r="J4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9" t="str">
        <f>IF(healthcare_dataset[[#This Row],[Blood_Pressure]]&gt;=130, "At Risk", "Normal")</f>
        <v>Normal</v>
      </c>
      <c r="L49">
        <v>92</v>
      </c>
      <c r="M49" t="str">
        <f>IF(healthcare_dataset[[#This Row],[Glucose_Level]]&lt;70, "Low Glucose",
   IF(healthcare_dataset[[#This Row],[Glucose_Level]]&lt;=99, "Normal Glucose",
   IF(healthcare_dataset[[#This Row],[Glucose_Level]]&lt;=125, "Prediabetes", "High Glucose (Diabetes)")))</f>
        <v>Normal Glucose</v>
      </c>
    </row>
    <row r="50" spans="1:13" x14ac:dyDescent="0.35">
      <c r="A50">
        <v>1048</v>
      </c>
      <c r="B50">
        <v>52</v>
      </c>
      <c r="C50" t="str">
        <f>IF(healthcare_dataset[[#This Row],[Age]]&lt;=30, "18-30", IF(healthcare_dataset[[#This Row],[Age]]&lt;=45, "31-45", IF(healthcare_dataset[[#This Row],[Age]]&lt;=60, "46-60", IF(healthcare_dataset[[#This Row],[Age]]&lt;=75, "61-75", "76+"))))</f>
        <v>46-60</v>
      </c>
      <c r="D50" s="1" t="s">
        <v>11</v>
      </c>
      <c r="E50">
        <v>29</v>
      </c>
      <c r="F50">
        <v>0</v>
      </c>
      <c r="G50" t="str">
        <f>IF(healthcare_dataset[[#This Row],[Readmission]]=0, "No", "Yes")</f>
        <v>No</v>
      </c>
      <c r="H50">
        <v>22.43</v>
      </c>
      <c r="I50">
        <v>143</v>
      </c>
      <c r="J5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0" t="str">
        <f>IF(healthcare_dataset[[#This Row],[Blood_Pressure]]&gt;=130, "At Risk", "Normal")</f>
        <v>At Risk</v>
      </c>
      <c r="L50">
        <v>107</v>
      </c>
      <c r="M50" t="str">
        <f>IF(healthcare_dataset[[#This Row],[Glucose_Level]]&lt;70, "Low Glucose",
   IF(healthcare_dataset[[#This Row],[Glucose_Level]]&lt;=99, "Normal Glucose",
   IF(healthcare_dataset[[#This Row],[Glucose_Level]]&lt;=125, "Prediabetes", "High Glucose (Diabetes)")))</f>
        <v>Prediabetes</v>
      </c>
    </row>
    <row r="51" spans="1:13" x14ac:dyDescent="0.35">
      <c r="A51">
        <v>1049</v>
      </c>
      <c r="B51">
        <v>53</v>
      </c>
      <c r="C51" t="str">
        <f>IF(healthcare_dataset[[#This Row],[Age]]&lt;=30, "18-30", IF(healthcare_dataset[[#This Row],[Age]]&lt;=45, "31-45", IF(healthcare_dataset[[#This Row],[Age]]&lt;=60, "46-60", IF(healthcare_dataset[[#This Row],[Age]]&lt;=75, "61-75", "76+"))))</f>
        <v>46-60</v>
      </c>
      <c r="D51" s="1" t="s">
        <v>10</v>
      </c>
      <c r="E51">
        <v>8</v>
      </c>
      <c r="F51">
        <v>1</v>
      </c>
      <c r="G51" t="str">
        <f>IF(healthcare_dataset[[#This Row],[Readmission]]=0, "No", "Yes")</f>
        <v>Yes</v>
      </c>
      <c r="H51">
        <v>8.44</v>
      </c>
      <c r="I51">
        <v>178</v>
      </c>
      <c r="J5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1" t="str">
        <f>IF(healthcare_dataset[[#This Row],[Blood_Pressure]]&gt;=130, "At Risk", "Normal")</f>
        <v>At Risk</v>
      </c>
      <c r="L51">
        <v>97</v>
      </c>
      <c r="M51" t="str">
        <f>IF(healthcare_dataset[[#This Row],[Glucose_Level]]&lt;70, "Low Glucose",
   IF(healthcare_dataset[[#This Row],[Glucose_Level]]&lt;=99, "Normal Glucose",
   IF(healthcare_dataset[[#This Row],[Glucose_Level]]&lt;=125, "Prediabetes", "High Glucose (Diabetes)")))</f>
        <v>Normal Glucose</v>
      </c>
    </row>
    <row r="52" spans="1:13" x14ac:dyDescent="0.35">
      <c r="A52">
        <v>1050</v>
      </c>
      <c r="B52">
        <v>67</v>
      </c>
      <c r="C52" t="str">
        <f>IF(healthcare_dataset[[#This Row],[Age]]&lt;=30, "18-30", IF(healthcare_dataset[[#This Row],[Age]]&lt;=45, "31-45", IF(healthcare_dataset[[#This Row],[Age]]&lt;=60, "46-60", IF(healthcare_dataset[[#This Row],[Age]]&lt;=75, "61-75", "76+"))))</f>
        <v>61-75</v>
      </c>
      <c r="D52" s="1" t="s">
        <v>11</v>
      </c>
      <c r="E52">
        <v>11</v>
      </c>
      <c r="F52">
        <v>1</v>
      </c>
      <c r="G52" t="str">
        <f>IF(healthcare_dataset[[#This Row],[Readmission]]=0, "No", "Yes")</f>
        <v>Yes</v>
      </c>
      <c r="H52">
        <v>2.4300000000000002</v>
      </c>
      <c r="I52">
        <v>166</v>
      </c>
      <c r="J5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2" t="str">
        <f>IF(healthcare_dataset[[#This Row],[Blood_Pressure]]&gt;=130, "At Risk", "Normal")</f>
        <v>At Risk</v>
      </c>
      <c r="L52">
        <v>90</v>
      </c>
      <c r="M52" t="str">
        <f>IF(healthcare_dataset[[#This Row],[Glucose_Level]]&lt;70, "Low Glucose",
   IF(healthcare_dataset[[#This Row],[Glucose_Level]]&lt;=99, "Normal Glucose",
   IF(healthcare_dataset[[#This Row],[Glucose_Level]]&lt;=125, "Prediabetes", "High Glucose (Diabetes)")))</f>
        <v>Normal Glucose</v>
      </c>
    </row>
    <row r="53" spans="1:13" x14ac:dyDescent="0.35">
      <c r="A53">
        <v>1051</v>
      </c>
      <c r="B53">
        <v>21</v>
      </c>
      <c r="C53" t="str">
        <f>IF(healthcare_dataset[[#This Row],[Age]]&lt;=30, "18-30", IF(healthcare_dataset[[#This Row],[Age]]&lt;=45, "31-45", IF(healthcare_dataset[[#This Row],[Age]]&lt;=60, "46-60", IF(healthcare_dataset[[#This Row],[Age]]&lt;=75, "61-75", "76+"))))</f>
        <v>18-30</v>
      </c>
      <c r="D53" s="1" t="s">
        <v>9</v>
      </c>
      <c r="E53">
        <v>9</v>
      </c>
      <c r="F53">
        <v>1</v>
      </c>
      <c r="G53" t="str">
        <f>IF(healthcare_dataset[[#This Row],[Readmission]]=0, "No", "Yes")</f>
        <v>Yes</v>
      </c>
      <c r="H53">
        <v>11.66</v>
      </c>
      <c r="I53">
        <v>159</v>
      </c>
      <c r="J5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3" t="str">
        <f>IF(healthcare_dataset[[#This Row],[Blood_Pressure]]&gt;=130, "At Risk", "Normal")</f>
        <v>At Risk</v>
      </c>
      <c r="L53">
        <v>176</v>
      </c>
      <c r="M53" t="str">
        <f>IF(healthcare_dataset[[#This Row],[Glucose_Level]]&lt;70, "Low Glucose",
   IF(healthcare_dataset[[#This Row],[Glucose_Level]]&lt;=99, "Normal Glucose",
   IF(healthcare_dataset[[#This Row],[Glucose_Level]]&lt;=125, "Prediabetes", "High Glucose (Diabetes)")))</f>
        <v>High Glucose (Diabetes)</v>
      </c>
    </row>
    <row r="54" spans="1:13" x14ac:dyDescent="0.35">
      <c r="A54">
        <v>1052</v>
      </c>
      <c r="B54">
        <v>19</v>
      </c>
      <c r="C54" t="str">
        <f>IF(healthcare_dataset[[#This Row],[Age]]&lt;=30, "18-30", IF(healthcare_dataset[[#This Row],[Age]]&lt;=45, "31-45", IF(healthcare_dataset[[#This Row],[Age]]&lt;=60, "46-60", IF(healthcare_dataset[[#This Row],[Age]]&lt;=75, "61-75", "76+"))))</f>
        <v>18-30</v>
      </c>
      <c r="D54" s="1" t="s">
        <v>8</v>
      </c>
      <c r="E54">
        <v>5</v>
      </c>
      <c r="F54">
        <v>0</v>
      </c>
      <c r="G54" t="str">
        <f>IF(healthcare_dataset[[#This Row],[Readmission]]=0, "No", "Yes")</f>
        <v>No</v>
      </c>
      <c r="H54">
        <v>6.16</v>
      </c>
      <c r="I54">
        <v>133</v>
      </c>
      <c r="J5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54" t="str">
        <f>IF(healthcare_dataset[[#This Row],[Blood_Pressure]]&gt;=130, "At Risk", "Normal")</f>
        <v>At Risk</v>
      </c>
      <c r="L54">
        <v>168</v>
      </c>
      <c r="M54" t="str">
        <f>IF(healthcare_dataset[[#This Row],[Glucose_Level]]&lt;70, "Low Glucose",
   IF(healthcare_dataset[[#This Row],[Glucose_Level]]&lt;=99, "Normal Glucose",
   IF(healthcare_dataset[[#This Row],[Glucose_Level]]&lt;=125, "Prediabetes", "High Glucose (Diabetes)")))</f>
        <v>High Glucose (Diabetes)</v>
      </c>
    </row>
    <row r="55" spans="1:13" x14ac:dyDescent="0.35">
      <c r="A55">
        <v>1053</v>
      </c>
      <c r="B55">
        <v>23</v>
      </c>
      <c r="C55" t="str">
        <f>IF(healthcare_dataset[[#This Row],[Age]]&lt;=30, "18-30", IF(healthcare_dataset[[#This Row],[Age]]&lt;=45, "31-45", IF(healthcare_dataset[[#This Row],[Age]]&lt;=60, "46-60", IF(healthcare_dataset[[#This Row],[Age]]&lt;=75, "61-75", "76+"))))</f>
        <v>18-30</v>
      </c>
      <c r="D55" s="1" t="s">
        <v>11</v>
      </c>
      <c r="E55">
        <v>14</v>
      </c>
      <c r="F55">
        <v>1</v>
      </c>
      <c r="G55" t="str">
        <f>IF(healthcare_dataset[[#This Row],[Readmission]]=0, "No", "Yes")</f>
        <v>Yes</v>
      </c>
      <c r="H55">
        <v>6.84</v>
      </c>
      <c r="I55">
        <v>162</v>
      </c>
      <c r="J5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5" t="str">
        <f>IF(healthcare_dataset[[#This Row],[Blood_Pressure]]&gt;=130, "At Risk", "Normal")</f>
        <v>At Risk</v>
      </c>
      <c r="L55">
        <v>188</v>
      </c>
      <c r="M55" t="str">
        <f>IF(healthcare_dataset[[#This Row],[Glucose_Level]]&lt;70, "Low Glucose",
   IF(healthcare_dataset[[#This Row],[Glucose_Level]]&lt;=99, "Normal Glucose",
   IF(healthcare_dataset[[#This Row],[Glucose_Level]]&lt;=125, "Prediabetes", "High Glucose (Diabetes)")))</f>
        <v>High Glucose (Diabetes)</v>
      </c>
    </row>
    <row r="56" spans="1:13" x14ac:dyDescent="0.35">
      <c r="A56">
        <v>1054</v>
      </c>
      <c r="B56">
        <v>71</v>
      </c>
      <c r="C56" t="str">
        <f>IF(healthcare_dataset[[#This Row],[Age]]&lt;=30, "18-30", IF(healthcare_dataset[[#This Row],[Age]]&lt;=45, "31-45", IF(healthcare_dataset[[#This Row],[Age]]&lt;=60, "46-60", IF(healthcare_dataset[[#This Row],[Age]]&lt;=75, "61-75", "76+"))))</f>
        <v>61-75</v>
      </c>
      <c r="D56" s="1" t="s">
        <v>10</v>
      </c>
      <c r="E56">
        <v>28</v>
      </c>
      <c r="F56">
        <v>1</v>
      </c>
      <c r="G56" t="str">
        <f>IF(healthcare_dataset[[#This Row],[Readmission]]=0, "No", "Yes")</f>
        <v>Yes</v>
      </c>
      <c r="H56">
        <v>7.37</v>
      </c>
      <c r="I56">
        <v>134</v>
      </c>
      <c r="J5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56" t="str">
        <f>IF(healthcare_dataset[[#This Row],[Blood_Pressure]]&gt;=130, "At Risk", "Normal")</f>
        <v>At Risk</v>
      </c>
      <c r="L56">
        <v>142</v>
      </c>
      <c r="M56" t="str">
        <f>IF(healthcare_dataset[[#This Row],[Glucose_Level]]&lt;70, "Low Glucose",
   IF(healthcare_dataset[[#This Row],[Glucose_Level]]&lt;=99, "Normal Glucose",
   IF(healthcare_dataset[[#This Row],[Glucose_Level]]&lt;=125, "Prediabetes", "High Glucose (Diabetes)")))</f>
        <v>High Glucose (Diabetes)</v>
      </c>
    </row>
    <row r="57" spans="1:13" x14ac:dyDescent="0.35">
      <c r="A57">
        <v>1055</v>
      </c>
      <c r="B57">
        <v>21</v>
      </c>
      <c r="C57" t="str">
        <f>IF(healthcare_dataset[[#This Row],[Age]]&lt;=30, "18-30", IF(healthcare_dataset[[#This Row],[Age]]&lt;=45, "31-45", IF(healthcare_dataset[[#This Row],[Age]]&lt;=60, "46-60", IF(healthcare_dataset[[#This Row],[Age]]&lt;=75, "61-75", "76+"))))</f>
        <v>18-30</v>
      </c>
      <c r="D57" s="1" t="s">
        <v>9</v>
      </c>
      <c r="E57">
        <v>3</v>
      </c>
      <c r="F57">
        <v>0</v>
      </c>
      <c r="G57" t="str">
        <f>IF(healthcare_dataset[[#This Row],[Readmission]]=0, "No", "Yes")</f>
        <v>No</v>
      </c>
      <c r="H57">
        <v>19.27</v>
      </c>
      <c r="I57">
        <v>145</v>
      </c>
      <c r="J5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7" t="str">
        <f>IF(healthcare_dataset[[#This Row],[Blood_Pressure]]&gt;=130, "At Risk", "Normal")</f>
        <v>At Risk</v>
      </c>
      <c r="L57">
        <v>191</v>
      </c>
      <c r="M57" t="str">
        <f>IF(healthcare_dataset[[#This Row],[Glucose_Level]]&lt;70, "Low Glucose",
   IF(healthcare_dataset[[#This Row],[Glucose_Level]]&lt;=99, "Normal Glucose",
   IF(healthcare_dataset[[#This Row],[Glucose_Level]]&lt;=125, "Prediabetes", "High Glucose (Diabetes)")))</f>
        <v>High Glucose (Diabetes)</v>
      </c>
    </row>
    <row r="58" spans="1:13" x14ac:dyDescent="0.35">
      <c r="A58">
        <v>1056</v>
      </c>
      <c r="B58">
        <v>71</v>
      </c>
      <c r="C58" t="str">
        <f>IF(healthcare_dataset[[#This Row],[Age]]&lt;=30, "18-30", IF(healthcare_dataset[[#This Row],[Age]]&lt;=45, "31-45", IF(healthcare_dataset[[#This Row],[Age]]&lt;=60, "46-60", IF(healthcare_dataset[[#This Row],[Age]]&lt;=75, "61-75", "76+"))))</f>
        <v>61-75</v>
      </c>
      <c r="D58" s="1" t="s">
        <v>11</v>
      </c>
      <c r="E58">
        <v>21</v>
      </c>
      <c r="F58">
        <v>1</v>
      </c>
      <c r="G58" t="str">
        <f>IF(healthcare_dataset[[#This Row],[Readmission]]=0, "No", "Yes")</f>
        <v>Yes</v>
      </c>
      <c r="H58">
        <v>12.94</v>
      </c>
      <c r="I58">
        <v>173</v>
      </c>
      <c r="J5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8" t="str">
        <f>IF(healthcare_dataset[[#This Row],[Blood_Pressure]]&gt;=130, "At Risk", "Normal")</f>
        <v>At Risk</v>
      </c>
      <c r="L58">
        <v>99</v>
      </c>
      <c r="M58" t="str">
        <f>IF(healthcare_dataset[[#This Row],[Glucose_Level]]&lt;70, "Low Glucose",
   IF(healthcare_dataset[[#This Row],[Glucose_Level]]&lt;=99, "Normal Glucose",
   IF(healthcare_dataset[[#This Row],[Glucose_Level]]&lt;=125, "Prediabetes", "High Glucose (Diabetes)")))</f>
        <v>Normal Glucose</v>
      </c>
    </row>
    <row r="59" spans="1:13" x14ac:dyDescent="0.35">
      <c r="A59">
        <v>1057</v>
      </c>
      <c r="B59">
        <v>80</v>
      </c>
      <c r="C59" t="str">
        <f>IF(healthcare_dataset[[#This Row],[Age]]&lt;=30, "18-30", IF(healthcare_dataset[[#This Row],[Age]]&lt;=45, "31-45", IF(healthcare_dataset[[#This Row],[Age]]&lt;=60, "46-60", IF(healthcare_dataset[[#This Row],[Age]]&lt;=75, "61-75", "76+"))))</f>
        <v>76+</v>
      </c>
      <c r="D59" s="1" t="s">
        <v>9</v>
      </c>
      <c r="E59">
        <v>5</v>
      </c>
      <c r="F59">
        <v>0</v>
      </c>
      <c r="G59" t="str">
        <f>IF(healthcare_dataset[[#This Row],[Readmission]]=0, "No", "Yes")</f>
        <v>No</v>
      </c>
      <c r="H59">
        <v>7.47</v>
      </c>
      <c r="I59">
        <v>171</v>
      </c>
      <c r="J5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9" t="str">
        <f>IF(healthcare_dataset[[#This Row],[Blood_Pressure]]&gt;=130, "At Risk", "Normal")</f>
        <v>At Risk</v>
      </c>
      <c r="L59">
        <v>177</v>
      </c>
      <c r="M59" t="str">
        <f>IF(healthcare_dataset[[#This Row],[Glucose_Level]]&lt;70, "Low Glucose",
   IF(healthcare_dataset[[#This Row],[Glucose_Level]]&lt;=99, "Normal Glucose",
   IF(healthcare_dataset[[#This Row],[Glucose_Level]]&lt;=125, "Prediabetes", "High Glucose (Diabetes)")))</f>
        <v>High Glucose (Diabetes)</v>
      </c>
    </row>
    <row r="60" spans="1:13" x14ac:dyDescent="0.35">
      <c r="A60">
        <v>1058</v>
      </c>
      <c r="B60">
        <v>35</v>
      </c>
      <c r="C60" t="str">
        <f>IF(healthcare_dataset[[#This Row],[Age]]&lt;=30, "18-30", IF(healthcare_dataset[[#This Row],[Age]]&lt;=45, "31-45", IF(healthcare_dataset[[#This Row],[Age]]&lt;=60, "46-60", IF(healthcare_dataset[[#This Row],[Age]]&lt;=75, "61-75", "76+"))))</f>
        <v>31-45</v>
      </c>
      <c r="D60" s="1" t="s">
        <v>10</v>
      </c>
      <c r="E60">
        <v>5</v>
      </c>
      <c r="F60">
        <v>0</v>
      </c>
      <c r="G60" t="str">
        <f>IF(healthcare_dataset[[#This Row],[Readmission]]=0, "No", "Yes")</f>
        <v>No</v>
      </c>
      <c r="H60">
        <v>14.65</v>
      </c>
      <c r="I60">
        <v>146</v>
      </c>
      <c r="J6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60" t="str">
        <f>IF(healthcare_dataset[[#This Row],[Blood_Pressure]]&gt;=130, "At Risk", "Normal")</f>
        <v>At Risk</v>
      </c>
      <c r="L60">
        <v>167</v>
      </c>
      <c r="M60" t="str">
        <f>IF(healthcare_dataset[[#This Row],[Glucose_Level]]&lt;70, "Low Glucose",
   IF(healthcare_dataset[[#This Row],[Glucose_Level]]&lt;=99, "Normal Glucose",
   IF(healthcare_dataset[[#This Row],[Glucose_Level]]&lt;=125, "Prediabetes", "High Glucose (Diabetes)")))</f>
        <v>High Glucose (Diabetes)</v>
      </c>
    </row>
    <row r="61" spans="1:13" x14ac:dyDescent="0.35">
      <c r="A61">
        <v>1059</v>
      </c>
      <c r="B61">
        <v>61</v>
      </c>
      <c r="C61" t="str">
        <f>IF(healthcare_dataset[[#This Row],[Age]]&lt;=30, "18-30", IF(healthcare_dataset[[#This Row],[Age]]&lt;=45, "31-45", IF(healthcare_dataset[[#This Row],[Age]]&lt;=60, "46-60", IF(healthcare_dataset[[#This Row],[Age]]&lt;=75, "61-75", "76+"))))</f>
        <v>61-75</v>
      </c>
      <c r="D61" s="1" t="s">
        <v>10</v>
      </c>
      <c r="E61">
        <v>19</v>
      </c>
      <c r="F61">
        <v>0</v>
      </c>
      <c r="G61" t="str">
        <f>IF(healthcare_dataset[[#This Row],[Readmission]]=0, "No", "Yes")</f>
        <v>No</v>
      </c>
      <c r="H61">
        <v>17.190000000000001</v>
      </c>
      <c r="I61">
        <v>110</v>
      </c>
      <c r="J6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61" t="str">
        <f>IF(healthcare_dataset[[#This Row],[Blood_Pressure]]&gt;=130, "At Risk", "Normal")</f>
        <v>Normal</v>
      </c>
      <c r="L61">
        <v>101</v>
      </c>
      <c r="M61" t="str">
        <f>IF(healthcare_dataset[[#This Row],[Glucose_Level]]&lt;70, "Low Glucose",
   IF(healthcare_dataset[[#This Row],[Glucose_Level]]&lt;=99, "Normal Glucose",
   IF(healthcare_dataset[[#This Row],[Glucose_Level]]&lt;=125, "Prediabetes", "High Glucose (Diabetes)")))</f>
        <v>Prediabetes</v>
      </c>
    </row>
    <row r="62" spans="1:13" x14ac:dyDescent="0.35">
      <c r="A62">
        <v>1060</v>
      </c>
      <c r="B62">
        <v>51</v>
      </c>
      <c r="C62" t="str">
        <f>IF(healthcare_dataset[[#This Row],[Age]]&lt;=30, "18-30", IF(healthcare_dataset[[#This Row],[Age]]&lt;=45, "31-45", IF(healthcare_dataset[[#This Row],[Age]]&lt;=60, "46-60", IF(healthcare_dataset[[#This Row],[Age]]&lt;=75, "61-75", "76+"))))</f>
        <v>46-60</v>
      </c>
      <c r="D62" s="1" t="s">
        <v>9</v>
      </c>
      <c r="E62">
        <v>27</v>
      </c>
      <c r="F62">
        <v>0</v>
      </c>
      <c r="G62" t="str">
        <f>IF(healthcare_dataset[[#This Row],[Readmission]]=0, "No", "Yes")</f>
        <v>No</v>
      </c>
      <c r="H62">
        <v>6.54</v>
      </c>
      <c r="I62">
        <v>157</v>
      </c>
      <c r="J6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62" t="str">
        <f>IF(healthcare_dataset[[#This Row],[Blood_Pressure]]&gt;=130, "At Risk", "Normal")</f>
        <v>At Risk</v>
      </c>
      <c r="L62">
        <v>148</v>
      </c>
      <c r="M62" t="str">
        <f>IF(healthcare_dataset[[#This Row],[Glucose_Level]]&lt;70, "Low Glucose",
   IF(healthcare_dataset[[#This Row],[Glucose_Level]]&lt;=99, "Normal Glucose",
   IF(healthcare_dataset[[#This Row],[Glucose_Level]]&lt;=125, "Prediabetes", "High Glucose (Diabetes)")))</f>
        <v>High Glucose (Diabetes)</v>
      </c>
    </row>
    <row r="63" spans="1:13" x14ac:dyDescent="0.35">
      <c r="A63">
        <v>1061</v>
      </c>
      <c r="B63">
        <v>79</v>
      </c>
      <c r="C63" t="str">
        <f>IF(healthcare_dataset[[#This Row],[Age]]&lt;=30, "18-30", IF(healthcare_dataset[[#This Row],[Age]]&lt;=45, "31-45", IF(healthcare_dataset[[#This Row],[Age]]&lt;=60, "46-60", IF(healthcare_dataset[[#This Row],[Age]]&lt;=75, "61-75", "76+"))))</f>
        <v>76+</v>
      </c>
      <c r="D63" s="1" t="s">
        <v>11</v>
      </c>
      <c r="E63">
        <v>14</v>
      </c>
      <c r="F63">
        <v>0</v>
      </c>
      <c r="G63" t="str">
        <f>IF(healthcare_dataset[[#This Row],[Readmission]]=0, "No", "Yes")</f>
        <v>No</v>
      </c>
      <c r="H63">
        <v>9.93</v>
      </c>
      <c r="I63">
        <v>139</v>
      </c>
      <c r="J6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63" t="str">
        <f>IF(healthcare_dataset[[#This Row],[Blood_Pressure]]&gt;=130, "At Risk", "Normal")</f>
        <v>At Risk</v>
      </c>
      <c r="L63">
        <v>110</v>
      </c>
      <c r="M63" t="str">
        <f>IF(healthcare_dataset[[#This Row],[Glucose_Level]]&lt;70, "Low Glucose",
   IF(healthcare_dataset[[#This Row],[Glucose_Level]]&lt;=99, "Normal Glucose",
   IF(healthcare_dataset[[#This Row],[Glucose_Level]]&lt;=125, "Prediabetes", "High Glucose (Diabetes)")))</f>
        <v>Prediabetes</v>
      </c>
    </row>
    <row r="64" spans="1:13" x14ac:dyDescent="0.35">
      <c r="A64">
        <v>1062</v>
      </c>
      <c r="B64">
        <v>31</v>
      </c>
      <c r="C64" t="str">
        <f>IF(healthcare_dataset[[#This Row],[Age]]&lt;=30, "18-30", IF(healthcare_dataset[[#This Row],[Age]]&lt;=45, "31-45", IF(healthcare_dataset[[#This Row],[Age]]&lt;=60, "46-60", IF(healthcare_dataset[[#This Row],[Age]]&lt;=75, "61-75", "76+"))))</f>
        <v>31-45</v>
      </c>
      <c r="D64" s="1" t="s">
        <v>8</v>
      </c>
      <c r="E64">
        <v>26</v>
      </c>
      <c r="F64">
        <v>0</v>
      </c>
      <c r="G64" t="str">
        <f>IF(healthcare_dataset[[#This Row],[Readmission]]=0, "No", "Yes")</f>
        <v>No</v>
      </c>
      <c r="H64">
        <v>2.93</v>
      </c>
      <c r="I64">
        <v>122</v>
      </c>
      <c r="J64"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64" t="str">
        <f>IF(healthcare_dataset[[#This Row],[Blood_Pressure]]&gt;=130, "At Risk", "Normal")</f>
        <v>Normal</v>
      </c>
      <c r="L64">
        <v>132</v>
      </c>
      <c r="M64" t="str">
        <f>IF(healthcare_dataset[[#This Row],[Glucose_Level]]&lt;70, "Low Glucose",
   IF(healthcare_dataset[[#This Row],[Glucose_Level]]&lt;=99, "Normal Glucose",
   IF(healthcare_dataset[[#This Row],[Glucose_Level]]&lt;=125, "Prediabetes", "High Glucose (Diabetes)")))</f>
        <v>High Glucose (Diabetes)</v>
      </c>
    </row>
    <row r="65" spans="1:13" x14ac:dyDescent="0.35">
      <c r="A65">
        <v>1063</v>
      </c>
      <c r="B65">
        <v>65</v>
      </c>
      <c r="C65" t="str">
        <f>IF(healthcare_dataset[[#This Row],[Age]]&lt;=30, "18-30", IF(healthcare_dataset[[#This Row],[Age]]&lt;=45, "31-45", IF(healthcare_dataset[[#This Row],[Age]]&lt;=60, "46-60", IF(healthcare_dataset[[#This Row],[Age]]&lt;=75, "61-75", "76+"))))</f>
        <v>61-75</v>
      </c>
      <c r="D65" s="1" t="s">
        <v>10</v>
      </c>
      <c r="E65">
        <v>4</v>
      </c>
      <c r="F65">
        <v>0</v>
      </c>
      <c r="G65" t="str">
        <f>IF(healthcare_dataset[[#This Row],[Readmission]]=0, "No", "Yes")</f>
        <v>No</v>
      </c>
      <c r="H65">
        <v>4.3499999999999996</v>
      </c>
      <c r="I65">
        <v>96</v>
      </c>
      <c r="J6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65" t="str">
        <f>IF(healthcare_dataset[[#This Row],[Blood_Pressure]]&gt;=130, "At Risk", "Normal")</f>
        <v>Normal</v>
      </c>
      <c r="L65">
        <v>92</v>
      </c>
      <c r="M65" t="str">
        <f>IF(healthcare_dataset[[#This Row],[Glucose_Level]]&lt;70, "Low Glucose",
   IF(healthcare_dataset[[#This Row],[Glucose_Level]]&lt;=99, "Normal Glucose",
   IF(healthcare_dataset[[#This Row],[Glucose_Level]]&lt;=125, "Prediabetes", "High Glucose (Diabetes)")))</f>
        <v>Normal Glucose</v>
      </c>
    </row>
    <row r="66" spans="1:13" x14ac:dyDescent="0.35">
      <c r="A66">
        <v>1064</v>
      </c>
      <c r="B66">
        <v>32</v>
      </c>
      <c r="C66" t="str">
        <f>IF(healthcare_dataset[[#This Row],[Age]]&lt;=30, "18-30", IF(healthcare_dataset[[#This Row],[Age]]&lt;=45, "31-45", IF(healthcare_dataset[[#This Row],[Age]]&lt;=60, "46-60", IF(healthcare_dataset[[#This Row],[Age]]&lt;=75, "61-75", "76+"))))</f>
        <v>31-45</v>
      </c>
      <c r="D66" s="1" t="s">
        <v>11</v>
      </c>
      <c r="E66">
        <v>25</v>
      </c>
      <c r="F66">
        <v>0</v>
      </c>
      <c r="G66" t="str">
        <f>IF(healthcare_dataset[[#This Row],[Readmission]]=0, "No", "Yes")</f>
        <v>No</v>
      </c>
      <c r="H66">
        <v>16.350000000000001</v>
      </c>
      <c r="I66">
        <v>159</v>
      </c>
      <c r="J6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66" t="str">
        <f>IF(healthcare_dataset[[#This Row],[Blood_Pressure]]&gt;=130, "At Risk", "Normal")</f>
        <v>At Risk</v>
      </c>
      <c r="L66">
        <v>173</v>
      </c>
      <c r="M66" t="str">
        <f>IF(healthcare_dataset[[#This Row],[Glucose_Level]]&lt;70, "Low Glucose",
   IF(healthcare_dataset[[#This Row],[Glucose_Level]]&lt;=99, "Normal Glucose",
   IF(healthcare_dataset[[#This Row],[Glucose_Level]]&lt;=125, "Prediabetes", "High Glucose (Diabetes)")))</f>
        <v>High Glucose (Diabetes)</v>
      </c>
    </row>
    <row r="67" spans="1:13" x14ac:dyDescent="0.35">
      <c r="A67">
        <v>1065</v>
      </c>
      <c r="B67">
        <v>89</v>
      </c>
      <c r="C67" t="str">
        <f>IF(healthcare_dataset[[#This Row],[Age]]&lt;=30, "18-30", IF(healthcare_dataset[[#This Row],[Age]]&lt;=45, "31-45", IF(healthcare_dataset[[#This Row],[Age]]&lt;=60, "46-60", IF(healthcare_dataset[[#This Row],[Age]]&lt;=75, "61-75", "76+"))))</f>
        <v>76+</v>
      </c>
      <c r="D67" s="1" t="s">
        <v>11</v>
      </c>
      <c r="E67">
        <v>13</v>
      </c>
      <c r="F67">
        <v>0</v>
      </c>
      <c r="G67" t="str">
        <f>IF(healthcare_dataset[[#This Row],[Readmission]]=0, "No", "Yes")</f>
        <v>No</v>
      </c>
      <c r="H67">
        <v>4.3499999999999996</v>
      </c>
      <c r="I67">
        <v>104</v>
      </c>
      <c r="J6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67" t="str">
        <f>IF(healthcare_dataset[[#This Row],[Blood_Pressure]]&gt;=130, "At Risk", "Normal")</f>
        <v>Normal</v>
      </c>
      <c r="L67">
        <v>144</v>
      </c>
      <c r="M67" t="str">
        <f>IF(healthcare_dataset[[#This Row],[Glucose_Level]]&lt;70, "Low Glucose",
   IF(healthcare_dataset[[#This Row],[Glucose_Level]]&lt;=99, "Normal Glucose",
   IF(healthcare_dataset[[#This Row],[Glucose_Level]]&lt;=125, "Prediabetes", "High Glucose (Diabetes)")))</f>
        <v>High Glucose (Diabetes)</v>
      </c>
    </row>
    <row r="68" spans="1:13" x14ac:dyDescent="0.35">
      <c r="A68">
        <v>1066</v>
      </c>
      <c r="B68">
        <v>79</v>
      </c>
      <c r="C68" t="str">
        <f>IF(healthcare_dataset[[#This Row],[Age]]&lt;=30, "18-30", IF(healthcare_dataset[[#This Row],[Age]]&lt;=45, "31-45", IF(healthcare_dataset[[#This Row],[Age]]&lt;=60, "46-60", IF(healthcare_dataset[[#This Row],[Age]]&lt;=75, "61-75", "76+"))))</f>
        <v>76+</v>
      </c>
      <c r="D68" s="1" t="s">
        <v>8</v>
      </c>
      <c r="E68">
        <v>10</v>
      </c>
      <c r="F68">
        <v>0</v>
      </c>
      <c r="G68" t="str">
        <f>IF(healthcare_dataset[[#This Row],[Readmission]]=0, "No", "Yes")</f>
        <v>No</v>
      </c>
      <c r="H68">
        <v>12.6</v>
      </c>
      <c r="I68">
        <v>171</v>
      </c>
      <c r="J6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68" t="str">
        <f>IF(healthcare_dataset[[#This Row],[Blood_Pressure]]&gt;=130, "At Risk", "Normal")</f>
        <v>At Risk</v>
      </c>
      <c r="L68">
        <v>117</v>
      </c>
      <c r="M68" t="str">
        <f>IF(healthcare_dataset[[#This Row],[Glucose_Level]]&lt;70, "Low Glucose",
   IF(healthcare_dataset[[#This Row],[Glucose_Level]]&lt;=99, "Normal Glucose",
   IF(healthcare_dataset[[#This Row],[Glucose_Level]]&lt;=125, "Prediabetes", "High Glucose (Diabetes)")))</f>
        <v>Prediabetes</v>
      </c>
    </row>
    <row r="69" spans="1:13" x14ac:dyDescent="0.35">
      <c r="A69">
        <v>1067</v>
      </c>
      <c r="B69">
        <v>57</v>
      </c>
      <c r="C69" t="str">
        <f>IF(healthcare_dataset[[#This Row],[Age]]&lt;=30, "18-30", IF(healthcare_dataset[[#This Row],[Age]]&lt;=45, "31-45", IF(healthcare_dataset[[#This Row],[Age]]&lt;=60, "46-60", IF(healthcare_dataset[[#This Row],[Age]]&lt;=75, "61-75", "76+"))))</f>
        <v>46-60</v>
      </c>
      <c r="D69" s="1" t="s">
        <v>10</v>
      </c>
      <c r="E69">
        <v>25</v>
      </c>
      <c r="F69">
        <v>0</v>
      </c>
      <c r="G69" t="str">
        <f>IF(healthcare_dataset[[#This Row],[Readmission]]=0, "No", "Yes")</f>
        <v>No</v>
      </c>
      <c r="H69">
        <v>17.02</v>
      </c>
      <c r="I69">
        <v>121</v>
      </c>
      <c r="J6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69" t="str">
        <f>IF(healthcare_dataset[[#This Row],[Blood_Pressure]]&gt;=130, "At Risk", "Normal")</f>
        <v>Normal</v>
      </c>
      <c r="L69">
        <v>126</v>
      </c>
      <c r="M69" t="str">
        <f>IF(healthcare_dataset[[#This Row],[Glucose_Level]]&lt;70, "Low Glucose",
   IF(healthcare_dataset[[#This Row],[Glucose_Level]]&lt;=99, "Normal Glucose",
   IF(healthcare_dataset[[#This Row],[Glucose_Level]]&lt;=125, "Prediabetes", "High Glucose (Diabetes)")))</f>
        <v>High Glucose (Diabetes)</v>
      </c>
    </row>
    <row r="70" spans="1:13" x14ac:dyDescent="0.35">
      <c r="A70">
        <v>1068</v>
      </c>
      <c r="B70">
        <v>70</v>
      </c>
      <c r="C70" t="str">
        <f>IF(healthcare_dataset[[#This Row],[Age]]&lt;=30, "18-30", IF(healthcare_dataset[[#This Row],[Age]]&lt;=45, "31-45", IF(healthcare_dataset[[#This Row],[Age]]&lt;=60, "46-60", IF(healthcare_dataset[[#This Row],[Age]]&lt;=75, "61-75", "76+"))))</f>
        <v>61-75</v>
      </c>
      <c r="D70" s="1" t="s">
        <v>10</v>
      </c>
      <c r="E70">
        <v>18</v>
      </c>
      <c r="F70">
        <v>0</v>
      </c>
      <c r="G70" t="str">
        <f>IF(healthcare_dataset[[#This Row],[Readmission]]=0, "No", "Yes")</f>
        <v>No</v>
      </c>
      <c r="H70">
        <v>2.57</v>
      </c>
      <c r="I70">
        <v>164</v>
      </c>
      <c r="J7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70" t="str">
        <f>IF(healthcare_dataset[[#This Row],[Blood_Pressure]]&gt;=130, "At Risk", "Normal")</f>
        <v>At Risk</v>
      </c>
      <c r="L70">
        <v>187</v>
      </c>
      <c r="M70" t="str">
        <f>IF(healthcare_dataset[[#This Row],[Glucose_Level]]&lt;70, "Low Glucose",
   IF(healthcare_dataset[[#This Row],[Glucose_Level]]&lt;=99, "Normal Glucose",
   IF(healthcare_dataset[[#This Row],[Glucose_Level]]&lt;=125, "Prediabetes", "High Glucose (Diabetes)")))</f>
        <v>High Glucose (Diabetes)</v>
      </c>
    </row>
    <row r="71" spans="1:13" x14ac:dyDescent="0.35">
      <c r="A71">
        <v>1069</v>
      </c>
      <c r="B71">
        <v>41</v>
      </c>
      <c r="C71" t="str">
        <f>IF(healthcare_dataset[[#This Row],[Age]]&lt;=30, "18-30", IF(healthcare_dataset[[#This Row],[Age]]&lt;=45, "31-45", IF(healthcare_dataset[[#This Row],[Age]]&lt;=60, "46-60", IF(healthcare_dataset[[#This Row],[Age]]&lt;=75, "61-75", "76+"))))</f>
        <v>31-45</v>
      </c>
      <c r="D71" s="1" t="s">
        <v>11</v>
      </c>
      <c r="E71">
        <v>8</v>
      </c>
      <c r="F71">
        <v>0</v>
      </c>
      <c r="G71" t="str">
        <f>IF(healthcare_dataset[[#This Row],[Readmission]]=0, "No", "Yes")</f>
        <v>No</v>
      </c>
      <c r="H71">
        <v>13.62</v>
      </c>
      <c r="I71">
        <v>109</v>
      </c>
      <c r="J7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71" t="str">
        <f>IF(healthcare_dataset[[#This Row],[Blood_Pressure]]&gt;=130, "At Risk", "Normal")</f>
        <v>Normal</v>
      </c>
      <c r="L71">
        <v>169</v>
      </c>
      <c r="M71" t="str">
        <f>IF(healthcare_dataset[[#This Row],[Glucose_Level]]&lt;70, "Low Glucose",
   IF(healthcare_dataset[[#This Row],[Glucose_Level]]&lt;=99, "Normal Glucose",
   IF(healthcare_dataset[[#This Row],[Glucose_Level]]&lt;=125, "Prediabetes", "High Glucose (Diabetes)")))</f>
        <v>High Glucose (Diabetes)</v>
      </c>
    </row>
    <row r="72" spans="1:13" x14ac:dyDescent="0.35">
      <c r="A72">
        <v>1070</v>
      </c>
      <c r="B72">
        <v>43</v>
      </c>
      <c r="C72" t="str">
        <f>IF(healthcare_dataset[[#This Row],[Age]]&lt;=30, "18-30", IF(healthcare_dataset[[#This Row],[Age]]&lt;=45, "31-45", IF(healthcare_dataset[[#This Row],[Age]]&lt;=60, "46-60", IF(healthcare_dataset[[#This Row],[Age]]&lt;=75, "61-75", "76+"))))</f>
        <v>31-45</v>
      </c>
      <c r="D72" s="1" t="s">
        <v>11</v>
      </c>
      <c r="E72">
        <v>8</v>
      </c>
      <c r="F72">
        <v>0</v>
      </c>
      <c r="G72" t="str">
        <f>IF(healthcare_dataset[[#This Row],[Readmission]]=0, "No", "Yes")</f>
        <v>No</v>
      </c>
      <c r="H72">
        <v>6.16</v>
      </c>
      <c r="I72">
        <v>177</v>
      </c>
      <c r="J7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72" t="str">
        <f>IF(healthcare_dataset[[#This Row],[Blood_Pressure]]&gt;=130, "At Risk", "Normal")</f>
        <v>At Risk</v>
      </c>
      <c r="L72">
        <v>193</v>
      </c>
      <c r="M72" t="str">
        <f>IF(healthcare_dataset[[#This Row],[Glucose_Level]]&lt;70, "Low Glucose",
   IF(healthcare_dataset[[#This Row],[Glucose_Level]]&lt;=99, "Normal Glucose",
   IF(healthcare_dataset[[#This Row],[Glucose_Level]]&lt;=125, "Prediabetes", "High Glucose (Diabetes)")))</f>
        <v>High Glucose (Diabetes)</v>
      </c>
    </row>
    <row r="73" spans="1:13" x14ac:dyDescent="0.35">
      <c r="A73">
        <v>1071</v>
      </c>
      <c r="B73">
        <v>77</v>
      </c>
      <c r="C73" t="str">
        <f>IF(healthcare_dataset[[#This Row],[Age]]&lt;=30, "18-30", IF(healthcare_dataset[[#This Row],[Age]]&lt;=45, "31-45", IF(healthcare_dataset[[#This Row],[Age]]&lt;=60, "46-60", IF(healthcare_dataset[[#This Row],[Age]]&lt;=75, "61-75", "76+"))))</f>
        <v>76+</v>
      </c>
      <c r="D73" s="1" t="s">
        <v>8</v>
      </c>
      <c r="E73">
        <v>7</v>
      </c>
      <c r="F73">
        <v>1</v>
      </c>
      <c r="G73" t="str">
        <f>IF(healthcare_dataset[[#This Row],[Readmission]]=0, "No", "Yes")</f>
        <v>Yes</v>
      </c>
      <c r="H73">
        <v>23.11</v>
      </c>
      <c r="I73">
        <v>104</v>
      </c>
      <c r="J7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73" t="str">
        <f>IF(healthcare_dataset[[#This Row],[Blood_Pressure]]&gt;=130, "At Risk", "Normal")</f>
        <v>Normal</v>
      </c>
      <c r="L73">
        <v>103</v>
      </c>
      <c r="M73" t="str">
        <f>IF(healthcare_dataset[[#This Row],[Glucose_Level]]&lt;70, "Low Glucose",
   IF(healthcare_dataset[[#This Row],[Glucose_Level]]&lt;=99, "Normal Glucose",
   IF(healthcare_dataset[[#This Row],[Glucose_Level]]&lt;=125, "Prediabetes", "High Glucose (Diabetes)")))</f>
        <v>Prediabetes</v>
      </c>
    </row>
    <row r="74" spans="1:13" x14ac:dyDescent="0.35">
      <c r="A74">
        <v>1072</v>
      </c>
      <c r="B74">
        <v>58</v>
      </c>
      <c r="C74" t="str">
        <f>IF(healthcare_dataset[[#This Row],[Age]]&lt;=30, "18-30", IF(healthcare_dataset[[#This Row],[Age]]&lt;=45, "31-45", IF(healthcare_dataset[[#This Row],[Age]]&lt;=60, "46-60", IF(healthcare_dataset[[#This Row],[Age]]&lt;=75, "61-75", "76+"))))</f>
        <v>46-60</v>
      </c>
      <c r="D74" s="1" t="s">
        <v>8</v>
      </c>
      <c r="E74">
        <v>8</v>
      </c>
      <c r="F74">
        <v>0</v>
      </c>
      <c r="G74" t="str">
        <f>IF(healthcare_dataset[[#This Row],[Readmission]]=0, "No", "Yes")</f>
        <v>No</v>
      </c>
      <c r="H74">
        <v>11.61</v>
      </c>
      <c r="I74">
        <v>137</v>
      </c>
      <c r="J7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74" t="str">
        <f>IF(healthcare_dataset[[#This Row],[Blood_Pressure]]&gt;=130, "At Risk", "Normal")</f>
        <v>At Risk</v>
      </c>
      <c r="L74">
        <v>76</v>
      </c>
      <c r="M74" t="str">
        <f>IF(healthcare_dataset[[#This Row],[Glucose_Level]]&lt;70, "Low Glucose",
   IF(healthcare_dataset[[#This Row],[Glucose_Level]]&lt;=99, "Normal Glucose",
   IF(healthcare_dataset[[#This Row],[Glucose_Level]]&lt;=125, "Prediabetes", "High Glucose (Diabetes)")))</f>
        <v>Normal Glucose</v>
      </c>
    </row>
    <row r="75" spans="1:13" x14ac:dyDescent="0.35">
      <c r="A75">
        <v>1073</v>
      </c>
      <c r="B75">
        <v>46</v>
      </c>
      <c r="C75" t="str">
        <f>IF(healthcare_dataset[[#This Row],[Age]]&lt;=30, "18-30", IF(healthcare_dataset[[#This Row],[Age]]&lt;=45, "31-45", IF(healthcare_dataset[[#This Row],[Age]]&lt;=60, "46-60", IF(healthcare_dataset[[#This Row],[Age]]&lt;=75, "61-75", "76+"))))</f>
        <v>46-60</v>
      </c>
      <c r="D75" s="1" t="s">
        <v>10</v>
      </c>
      <c r="E75">
        <v>14</v>
      </c>
      <c r="F75">
        <v>0</v>
      </c>
      <c r="G75" t="str">
        <f>IF(healthcare_dataset[[#This Row],[Readmission]]=0, "No", "Yes")</f>
        <v>No</v>
      </c>
      <c r="H75">
        <v>19.34</v>
      </c>
      <c r="I75">
        <v>160</v>
      </c>
      <c r="J7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75" t="str">
        <f>IF(healthcare_dataset[[#This Row],[Blood_Pressure]]&gt;=130, "At Risk", "Normal")</f>
        <v>At Risk</v>
      </c>
      <c r="L75">
        <v>125</v>
      </c>
      <c r="M75" t="str">
        <f>IF(healthcare_dataset[[#This Row],[Glucose_Level]]&lt;70, "Low Glucose",
   IF(healthcare_dataset[[#This Row],[Glucose_Level]]&lt;=99, "Normal Glucose",
   IF(healthcare_dataset[[#This Row],[Glucose_Level]]&lt;=125, "Prediabetes", "High Glucose (Diabetes)")))</f>
        <v>Prediabetes</v>
      </c>
    </row>
    <row r="76" spans="1:13" x14ac:dyDescent="0.35">
      <c r="A76">
        <v>1074</v>
      </c>
      <c r="B76">
        <v>32</v>
      </c>
      <c r="C76" t="str">
        <f>IF(healthcare_dataset[[#This Row],[Age]]&lt;=30, "18-30", IF(healthcare_dataset[[#This Row],[Age]]&lt;=45, "31-45", IF(healthcare_dataset[[#This Row],[Age]]&lt;=60, "46-60", IF(healthcare_dataset[[#This Row],[Age]]&lt;=75, "61-75", "76+"))))</f>
        <v>31-45</v>
      </c>
      <c r="D76" s="1" t="s">
        <v>9</v>
      </c>
      <c r="E76">
        <v>19</v>
      </c>
      <c r="F76">
        <v>0</v>
      </c>
      <c r="G76" t="str">
        <f>IF(healthcare_dataset[[#This Row],[Readmission]]=0, "No", "Yes")</f>
        <v>No</v>
      </c>
      <c r="H76">
        <v>13.21</v>
      </c>
      <c r="I76">
        <v>110</v>
      </c>
      <c r="J7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76" t="str">
        <f>IF(healthcare_dataset[[#This Row],[Blood_Pressure]]&gt;=130, "At Risk", "Normal")</f>
        <v>Normal</v>
      </c>
      <c r="L76">
        <v>134</v>
      </c>
      <c r="M76" t="str">
        <f>IF(healthcare_dataset[[#This Row],[Glucose_Level]]&lt;70, "Low Glucose",
   IF(healthcare_dataset[[#This Row],[Glucose_Level]]&lt;=99, "Normal Glucose",
   IF(healthcare_dataset[[#This Row],[Glucose_Level]]&lt;=125, "Prediabetes", "High Glucose (Diabetes)")))</f>
        <v>High Glucose (Diabetes)</v>
      </c>
    </row>
    <row r="77" spans="1:13" x14ac:dyDescent="0.35">
      <c r="A77">
        <v>1075</v>
      </c>
      <c r="B77">
        <v>62</v>
      </c>
      <c r="C77" t="str">
        <f>IF(healthcare_dataset[[#This Row],[Age]]&lt;=30, "18-30", IF(healthcare_dataset[[#This Row],[Age]]&lt;=45, "31-45", IF(healthcare_dataset[[#This Row],[Age]]&lt;=60, "46-60", IF(healthcare_dataset[[#This Row],[Age]]&lt;=75, "61-75", "76+"))))</f>
        <v>61-75</v>
      </c>
      <c r="D77" s="1" t="s">
        <v>10</v>
      </c>
      <c r="E77">
        <v>29</v>
      </c>
      <c r="F77">
        <v>1</v>
      </c>
      <c r="G77" t="str">
        <f>IF(healthcare_dataset[[#This Row],[Readmission]]=0, "No", "Yes")</f>
        <v>Yes</v>
      </c>
      <c r="H77">
        <v>1.04</v>
      </c>
      <c r="I77">
        <v>131</v>
      </c>
      <c r="J7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77" t="str">
        <f>IF(healthcare_dataset[[#This Row],[Blood_Pressure]]&gt;=130, "At Risk", "Normal")</f>
        <v>At Risk</v>
      </c>
      <c r="L77">
        <v>116</v>
      </c>
      <c r="M77" t="str">
        <f>IF(healthcare_dataset[[#This Row],[Glucose_Level]]&lt;70, "Low Glucose",
   IF(healthcare_dataset[[#This Row],[Glucose_Level]]&lt;=99, "Normal Glucose",
   IF(healthcare_dataset[[#This Row],[Glucose_Level]]&lt;=125, "Prediabetes", "High Glucose (Diabetes)")))</f>
        <v>Prediabetes</v>
      </c>
    </row>
    <row r="78" spans="1:13" x14ac:dyDescent="0.35">
      <c r="A78">
        <v>1076</v>
      </c>
      <c r="B78">
        <v>82</v>
      </c>
      <c r="C78" t="str">
        <f>IF(healthcare_dataset[[#This Row],[Age]]&lt;=30, "18-30", IF(healthcare_dataset[[#This Row],[Age]]&lt;=45, "31-45", IF(healthcare_dataset[[#This Row],[Age]]&lt;=60, "46-60", IF(healthcare_dataset[[#This Row],[Age]]&lt;=75, "61-75", "76+"))))</f>
        <v>76+</v>
      </c>
      <c r="D78" s="1" t="s">
        <v>11</v>
      </c>
      <c r="E78">
        <v>6</v>
      </c>
      <c r="F78">
        <v>0</v>
      </c>
      <c r="G78" t="str">
        <f>IF(healthcare_dataset[[#This Row],[Readmission]]=0, "No", "Yes")</f>
        <v>No</v>
      </c>
      <c r="H78">
        <v>15.2</v>
      </c>
      <c r="I78">
        <v>115</v>
      </c>
      <c r="J7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78" t="str">
        <f>IF(healthcare_dataset[[#This Row],[Blood_Pressure]]&gt;=130, "At Risk", "Normal")</f>
        <v>Normal</v>
      </c>
      <c r="L78">
        <v>88</v>
      </c>
      <c r="M78" t="str">
        <f>IF(healthcare_dataset[[#This Row],[Glucose_Level]]&lt;70, "Low Glucose",
   IF(healthcare_dataset[[#This Row],[Glucose_Level]]&lt;=99, "Normal Glucose",
   IF(healthcare_dataset[[#This Row],[Glucose_Level]]&lt;=125, "Prediabetes", "High Glucose (Diabetes)")))</f>
        <v>Normal Glucose</v>
      </c>
    </row>
    <row r="79" spans="1:13" x14ac:dyDescent="0.35">
      <c r="A79">
        <v>1077</v>
      </c>
      <c r="B79">
        <v>88</v>
      </c>
      <c r="C79" t="str">
        <f>IF(healthcare_dataset[[#This Row],[Age]]&lt;=30, "18-30", IF(healthcare_dataset[[#This Row],[Age]]&lt;=45, "31-45", IF(healthcare_dataset[[#This Row],[Age]]&lt;=60, "46-60", IF(healthcare_dataset[[#This Row],[Age]]&lt;=75, "61-75", "76+"))))</f>
        <v>76+</v>
      </c>
      <c r="D79" s="1" t="s">
        <v>10</v>
      </c>
      <c r="E79">
        <v>1</v>
      </c>
      <c r="F79">
        <v>1</v>
      </c>
      <c r="G79" t="str">
        <f>IF(healthcare_dataset[[#This Row],[Readmission]]=0, "No", "Yes")</f>
        <v>Yes</v>
      </c>
      <c r="H79">
        <v>22.83</v>
      </c>
      <c r="I79">
        <v>103</v>
      </c>
      <c r="J7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79" t="str">
        <f>IF(healthcare_dataset[[#This Row],[Blood_Pressure]]&gt;=130, "At Risk", "Normal")</f>
        <v>Normal</v>
      </c>
      <c r="L79">
        <v>195</v>
      </c>
      <c r="M79" t="str">
        <f>IF(healthcare_dataset[[#This Row],[Glucose_Level]]&lt;70, "Low Glucose",
   IF(healthcare_dataset[[#This Row],[Glucose_Level]]&lt;=99, "Normal Glucose",
   IF(healthcare_dataset[[#This Row],[Glucose_Level]]&lt;=125, "Prediabetes", "High Glucose (Diabetes)")))</f>
        <v>High Glucose (Diabetes)</v>
      </c>
    </row>
    <row r="80" spans="1:13" x14ac:dyDescent="0.35">
      <c r="A80">
        <v>1078</v>
      </c>
      <c r="B80">
        <v>26</v>
      </c>
      <c r="C80" t="str">
        <f>IF(healthcare_dataset[[#This Row],[Age]]&lt;=30, "18-30", IF(healthcare_dataset[[#This Row],[Age]]&lt;=45, "31-45", IF(healthcare_dataset[[#This Row],[Age]]&lt;=60, "46-60", IF(healthcare_dataset[[#This Row],[Age]]&lt;=75, "61-75", "76+"))))</f>
        <v>18-30</v>
      </c>
      <c r="D80" s="1" t="s">
        <v>9</v>
      </c>
      <c r="E80">
        <v>23</v>
      </c>
      <c r="F80">
        <v>0</v>
      </c>
      <c r="G80" t="str">
        <f>IF(healthcare_dataset[[#This Row],[Readmission]]=0, "No", "Yes")</f>
        <v>No</v>
      </c>
      <c r="H80">
        <v>14.44</v>
      </c>
      <c r="I80">
        <v>146</v>
      </c>
      <c r="J8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80" t="str">
        <f>IF(healthcare_dataset[[#This Row],[Blood_Pressure]]&gt;=130, "At Risk", "Normal")</f>
        <v>At Risk</v>
      </c>
      <c r="L80">
        <v>118</v>
      </c>
      <c r="M80" t="str">
        <f>IF(healthcare_dataset[[#This Row],[Glucose_Level]]&lt;70, "Low Glucose",
   IF(healthcare_dataset[[#This Row],[Glucose_Level]]&lt;=99, "Normal Glucose",
   IF(healthcare_dataset[[#This Row],[Glucose_Level]]&lt;=125, "Prediabetes", "High Glucose (Diabetes)")))</f>
        <v>Prediabetes</v>
      </c>
    </row>
    <row r="81" spans="1:13" x14ac:dyDescent="0.35">
      <c r="A81">
        <v>1079</v>
      </c>
      <c r="B81">
        <v>18</v>
      </c>
      <c r="C81" t="str">
        <f>IF(healthcare_dataset[[#This Row],[Age]]&lt;=30, "18-30", IF(healthcare_dataset[[#This Row],[Age]]&lt;=45, "31-45", IF(healthcare_dataset[[#This Row],[Age]]&lt;=60, "46-60", IF(healthcare_dataset[[#This Row],[Age]]&lt;=75, "61-75", "76+"))))</f>
        <v>18-30</v>
      </c>
      <c r="D81" s="1" t="s">
        <v>8</v>
      </c>
      <c r="E81">
        <v>15</v>
      </c>
      <c r="F81">
        <v>1</v>
      </c>
      <c r="G81" t="str">
        <f>IF(healthcare_dataset[[#This Row],[Readmission]]=0, "No", "Yes")</f>
        <v>Yes</v>
      </c>
      <c r="H81">
        <v>19.66</v>
      </c>
      <c r="I81">
        <v>126</v>
      </c>
      <c r="J81"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81" t="str">
        <f>IF(healthcare_dataset[[#This Row],[Blood_Pressure]]&gt;=130, "At Risk", "Normal")</f>
        <v>Normal</v>
      </c>
      <c r="L81">
        <v>182</v>
      </c>
      <c r="M81" t="str">
        <f>IF(healthcare_dataset[[#This Row],[Glucose_Level]]&lt;70, "Low Glucose",
   IF(healthcare_dataset[[#This Row],[Glucose_Level]]&lt;=99, "Normal Glucose",
   IF(healthcare_dataset[[#This Row],[Glucose_Level]]&lt;=125, "Prediabetes", "High Glucose (Diabetes)")))</f>
        <v>High Glucose (Diabetes)</v>
      </c>
    </row>
    <row r="82" spans="1:13" x14ac:dyDescent="0.35">
      <c r="A82">
        <v>1080</v>
      </c>
      <c r="B82">
        <v>25</v>
      </c>
      <c r="C82" t="str">
        <f>IF(healthcare_dataset[[#This Row],[Age]]&lt;=30, "18-30", IF(healthcare_dataset[[#This Row],[Age]]&lt;=45, "31-45", IF(healthcare_dataset[[#This Row],[Age]]&lt;=60, "46-60", IF(healthcare_dataset[[#This Row],[Age]]&lt;=75, "61-75", "76+"))))</f>
        <v>18-30</v>
      </c>
      <c r="D82" s="1" t="s">
        <v>9</v>
      </c>
      <c r="E82">
        <v>1</v>
      </c>
      <c r="F82">
        <v>0</v>
      </c>
      <c r="G82" t="str">
        <f>IF(healthcare_dataset[[#This Row],[Readmission]]=0, "No", "Yes")</f>
        <v>No</v>
      </c>
      <c r="H82">
        <v>21.22</v>
      </c>
      <c r="I82">
        <v>147</v>
      </c>
      <c r="J8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82" t="str">
        <f>IF(healthcare_dataset[[#This Row],[Blood_Pressure]]&gt;=130, "At Risk", "Normal")</f>
        <v>At Risk</v>
      </c>
      <c r="L82">
        <v>107</v>
      </c>
      <c r="M82" t="str">
        <f>IF(healthcare_dataset[[#This Row],[Glucose_Level]]&lt;70, "Low Glucose",
   IF(healthcare_dataset[[#This Row],[Glucose_Level]]&lt;=99, "Normal Glucose",
   IF(healthcare_dataset[[#This Row],[Glucose_Level]]&lt;=125, "Prediabetes", "High Glucose (Diabetes)")))</f>
        <v>Prediabetes</v>
      </c>
    </row>
    <row r="83" spans="1:13" x14ac:dyDescent="0.35">
      <c r="A83">
        <v>1081</v>
      </c>
      <c r="B83">
        <v>80</v>
      </c>
      <c r="C83" t="str">
        <f>IF(healthcare_dataset[[#This Row],[Age]]&lt;=30, "18-30", IF(healthcare_dataset[[#This Row],[Age]]&lt;=45, "31-45", IF(healthcare_dataset[[#This Row],[Age]]&lt;=60, "46-60", IF(healthcare_dataset[[#This Row],[Age]]&lt;=75, "61-75", "76+"))))</f>
        <v>76+</v>
      </c>
      <c r="D83" s="1" t="s">
        <v>9</v>
      </c>
      <c r="E83">
        <v>25</v>
      </c>
      <c r="F83">
        <v>1</v>
      </c>
      <c r="G83" t="str">
        <f>IF(healthcare_dataset[[#This Row],[Readmission]]=0, "No", "Yes")</f>
        <v>Yes</v>
      </c>
      <c r="H83">
        <v>5.47</v>
      </c>
      <c r="I83">
        <v>110</v>
      </c>
      <c r="J8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83" t="str">
        <f>IF(healthcare_dataset[[#This Row],[Blood_Pressure]]&gt;=130, "At Risk", "Normal")</f>
        <v>Normal</v>
      </c>
      <c r="L83">
        <v>133</v>
      </c>
      <c r="M83" t="str">
        <f>IF(healthcare_dataset[[#This Row],[Glucose_Level]]&lt;70, "Low Glucose",
   IF(healthcare_dataset[[#This Row],[Glucose_Level]]&lt;=99, "Normal Glucose",
   IF(healthcare_dataset[[#This Row],[Glucose_Level]]&lt;=125, "Prediabetes", "High Glucose (Diabetes)")))</f>
        <v>High Glucose (Diabetes)</v>
      </c>
    </row>
    <row r="84" spans="1:13" x14ac:dyDescent="0.35">
      <c r="A84">
        <v>1082</v>
      </c>
      <c r="B84">
        <v>28</v>
      </c>
      <c r="C84" t="str">
        <f>IF(healthcare_dataset[[#This Row],[Age]]&lt;=30, "18-30", IF(healthcare_dataset[[#This Row],[Age]]&lt;=45, "31-45", IF(healthcare_dataset[[#This Row],[Age]]&lt;=60, "46-60", IF(healthcare_dataset[[#This Row],[Age]]&lt;=75, "61-75", "76+"))))</f>
        <v>18-30</v>
      </c>
      <c r="D84" s="1" t="s">
        <v>9</v>
      </c>
      <c r="E84">
        <v>17</v>
      </c>
      <c r="F84">
        <v>0</v>
      </c>
      <c r="G84" t="str">
        <f>IF(healthcare_dataset[[#This Row],[Readmission]]=0, "No", "Yes")</f>
        <v>No</v>
      </c>
      <c r="H84">
        <v>5.09</v>
      </c>
      <c r="I84">
        <v>171</v>
      </c>
      <c r="J8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84" t="str">
        <f>IF(healthcare_dataset[[#This Row],[Blood_Pressure]]&gt;=130, "At Risk", "Normal")</f>
        <v>At Risk</v>
      </c>
      <c r="L84">
        <v>138</v>
      </c>
      <c r="M84" t="str">
        <f>IF(healthcare_dataset[[#This Row],[Glucose_Level]]&lt;70, "Low Glucose",
   IF(healthcare_dataset[[#This Row],[Glucose_Level]]&lt;=99, "Normal Glucose",
   IF(healthcare_dataset[[#This Row],[Glucose_Level]]&lt;=125, "Prediabetes", "High Glucose (Diabetes)")))</f>
        <v>High Glucose (Diabetes)</v>
      </c>
    </row>
    <row r="85" spans="1:13" x14ac:dyDescent="0.35">
      <c r="A85">
        <v>1083</v>
      </c>
      <c r="B85">
        <v>25</v>
      </c>
      <c r="C85" t="str">
        <f>IF(healthcare_dataset[[#This Row],[Age]]&lt;=30, "18-30", IF(healthcare_dataset[[#This Row],[Age]]&lt;=45, "31-45", IF(healthcare_dataset[[#This Row],[Age]]&lt;=60, "46-60", IF(healthcare_dataset[[#This Row],[Age]]&lt;=75, "61-75", "76+"))))</f>
        <v>18-30</v>
      </c>
      <c r="D85" s="1" t="s">
        <v>8</v>
      </c>
      <c r="E85">
        <v>1</v>
      </c>
      <c r="F85">
        <v>0</v>
      </c>
      <c r="G85" t="str">
        <f>IF(healthcare_dataset[[#This Row],[Readmission]]=0, "No", "Yes")</f>
        <v>No</v>
      </c>
      <c r="H85">
        <v>14.66</v>
      </c>
      <c r="I85">
        <v>158</v>
      </c>
      <c r="J8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85" t="str">
        <f>IF(healthcare_dataset[[#This Row],[Blood_Pressure]]&gt;=130, "At Risk", "Normal")</f>
        <v>At Risk</v>
      </c>
      <c r="L85">
        <v>185</v>
      </c>
      <c r="M85" t="str">
        <f>IF(healthcare_dataset[[#This Row],[Glucose_Level]]&lt;70, "Low Glucose",
   IF(healthcare_dataset[[#This Row],[Glucose_Level]]&lt;=99, "Normal Glucose",
   IF(healthcare_dataset[[#This Row],[Glucose_Level]]&lt;=125, "Prediabetes", "High Glucose (Diabetes)")))</f>
        <v>High Glucose (Diabetes)</v>
      </c>
    </row>
    <row r="86" spans="1:13" x14ac:dyDescent="0.35">
      <c r="A86">
        <v>1084</v>
      </c>
      <c r="B86">
        <v>52</v>
      </c>
      <c r="C86" t="str">
        <f>IF(healthcare_dataset[[#This Row],[Age]]&lt;=30, "18-30", IF(healthcare_dataset[[#This Row],[Age]]&lt;=45, "31-45", IF(healthcare_dataset[[#This Row],[Age]]&lt;=60, "46-60", IF(healthcare_dataset[[#This Row],[Age]]&lt;=75, "61-75", "76+"))))</f>
        <v>46-60</v>
      </c>
      <c r="D86" s="1" t="s">
        <v>9</v>
      </c>
      <c r="E86">
        <v>15</v>
      </c>
      <c r="F86">
        <v>0</v>
      </c>
      <c r="G86" t="str">
        <f>IF(healthcare_dataset[[#This Row],[Readmission]]=0, "No", "Yes")</f>
        <v>No</v>
      </c>
      <c r="H86">
        <v>9.86</v>
      </c>
      <c r="I86">
        <v>92</v>
      </c>
      <c r="J8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86" t="str">
        <f>IF(healthcare_dataset[[#This Row],[Blood_Pressure]]&gt;=130, "At Risk", "Normal")</f>
        <v>Normal</v>
      </c>
      <c r="L86">
        <v>134</v>
      </c>
      <c r="M86" t="str">
        <f>IF(healthcare_dataset[[#This Row],[Glucose_Level]]&lt;70, "Low Glucose",
   IF(healthcare_dataset[[#This Row],[Glucose_Level]]&lt;=99, "Normal Glucose",
   IF(healthcare_dataset[[#This Row],[Glucose_Level]]&lt;=125, "Prediabetes", "High Glucose (Diabetes)")))</f>
        <v>High Glucose (Diabetes)</v>
      </c>
    </row>
    <row r="87" spans="1:13" x14ac:dyDescent="0.35">
      <c r="A87">
        <v>1085</v>
      </c>
      <c r="B87">
        <v>52</v>
      </c>
      <c r="C87" t="str">
        <f>IF(healthcare_dataset[[#This Row],[Age]]&lt;=30, "18-30", IF(healthcare_dataset[[#This Row],[Age]]&lt;=45, "31-45", IF(healthcare_dataset[[#This Row],[Age]]&lt;=60, "46-60", IF(healthcare_dataset[[#This Row],[Age]]&lt;=75, "61-75", "76+"))))</f>
        <v>46-60</v>
      </c>
      <c r="D87" s="1" t="s">
        <v>9</v>
      </c>
      <c r="E87">
        <v>23</v>
      </c>
      <c r="F87">
        <v>0</v>
      </c>
      <c r="G87" t="str">
        <f>IF(healthcare_dataset[[#This Row],[Readmission]]=0, "No", "Yes")</f>
        <v>No</v>
      </c>
      <c r="H87">
        <v>20.16</v>
      </c>
      <c r="I87">
        <v>176</v>
      </c>
      <c r="J8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87" t="str">
        <f>IF(healthcare_dataset[[#This Row],[Blood_Pressure]]&gt;=130, "At Risk", "Normal")</f>
        <v>At Risk</v>
      </c>
      <c r="L87">
        <v>100</v>
      </c>
      <c r="M87" t="str">
        <f>IF(healthcare_dataset[[#This Row],[Glucose_Level]]&lt;70, "Low Glucose",
   IF(healthcare_dataset[[#This Row],[Glucose_Level]]&lt;=99, "Normal Glucose",
   IF(healthcare_dataset[[#This Row],[Glucose_Level]]&lt;=125, "Prediabetes", "High Glucose (Diabetes)")))</f>
        <v>Prediabetes</v>
      </c>
    </row>
    <row r="88" spans="1:13" x14ac:dyDescent="0.35">
      <c r="A88">
        <v>1086</v>
      </c>
      <c r="B88">
        <v>50</v>
      </c>
      <c r="C88" t="str">
        <f>IF(healthcare_dataset[[#This Row],[Age]]&lt;=30, "18-30", IF(healthcare_dataset[[#This Row],[Age]]&lt;=45, "31-45", IF(healthcare_dataset[[#This Row],[Age]]&lt;=60, "46-60", IF(healthcare_dataset[[#This Row],[Age]]&lt;=75, "61-75", "76+"))))</f>
        <v>46-60</v>
      </c>
      <c r="D88" s="1" t="s">
        <v>9</v>
      </c>
      <c r="E88">
        <v>2</v>
      </c>
      <c r="F88">
        <v>0</v>
      </c>
      <c r="G88" t="str">
        <f>IF(healthcare_dataset[[#This Row],[Readmission]]=0, "No", "Yes")</f>
        <v>No</v>
      </c>
      <c r="H88">
        <v>21.6</v>
      </c>
      <c r="I88">
        <v>179</v>
      </c>
      <c r="J8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88" t="str">
        <f>IF(healthcare_dataset[[#This Row],[Blood_Pressure]]&gt;=130, "At Risk", "Normal")</f>
        <v>At Risk</v>
      </c>
      <c r="L88">
        <v>182</v>
      </c>
      <c r="M88" t="str">
        <f>IF(healthcare_dataset[[#This Row],[Glucose_Level]]&lt;70, "Low Glucose",
   IF(healthcare_dataset[[#This Row],[Glucose_Level]]&lt;=99, "Normal Glucose",
   IF(healthcare_dataset[[#This Row],[Glucose_Level]]&lt;=125, "Prediabetes", "High Glucose (Diabetes)")))</f>
        <v>High Glucose (Diabetes)</v>
      </c>
    </row>
    <row r="89" spans="1:13" x14ac:dyDescent="0.35">
      <c r="A89">
        <v>1087</v>
      </c>
      <c r="B89">
        <v>22</v>
      </c>
      <c r="C89" t="str">
        <f>IF(healthcare_dataset[[#This Row],[Age]]&lt;=30, "18-30", IF(healthcare_dataset[[#This Row],[Age]]&lt;=45, "31-45", IF(healthcare_dataset[[#This Row],[Age]]&lt;=60, "46-60", IF(healthcare_dataset[[#This Row],[Age]]&lt;=75, "61-75", "76+"))))</f>
        <v>18-30</v>
      </c>
      <c r="D89" s="1" t="s">
        <v>11</v>
      </c>
      <c r="E89">
        <v>14</v>
      </c>
      <c r="F89">
        <v>1</v>
      </c>
      <c r="G89" t="str">
        <f>IF(healthcare_dataset[[#This Row],[Readmission]]=0, "No", "Yes")</f>
        <v>Yes</v>
      </c>
      <c r="H89">
        <v>8.48</v>
      </c>
      <c r="I89">
        <v>126</v>
      </c>
      <c r="J8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89" t="str">
        <f>IF(healthcare_dataset[[#This Row],[Blood_Pressure]]&gt;=130, "At Risk", "Normal")</f>
        <v>Normal</v>
      </c>
      <c r="L89">
        <v>178</v>
      </c>
      <c r="M89" t="str">
        <f>IF(healthcare_dataset[[#This Row],[Glucose_Level]]&lt;70, "Low Glucose",
   IF(healthcare_dataset[[#This Row],[Glucose_Level]]&lt;=99, "Normal Glucose",
   IF(healthcare_dataset[[#This Row],[Glucose_Level]]&lt;=125, "Prediabetes", "High Glucose (Diabetes)")))</f>
        <v>High Glucose (Diabetes)</v>
      </c>
    </row>
    <row r="90" spans="1:13" x14ac:dyDescent="0.35">
      <c r="A90">
        <v>1088</v>
      </c>
      <c r="B90">
        <v>58</v>
      </c>
      <c r="C90" t="str">
        <f>IF(healthcare_dataset[[#This Row],[Age]]&lt;=30, "18-30", IF(healthcare_dataset[[#This Row],[Age]]&lt;=45, "31-45", IF(healthcare_dataset[[#This Row],[Age]]&lt;=60, "46-60", IF(healthcare_dataset[[#This Row],[Age]]&lt;=75, "61-75", "76+"))))</f>
        <v>46-60</v>
      </c>
      <c r="D90" s="1" t="s">
        <v>9</v>
      </c>
      <c r="E90">
        <v>21</v>
      </c>
      <c r="F90">
        <v>1</v>
      </c>
      <c r="G90" t="str">
        <f>IF(healthcare_dataset[[#This Row],[Readmission]]=0, "No", "Yes")</f>
        <v>Yes</v>
      </c>
      <c r="H90">
        <v>5.68</v>
      </c>
      <c r="I90">
        <v>177</v>
      </c>
      <c r="J9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90" t="str">
        <f>IF(healthcare_dataset[[#This Row],[Blood_Pressure]]&gt;=130, "At Risk", "Normal")</f>
        <v>At Risk</v>
      </c>
      <c r="L90">
        <v>138</v>
      </c>
      <c r="M90" t="str">
        <f>IF(healthcare_dataset[[#This Row],[Glucose_Level]]&lt;70, "Low Glucose",
   IF(healthcare_dataset[[#This Row],[Glucose_Level]]&lt;=99, "Normal Glucose",
   IF(healthcare_dataset[[#This Row],[Glucose_Level]]&lt;=125, "Prediabetes", "High Glucose (Diabetes)")))</f>
        <v>High Glucose (Diabetes)</v>
      </c>
    </row>
    <row r="91" spans="1:13" x14ac:dyDescent="0.35">
      <c r="A91">
        <v>1089</v>
      </c>
      <c r="B91">
        <v>45</v>
      </c>
      <c r="C91" t="str">
        <f>IF(healthcare_dataset[[#This Row],[Age]]&lt;=30, "18-30", IF(healthcare_dataset[[#This Row],[Age]]&lt;=45, "31-45", IF(healthcare_dataset[[#This Row],[Age]]&lt;=60, "46-60", IF(healthcare_dataset[[#This Row],[Age]]&lt;=75, "61-75", "76+"))))</f>
        <v>31-45</v>
      </c>
      <c r="D91" s="1" t="s">
        <v>8</v>
      </c>
      <c r="E91">
        <v>8</v>
      </c>
      <c r="F91">
        <v>0</v>
      </c>
      <c r="G91" t="str">
        <f>IF(healthcare_dataset[[#This Row],[Readmission]]=0, "No", "Yes")</f>
        <v>No</v>
      </c>
      <c r="H91">
        <v>18.73</v>
      </c>
      <c r="I91">
        <v>138</v>
      </c>
      <c r="J9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91" t="str">
        <f>IF(healthcare_dataset[[#This Row],[Blood_Pressure]]&gt;=130, "At Risk", "Normal")</f>
        <v>At Risk</v>
      </c>
      <c r="L91">
        <v>189</v>
      </c>
      <c r="M91" t="str">
        <f>IF(healthcare_dataset[[#This Row],[Glucose_Level]]&lt;70, "Low Glucose",
   IF(healthcare_dataset[[#This Row],[Glucose_Level]]&lt;=99, "Normal Glucose",
   IF(healthcare_dataset[[#This Row],[Glucose_Level]]&lt;=125, "Prediabetes", "High Glucose (Diabetes)")))</f>
        <v>High Glucose (Diabetes)</v>
      </c>
    </row>
    <row r="92" spans="1:13" x14ac:dyDescent="0.35">
      <c r="A92">
        <v>1090</v>
      </c>
      <c r="B92">
        <v>24</v>
      </c>
      <c r="C92" t="str">
        <f>IF(healthcare_dataset[[#This Row],[Age]]&lt;=30, "18-30", IF(healthcare_dataset[[#This Row],[Age]]&lt;=45, "31-45", IF(healthcare_dataset[[#This Row],[Age]]&lt;=60, "46-60", IF(healthcare_dataset[[#This Row],[Age]]&lt;=75, "61-75", "76+"))))</f>
        <v>18-30</v>
      </c>
      <c r="D92" s="1" t="s">
        <v>9</v>
      </c>
      <c r="E92">
        <v>8</v>
      </c>
      <c r="F92">
        <v>0</v>
      </c>
      <c r="G92" t="str">
        <f>IF(healthcare_dataset[[#This Row],[Readmission]]=0, "No", "Yes")</f>
        <v>No</v>
      </c>
      <c r="H92">
        <v>6.6</v>
      </c>
      <c r="I92">
        <v>108</v>
      </c>
      <c r="J9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92" t="str">
        <f>IF(healthcare_dataset[[#This Row],[Blood_Pressure]]&gt;=130, "At Risk", "Normal")</f>
        <v>Normal</v>
      </c>
      <c r="L92">
        <v>157</v>
      </c>
      <c r="M92" t="str">
        <f>IF(healthcare_dataset[[#This Row],[Glucose_Level]]&lt;70, "Low Glucose",
   IF(healthcare_dataset[[#This Row],[Glucose_Level]]&lt;=99, "Normal Glucose",
   IF(healthcare_dataset[[#This Row],[Glucose_Level]]&lt;=125, "Prediabetes", "High Glucose (Diabetes)")))</f>
        <v>High Glucose (Diabetes)</v>
      </c>
    </row>
    <row r="93" spans="1:13" x14ac:dyDescent="0.35">
      <c r="A93">
        <v>1091</v>
      </c>
      <c r="B93">
        <v>89</v>
      </c>
      <c r="C93" t="str">
        <f>IF(healthcare_dataset[[#This Row],[Age]]&lt;=30, "18-30", IF(healthcare_dataset[[#This Row],[Age]]&lt;=45, "31-45", IF(healthcare_dataset[[#This Row],[Age]]&lt;=60, "46-60", IF(healthcare_dataset[[#This Row],[Age]]&lt;=75, "61-75", "76+"))))</f>
        <v>76+</v>
      </c>
      <c r="D93" s="1" t="s">
        <v>9</v>
      </c>
      <c r="E93">
        <v>19</v>
      </c>
      <c r="F93">
        <v>0</v>
      </c>
      <c r="G93" t="str">
        <f>IF(healthcare_dataset[[#This Row],[Readmission]]=0, "No", "Yes")</f>
        <v>No</v>
      </c>
      <c r="H93">
        <v>19.739999999999998</v>
      </c>
      <c r="I93">
        <v>178</v>
      </c>
      <c r="J9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93" t="str">
        <f>IF(healthcare_dataset[[#This Row],[Blood_Pressure]]&gt;=130, "At Risk", "Normal")</f>
        <v>At Risk</v>
      </c>
      <c r="L93">
        <v>136</v>
      </c>
      <c r="M93" t="str">
        <f>IF(healthcare_dataset[[#This Row],[Glucose_Level]]&lt;70, "Low Glucose",
   IF(healthcare_dataset[[#This Row],[Glucose_Level]]&lt;=99, "Normal Glucose",
   IF(healthcare_dataset[[#This Row],[Glucose_Level]]&lt;=125, "Prediabetes", "High Glucose (Diabetes)")))</f>
        <v>High Glucose (Diabetes)</v>
      </c>
    </row>
    <row r="94" spans="1:13" x14ac:dyDescent="0.35">
      <c r="A94">
        <v>1092</v>
      </c>
      <c r="B94">
        <v>29</v>
      </c>
      <c r="C94" t="str">
        <f>IF(healthcare_dataset[[#This Row],[Age]]&lt;=30, "18-30", IF(healthcare_dataset[[#This Row],[Age]]&lt;=45, "31-45", IF(healthcare_dataset[[#This Row],[Age]]&lt;=60, "46-60", IF(healthcare_dataset[[#This Row],[Age]]&lt;=75, "61-75", "76+"))))</f>
        <v>18-30</v>
      </c>
      <c r="D94" s="1" t="s">
        <v>8</v>
      </c>
      <c r="E94">
        <v>7</v>
      </c>
      <c r="F94">
        <v>0</v>
      </c>
      <c r="G94" t="str">
        <f>IF(healthcare_dataset[[#This Row],[Readmission]]=0, "No", "Yes")</f>
        <v>No</v>
      </c>
      <c r="H94">
        <v>10.17</v>
      </c>
      <c r="I94">
        <v>174</v>
      </c>
      <c r="J9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94" t="str">
        <f>IF(healthcare_dataset[[#This Row],[Blood_Pressure]]&gt;=130, "At Risk", "Normal")</f>
        <v>At Risk</v>
      </c>
      <c r="L94">
        <v>144</v>
      </c>
      <c r="M94" t="str">
        <f>IF(healthcare_dataset[[#This Row],[Glucose_Level]]&lt;70, "Low Glucose",
   IF(healthcare_dataset[[#This Row],[Glucose_Level]]&lt;=99, "Normal Glucose",
   IF(healthcare_dataset[[#This Row],[Glucose_Level]]&lt;=125, "Prediabetes", "High Glucose (Diabetes)")))</f>
        <v>High Glucose (Diabetes)</v>
      </c>
    </row>
    <row r="95" spans="1:13" x14ac:dyDescent="0.35">
      <c r="A95">
        <v>1093</v>
      </c>
      <c r="B95">
        <v>51</v>
      </c>
      <c r="C95" t="str">
        <f>IF(healthcare_dataset[[#This Row],[Age]]&lt;=30, "18-30", IF(healthcare_dataset[[#This Row],[Age]]&lt;=45, "31-45", IF(healthcare_dataset[[#This Row],[Age]]&lt;=60, "46-60", IF(healthcare_dataset[[#This Row],[Age]]&lt;=75, "61-75", "76+"))))</f>
        <v>46-60</v>
      </c>
      <c r="D95" s="1" t="s">
        <v>9</v>
      </c>
      <c r="E95">
        <v>19</v>
      </c>
      <c r="F95">
        <v>0</v>
      </c>
      <c r="G95" t="str">
        <f>IF(healthcare_dataset[[#This Row],[Readmission]]=0, "No", "Yes")</f>
        <v>No</v>
      </c>
      <c r="H95">
        <v>16.02</v>
      </c>
      <c r="I95">
        <v>101</v>
      </c>
      <c r="J9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95" t="str">
        <f>IF(healthcare_dataset[[#This Row],[Blood_Pressure]]&gt;=130, "At Risk", "Normal")</f>
        <v>Normal</v>
      </c>
      <c r="L95">
        <v>114</v>
      </c>
      <c r="M95" t="str">
        <f>IF(healthcare_dataset[[#This Row],[Glucose_Level]]&lt;70, "Low Glucose",
   IF(healthcare_dataset[[#This Row],[Glucose_Level]]&lt;=99, "Normal Glucose",
   IF(healthcare_dataset[[#This Row],[Glucose_Level]]&lt;=125, "Prediabetes", "High Glucose (Diabetes)")))</f>
        <v>Prediabetes</v>
      </c>
    </row>
    <row r="96" spans="1:13" x14ac:dyDescent="0.35">
      <c r="A96">
        <v>1094</v>
      </c>
      <c r="B96">
        <v>50</v>
      </c>
      <c r="C96" t="str">
        <f>IF(healthcare_dataset[[#This Row],[Age]]&lt;=30, "18-30", IF(healthcare_dataset[[#This Row],[Age]]&lt;=45, "31-45", IF(healthcare_dataset[[#This Row],[Age]]&lt;=60, "46-60", IF(healthcare_dataset[[#This Row],[Age]]&lt;=75, "61-75", "76+"))))</f>
        <v>46-60</v>
      </c>
      <c r="D96" s="1" t="s">
        <v>8</v>
      </c>
      <c r="E96">
        <v>6</v>
      </c>
      <c r="F96">
        <v>0</v>
      </c>
      <c r="G96" t="str">
        <f>IF(healthcare_dataset[[#This Row],[Readmission]]=0, "No", "Yes")</f>
        <v>No</v>
      </c>
      <c r="H96">
        <v>2.29</v>
      </c>
      <c r="I96">
        <v>150</v>
      </c>
      <c r="J9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96" t="str">
        <f>IF(healthcare_dataset[[#This Row],[Blood_Pressure]]&gt;=130, "At Risk", "Normal")</f>
        <v>At Risk</v>
      </c>
      <c r="L96">
        <v>73</v>
      </c>
      <c r="M96" t="str">
        <f>IF(healthcare_dataset[[#This Row],[Glucose_Level]]&lt;70, "Low Glucose",
   IF(healthcare_dataset[[#This Row],[Glucose_Level]]&lt;=99, "Normal Glucose",
   IF(healthcare_dataset[[#This Row],[Glucose_Level]]&lt;=125, "Prediabetes", "High Glucose (Diabetes)")))</f>
        <v>Normal Glucose</v>
      </c>
    </row>
    <row r="97" spans="1:13" x14ac:dyDescent="0.35">
      <c r="A97">
        <v>1095</v>
      </c>
      <c r="B97">
        <v>65</v>
      </c>
      <c r="C97" t="str">
        <f>IF(healthcare_dataset[[#This Row],[Age]]&lt;=30, "18-30", IF(healthcare_dataset[[#This Row],[Age]]&lt;=45, "31-45", IF(healthcare_dataset[[#This Row],[Age]]&lt;=60, "46-60", IF(healthcare_dataset[[#This Row],[Age]]&lt;=75, "61-75", "76+"))))</f>
        <v>61-75</v>
      </c>
      <c r="D97" s="1" t="s">
        <v>9</v>
      </c>
      <c r="E97">
        <v>6</v>
      </c>
      <c r="F97">
        <v>0</v>
      </c>
      <c r="G97" t="str">
        <f>IF(healthcare_dataset[[#This Row],[Readmission]]=0, "No", "Yes")</f>
        <v>No</v>
      </c>
      <c r="H97">
        <v>14.97</v>
      </c>
      <c r="I97">
        <v>130</v>
      </c>
      <c r="J9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97" t="str">
        <f>IF(healthcare_dataset[[#This Row],[Blood_Pressure]]&gt;=130, "At Risk", "Normal")</f>
        <v>At Risk</v>
      </c>
      <c r="L97">
        <v>176</v>
      </c>
      <c r="M97" t="str">
        <f>IF(healthcare_dataset[[#This Row],[Glucose_Level]]&lt;70, "Low Glucose",
   IF(healthcare_dataset[[#This Row],[Glucose_Level]]&lt;=99, "Normal Glucose",
   IF(healthcare_dataset[[#This Row],[Glucose_Level]]&lt;=125, "Prediabetes", "High Glucose (Diabetes)")))</f>
        <v>High Glucose (Diabetes)</v>
      </c>
    </row>
    <row r="98" spans="1:13" x14ac:dyDescent="0.35">
      <c r="A98">
        <v>1096</v>
      </c>
      <c r="B98">
        <v>40</v>
      </c>
      <c r="C98" t="str">
        <f>IF(healthcare_dataset[[#This Row],[Age]]&lt;=30, "18-30", IF(healthcare_dataset[[#This Row],[Age]]&lt;=45, "31-45", IF(healthcare_dataset[[#This Row],[Age]]&lt;=60, "46-60", IF(healthcare_dataset[[#This Row],[Age]]&lt;=75, "61-75", "76+"))))</f>
        <v>31-45</v>
      </c>
      <c r="D98" s="1" t="s">
        <v>8</v>
      </c>
      <c r="E98">
        <v>3</v>
      </c>
      <c r="F98">
        <v>0</v>
      </c>
      <c r="G98" t="str">
        <f>IF(healthcare_dataset[[#This Row],[Readmission]]=0, "No", "Yes")</f>
        <v>No</v>
      </c>
      <c r="H98">
        <v>10.84</v>
      </c>
      <c r="I98">
        <v>122</v>
      </c>
      <c r="J98"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98" t="str">
        <f>IF(healthcare_dataset[[#This Row],[Blood_Pressure]]&gt;=130, "At Risk", "Normal")</f>
        <v>Normal</v>
      </c>
      <c r="L98">
        <v>120</v>
      </c>
      <c r="M98" t="str">
        <f>IF(healthcare_dataset[[#This Row],[Glucose_Level]]&lt;70, "Low Glucose",
   IF(healthcare_dataset[[#This Row],[Glucose_Level]]&lt;=99, "Normal Glucose",
   IF(healthcare_dataset[[#This Row],[Glucose_Level]]&lt;=125, "Prediabetes", "High Glucose (Diabetes)")))</f>
        <v>Prediabetes</v>
      </c>
    </row>
    <row r="99" spans="1:13" x14ac:dyDescent="0.35">
      <c r="A99">
        <v>1097</v>
      </c>
      <c r="B99">
        <v>79</v>
      </c>
      <c r="C99" t="str">
        <f>IF(healthcare_dataset[[#This Row],[Age]]&lt;=30, "18-30", IF(healthcare_dataset[[#This Row],[Age]]&lt;=45, "31-45", IF(healthcare_dataset[[#This Row],[Age]]&lt;=60, "46-60", IF(healthcare_dataset[[#This Row],[Age]]&lt;=75, "61-75", "76+"))))</f>
        <v>76+</v>
      </c>
      <c r="D99" s="1" t="s">
        <v>9</v>
      </c>
      <c r="E99">
        <v>7</v>
      </c>
      <c r="F99">
        <v>0</v>
      </c>
      <c r="G99" t="str">
        <f>IF(healthcare_dataset[[#This Row],[Readmission]]=0, "No", "Yes")</f>
        <v>No</v>
      </c>
      <c r="H99">
        <v>14.08</v>
      </c>
      <c r="I99">
        <v>139</v>
      </c>
      <c r="J9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99" t="str">
        <f>IF(healthcare_dataset[[#This Row],[Blood_Pressure]]&gt;=130, "At Risk", "Normal")</f>
        <v>At Risk</v>
      </c>
      <c r="L99">
        <v>119</v>
      </c>
      <c r="M99" t="str">
        <f>IF(healthcare_dataset[[#This Row],[Glucose_Level]]&lt;70, "Low Glucose",
   IF(healthcare_dataset[[#This Row],[Glucose_Level]]&lt;=99, "Normal Glucose",
   IF(healthcare_dataset[[#This Row],[Glucose_Level]]&lt;=125, "Prediabetes", "High Glucose (Diabetes)")))</f>
        <v>Prediabetes</v>
      </c>
    </row>
    <row r="100" spans="1:13" x14ac:dyDescent="0.35">
      <c r="A100">
        <v>1098</v>
      </c>
      <c r="B100">
        <v>54</v>
      </c>
      <c r="C100" t="str">
        <f>IF(healthcare_dataset[[#This Row],[Age]]&lt;=30, "18-30", IF(healthcare_dataset[[#This Row],[Age]]&lt;=45, "31-45", IF(healthcare_dataset[[#This Row],[Age]]&lt;=60, "46-60", IF(healthcare_dataset[[#This Row],[Age]]&lt;=75, "61-75", "76+"))))</f>
        <v>46-60</v>
      </c>
      <c r="D100" s="1" t="s">
        <v>9</v>
      </c>
      <c r="E100">
        <v>19</v>
      </c>
      <c r="F100">
        <v>0</v>
      </c>
      <c r="G100" t="str">
        <f>IF(healthcare_dataset[[#This Row],[Readmission]]=0, "No", "Yes")</f>
        <v>No</v>
      </c>
      <c r="H100">
        <v>4.03</v>
      </c>
      <c r="I100">
        <v>157</v>
      </c>
      <c r="J10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0" t="str">
        <f>IF(healthcare_dataset[[#This Row],[Blood_Pressure]]&gt;=130, "At Risk", "Normal")</f>
        <v>At Risk</v>
      </c>
      <c r="L100">
        <v>75</v>
      </c>
      <c r="M100" t="str">
        <f>IF(healthcare_dataset[[#This Row],[Glucose_Level]]&lt;70, "Low Glucose",
   IF(healthcare_dataset[[#This Row],[Glucose_Level]]&lt;=99, "Normal Glucose",
   IF(healthcare_dataset[[#This Row],[Glucose_Level]]&lt;=125, "Prediabetes", "High Glucose (Diabetes)")))</f>
        <v>Normal Glucose</v>
      </c>
    </row>
    <row r="101" spans="1:13" x14ac:dyDescent="0.35">
      <c r="A101">
        <v>1099</v>
      </c>
      <c r="B101">
        <v>61</v>
      </c>
      <c r="C101" t="str">
        <f>IF(healthcare_dataset[[#This Row],[Age]]&lt;=30, "18-30", IF(healthcare_dataset[[#This Row],[Age]]&lt;=45, "31-45", IF(healthcare_dataset[[#This Row],[Age]]&lt;=60, "46-60", IF(healthcare_dataset[[#This Row],[Age]]&lt;=75, "61-75", "76+"))))</f>
        <v>61-75</v>
      </c>
      <c r="D101" s="1" t="s">
        <v>11</v>
      </c>
      <c r="E101">
        <v>8</v>
      </c>
      <c r="F101">
        <v>0</v>
      </c>
      <c r="G101" t="str">
        <f>IF(healthcare_dataset[[#This Row],[Readmission]]=0, "No", "Yes")</f>
        <v>No</v>
      </c>
      <c r="H101">
        <v>17.68</v>
      </c>
      <c r="I101">
        <v>160</v>
      </c>
      <c r="J10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1" t="str">
        <f>IF(healthcare_dataset[[#This Row],[Blood_Pressure]]&gt;=130, "At Risk", "Normal")</f>
        <v>At Risk</v>
      </c>
      <c r="L101">
        <v>128</v>
      </c>
      <c r="M101" t="str">
        <f>IF(healthcare_dataset[[#This Row],[Glucose_Level]]&lt;70, "Low Glucose",
   IF(healthcare_dataset[[#This Row],[Glucose_Level]]&lt;=99, "Normal Glucose",
   IF(healthcare_dataset[[#This Row],[Glucose_Level]]&lt;=125, "Prediabetes", "High Glucose (Diabetes)")))</f>
        <v>High Glucose (Diabetes)</v>
      </c>
    </row>
    <row r="102" spans="1:13" x14ac:dyDescent="0.35">
      <c r="A102">
        <v>1100</v>
      </c>
      <c r="B102">
        <v>52</v>
      </c>
      <c r="C102" t="str">
        <f>IF(healthcare_dataset[[#This Row],[Age]]&lt;=30, "18-30", IF(healthcare_dataset[[#This Row],[Age]]&lt;=45, "31-45", IF(healthcare_dataset[[#This Row],[Age]]&lt;=60, "46-60", IF(healthcare_dataset[[#This Row],[Age]]&lt;=75, "61-75", "76+"))))</f>
        <v>46-60</v>
      </c>
      <c r="D102" s="1" t="s">
        <v>11</v>
      </c>
      <c r="E102">
        <v>10</v>
      </c>
      <c r="F102">
        <v>0</v>
      </c>
      <c r="G102" t="str">
        <f>IF(healthcare_dataset[[#This Row],[Readmission]]=0, "No", "Yes")</f>
        <v>No</v>
      </c>
      <c r="H102">
        <v>20.71</v>
      </c>
      <c r="I102">
        <v>175</v>
      </c>
      <c r="J10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2" t="str">
        <f>IF(healthcare_dataset[[#This Row],[Blood_Pressure]]&gt;=130, "At Risk", "Normal")</f>
        <v>At Risk</v>
      </c>
      <c r="L102">
        <v>194</v>
      </c>
      <c r="M102" t="str">
        <f>IF(healthcare_dataset[[#This Row],[Glucose_Level]]&lt;70, "Low Glucose",
   IF(healthcare_dataset[[#This Row],[Glucose_Level]]&lt;=99, "Normal Glucose",
   IF(healthcare_dataset[[#This Row],[Glucose_Level]]&lt;=125, "Prediabetes", "High Glucose (Diabetes)")))</f>
        <v>High Glucose (Diabetes)</v>
      </c>
    </row>
    <row r="103" spans="1:13" x14ac:dyDescent="0.35">
      <c r="A103">
        <v>1101</v>
      </c>
      <c r="B103">
        <v>82</v>
      </c>
      <c r="C103" t="str">
        <f>IF(healthcare_dataset[[#This Row],[Age]]&lt;=30, "18-30", IF(healthcare_dataset[[#This Row],[Age]]&lt;=45, "31-45", IF(healthcare_dataset[[#This Row],[Age]]&lt;=60, "46-60", IF(healthcare_dataset[[#This Row],[Age]]&lt;=75, "61-75", "76+"))))</f>
        <v>76+</v>
      </c>
      <c r="D103" s="1" t="s">
        <v>9</v>
      </c>
      <c r="E103">
        <v>20</v>
      </c>
      <c r="F103">
        <v>1</v>
      </c>
      <c r="G103" t="str">
        <f>IF(healthcare_dataset[[#This Row],[Readmission]]=0, "No", "Yes")</f>
        <v>Yes</v>
      </c>
      <c r="H103">
        <v>5.2</v>
      </c>
      <c r="I103">
        <v>122</v>
      </c>
      <c r="J103"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03" t="str">
        <f>IF(healthcare_dataset[[#This Row],[Blood_Pressure]]&gt;=130, "At Risk", "Normal")</f>
        <v>Normal</v>
      </c>
      <c r="L103">
        <v>99</v>
      </c>
      <c r="M103" t="str">
        <f>IF(healthcare_dataset[[#This Row],[Glucose_Level]]&lt;70, "Low Glucose",
   IF(healthcare_dataset[[#This Row],[Glucose_Level]]&lt;=99, "Normal Glucose",
   IF(healthcare_dataset[[#This Row],[Glucose_Level]]&lt;=125, "Prediabetes", "High Glucose (Diabetes)")))</f>
        <v>Normal Glucose</v>
      </c>
    </row>
    <row r="104" spans="1:13" x14ac:dyDescent="0.35">
      <c r="A104">
        <v>1102</v>
      </c>
      <c r="B104">
        <v>64</v>
      </c>
      <c r="C104" t="str">
        <f>IF(healthcare_dataset[[#This Row],[Age]]&lt;=30, "18-30", IF(healthcare_dataset[[#This Row],[Age]]&lt;=45, "31-45", IF(healthcare_dataset[[#This Row],[Age]]&lt;=60, "46-60", IF(healthcare_dataset[[#This Row],[Age]]&lt;=75, "61-75", "76+"))))</f>
        <v>61-75</v>
      </c>
      <c r="D104" s="1" t="s">
        <v>9</v>
      </c>
      <c r="E104">
        <v>15</v>
      </c>
      <c r="F104">
        <v>0</v>
      </c>
      <c r="G104" t="str">
        <f>IF(healthcare_dataset[[#This Row],[Readmission]]=0, "No", "Yes")</f>
        <v>No</v>
      </c>
      <c r="H104">
        <v>2.2999999999999998</v>
      </c>
      <c r="I104">
        <v>170</v>
      </c>
      <c r="J10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4" t="str">
        <f>IF(healthcare_dataset[[#This Row],[Blood_Pressure]]&gt;=130, "At Risk", "Normal")</f>
        <v>At Risk</v>
      </c>
      <c r="L104">
        <v>191</v>
      </c>
      <c r="M104" t="str">
        <f>IF(healthcare_dataset[[#This Row],[Glucose_Level]]&lt;70, "Low Glucose",
   IF(healthcare_dataset[[#This Row],[Glucose_Level]]&lt;=99, "Normal Glucose",
   IF(healthcare_dataset[[#This Row],[Glucose_Level]]&lt;=125, "Prediabetes", "High Glucose (Diabetes)")))</f>
        <v>High Glucose (Diabetes)</v>
      </c>
    </row>
    <row r="105" spans="1:13" x14ac:dyDescent="0.35">
      <c r="A105">
        <v>1103</v>
      </c>
      <c r="B105">
        <v>20</v>
      </c>
      <c r="C105" t="str">
        <f>IF(healthcare_dataset[[#This Row],[Age]]&lt;=30, "18-30", IF(healthcare_dataset[[#This Row],[Age]]&lt;=45, "31-45", IF(healthcare_dataset[[#This Row],[Age]]&lt;=60, "46-60", IF(healthcare_dataset[[#This Row],[Age]]&lt;=75, "61-75", "76+"))))</f>
        <v>18-30</v>
      </c>
      <c r="D105" s="1" t="s">
        <v>10</v>
      </c>
      <c r="E105">
        <v>15</v>
      </c>
      <c r="F105">
        <v>0</v>
      </c>
      <c r="G105" t="str">
        <f>IF(healthcare_dataset[[#This Row],[Readmission]]=0, "No", "Yes")</f>
        <v>No</v>
      </c>
      <c r="H105">
        <v>0.56999999999999995</v>
      </c>
      <c r="I105">
        <v>113</v>
      </c>
      <c r="J10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05" t="str">
        <f>IF(healthcare_dataset[[#This Row],[Blood_Pressure]]&gt;=130, "At Risk", "Normal")</f>
        <v>Normal</v>
      </c>
      <c r="L105">
        <v>194</v>
      </c>
      <c r="M105" t="str">
        <f>IF(healthcare_dataset[[#This Row],[Glucose_Level]]&lt;70, "Low Glucose",
   IF(healthcare_dataset[[#This Row],[Glucose_Level]]&lt;=99, "Normal Glucose",
   IF(healthcare_dataset[[#This Row],[Glucose_Level]]&lt;=125, "Prediabetes", "High Glucose (Diabetes)")))</f>
        <v>High Glucose (Diabetes)</v>
      </c>
    </row>
    <row r="106" spans="1:13" x14ac:dyDescent="0.35">
      <c r="A106">
        <v>1104</v>
      </c>
      <c r="B106">
        <v>18</v>
      </c>
      <c r="C106" t="str">
        <f>IF(healthcare_dataset[[#This Row],[Age]]&lt;=30, "18-30", IF(healthcare_dataset[[#This Row],[Age]]&lt;=45, "31-45", IF(healthcare_dataset[[#This Row],[Age]]&lt;=60, "46-60", IF(healthcare_dataset[[#This Row],[Age]]&lt;=75, "61-75", "76+"))))</f>
        <v>18-30</v>
      </c>
      <c r="D106" s="1" t="s">
        <v>8</v>
      </c>
      <c r="E106">
        <v>29</v>
      </c>
      <c r="F106">
        <v>0</v>
      </c>
      <c r="G106" t="str">
        <f>IF(healthcare_dataset[[#This Row],[Readmission]]=0, "No", "Yes")</f>
        <v>No</v>
      </c>
      <c r="H106">
        <v>15.41</v>
      </c>
      <c r="I106">
        <v>150</v>
      </c>
      <c r="J10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6" t="str">
        <f>IF(healthcare_dataset[[#This Row],[Blood_Pressure]]&gt;=130, "At Risk", "Normal")</f>
        <v>At Risk</v>
      </c>
      <c r="L106">
        <v>106</v>
      </c>
      <c r="M106" t="str">
        <f>IF(healthcare_dataset[[#This Row],[Glucose_Level]]&lt;70, "Low Glucose",
   IF(healthcare_dataset[[#This Row],[Glucose_Level]]&lt;=99, "Normal Glucose",
   IF(healthcare_dataset[[#This Row],[Glucose_Level]]&lt;=125, "Prediabetes", "High Glucose (Diabetes)")))</f>
        <v>Prediabetes</v>
      </c>
    </row>
    <row r="107" spans="1:13" x14ac:dyDescent="0.35">
      <c r="A107">
        <v>1105</v>
      </c>
      <c r="B107">
        <v>22</v>
      </c>
      <c r="C107" t="str">
        <f>IF(healthcare_dataset[[#This Row],[Age]]&lt;=30, "18-30", IF(healthcare_dataset[[#This Row],[Age]]&lt;=45, "31-45", IF(healthcare_dataset[[#This Row],[Age]]&lt;=60, "46-60", IF(healthcare_dataset[[#This Row],[Age]]&lt;=75, "61-75", "76+"))))</f>
        <v>18-30</v>
      </c>
      <c r="D107" s="1" t="s">
        <v>10</v>
      </c>
      <c r="E107">
        <v>1</v>
      </c>
      <c r="F107">
        <v>0</v>
      </c>
      <c r="G107" t="str">
        <f>IF(healthcare_dataset[[#This Row],[Readmission]]=0, "No", "Yes")</f>
        <v>No</v>
      </c>
      <c r="H107">
        <v>14.57</v>
      </c>
      <c r="I107">
        <v>150</v>
      </c>
      <c r="J10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7" t="str">
        <f>IF(healthcare_dataset[[#This Row],[Blood_Pressure]]&gt;=130, "At Risk", "Normal")</f>
        <v>At Risk</v>
      </c>
      <c r="L107">
        <v>193</v>
      </c>
      <c r="M107" t="str">
        <f>IF(healthcare_dataset[[#This Row],[Glucose_Level]]&lt;70, "Low Glucose",
   IF(healthcare_dataset[[#This Row],[Glucose_Level]]&lt;=99, "Normal Glucose",
   IF(healthcare_dataset[[#This Row],[Glucose_Level]]&lt;=125, "Prediabetes", "High Glucose (Diabetes)")))</f>
        <v>High Glucose (Diabetes)</v>
      </c>
    </row>
    <row r="108" spans="1:13" x14ac:dyDescent="0.35">
      <c r="A108">
        <v>1106</v>
      </c>
      <c r="B108">
        <v>31</v>
      </c>
      <c r="C108" t="str">
        <f>IF(healthcare_dataset[[#This Row],[Age]]&lt;=30, "18-30", IF(healthcare_dataset[[#This Row],[Age]]&lt;=45, "31-45", IF(healthcare_dataset[[#This Row],[Age]]&lt;=60, "46-60", IF(healthcare_dataset[[#This Row],[Age]]&lt;=75, "61-75", "76+"))))</f>
        <v>31-45</v>
      </c>
      <c r="D108" s="1" t="s">
        <v>11</v>
      </c>
      <c r="E108">
        <v>20</v>
      </c>
      <c r="F108">
        <v>1</v>
      </c>
      <c r="G108" t="str">
        <f>IF(healthcare_dataset[[#This Row],[Readmission]]=0, "No", "Yes")</f>
        <v>Yes</v>
      </c>
      <c r="H108">
        <v>13.12</v>
      </c>
      <c r="I108">
        <v>117</v>
      </c>
      <c r="J10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08" t="str">
        <f>IF(healthcare_dataset[[#This Row],[Blood_Pressure]]&gt;=130, "At Risk", "Normal")</f>
        <v>Normal</v>
      </c>
      <c r="L108">
        <v>170</v>
      </c>
      <c r="M108" t="str">
        <f>IF(healthcare_dataset[[#This Row],[Glucose_Level]]&lt;70, "Low Glucose",
   IF(healthcare_dataset[[#This Row],[Glucose_Level]]&lt;=99, "Normal Glucose",
   IF(healthcare_dataset[[#This Row],[Glucose_Level]]&lt;=125, "Prediabetes", "High Glucose (Diabetes)")))</f>
        <v>High Glucose (Diabetes)</v>
      </c>
    </row>
    <row r="109" spans="1:13" x14ac:dyDescent="0.35">
      <c r="A109">
        <v>1107</v>
      </c>
      <c r="B109">
        <v>44</v>
      </c>
      <c r="C109" t="str">
        <f>IF(healthcare_dataset[[#This Row],[Age]]&lt;=30, "18-30", IF(healthcare_dataset[[#This Row],[Age]]&lt;=45, "31-45", IF(healthcare_dataset[[#This Row],[Age]]&lt;=60, "46-60", IF(healthcare_dataset[[#This Row],[Age]]&lt;=75, "61-75", "76+"))))</f>
        <v>31-45</v>
      </c>
      <c r="D109" s="1" t="s">
        <v>11</v>
      </c>
      <c r="E109">
        <v>7</v>
      </c>
      <c r="F109">
        <v>0</v>
      </c>
      <c r="G109" t="str">
        <f>IF(healthcare_dataset[[#This Row],[Readmission]]=0, "No", "Yes")</f>
        <v>No</v>
      </c>
      <c r="H109">
        <v>5.57</v>
      </c>
      <c r="I109">
        <v>147</v>
      </c>
      <c r="J10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09" t="str">
        <f>IF(healthcare_dataset[[#This Row],[Blood_Pressure]]&gt;=130, "At Risk", "Normal")</f>
        <v>At Risk</v>
      </c>
      <c r="L109">
        <v>104</v>
      </c>
      <c r="M109" t="str">
        <f>IF(healthcare_dataset[[#This Row],[Glucose_Level]]&lt;70, "Low Glucose",
   IF(healthcare_dataset[[#This Row],[Glucose_Level]]&lt;=99, "Normal Glucose",
   IF(healthcare_dataset[[#This Row],[Glucose_Level]]&lt;=125, "Prediabetes", "High Glucose (Diabetes)")))</f>
        <v>Prediabetes</v>
      </c>
    </row>
    <row r="110" spans="1:13" x14ac:dyDescent="0.35">
      <c r="A110">
        <v>1108</v>
      </c>
      <c r="B110">
        <v>26</v>
      </c>
      <c r="C110" t="str">
        <f>IF(healthcare_dataset[[#This Row],[Age]]&lt;=30, "18-30", IF(healthcare_dataset[[#This Row],[Age]]&lt;=45, "31-45", IF(healthcare_dataset[[#This Row],[Age]]&lt;=60, "46-60", IF(healthcare_dataset[[#This Row],[Age]]&lt;=75, "61-75", "76+"))))</f>
        <v>18-30</v>
      </c>
      <c r="D110" s="1" t="s">
        <v>11</v>
      </c>
      <c r="E110">
        <v>27</v>
      </c>
      <c r="F110">
        <v>0</v>
      </c>
      <c r="G110" t="str">
        <f>IF(healthcare_dataset[[#This Row],[Readmission]]=0, "No", "Yes")</f>
        <v>No</v>
      </c>
      <c r="H110">
        <v>9.3800000000000008</v>
      </c>
      <c r="I110">
        <v>132</v>
      </c>
      <c r="J11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10" t="str">
        <f>IF(healthcare_dataset[[#This Row],[Blood_Pressure]]&gt;=130, "At Risk", "Normal")</f>
        <v>At Risk</v>
      </c>
      <c r="L110">
        <v>156</v>
      </c>
      <c r="M110" t="str">
        <f>IF(healthcare_dataset[[#This Row],[Glucose_Level]]&lt;70, "Low Glucose",
   IF(healthcare_dataset[[#This Row],[Glucose_Level]]&lt;=99, "Normal Glucose",
   IF(healthcare_dataset[[#This Row],[Glucose_Level]]&lt;=125, "Prediabetes", "High Glucose (Diabetes)")))</f>
        <v>High Glucose (Diabetes)</v>
      </c>
    </row>
    <row r="111" spans="1:13" x14ac:dyDescent="0.35">
      <c r="A111">
        <v>1109</v>
      </c>
      <c r="B111">
        <v>32</v>
      </c>
      <c r="C111" t="str">
        <f>IF(healthcare_dataset[[#This Row],[Age]]&lt;=30, "18-30", IF(healthcare_dataset[[#This Row],[Age]]&lt;=45, "31-45", IF(healthcare_dataset[[#This Row],[Age]]&lt;=60, "46-60", IF(healthcare_dataset[[#This Row],[Age]]&lt;=75, "61-75", "76+"))))</f>
        <v>31-45</v>
      </c>
      <c r="D111" s="1" t="s">
        <v>11</v>
      </c>
      <c r="E111">
        <v>4</v>
      </c>
      <c r="F111">
        <v>0</v>
      </c>
      <c r="G111" t="str">
        <f>IF(healthcare_dataset[[#This Row],[Readmission]]=0, "No", "Yes")</f>
        <v>No</v>
      </c>
      <c r="H111">
        <v>14.27</v>
      </c>
      <c r="I111">
        <v>130</v>
      </c>
      <c r="J11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11" t="str">
        <f>IF(healthcare_dataset[[#This Row],[Blood_Pressure]]&gt;=130, "At Risk", "Normal")</f>
        <v>At Risk</v>
      </c>
      <c r="L111">
        <v>87</v>
      </c>
      <c r="M111" t="str">
        <f>IF(healthcare_dataset[[#This Row],[Glucose_Level]]&lt;70, "Low Glucose",
   IF(healthcare_dataset[[#This Row],[Glucose_Level]]&lt;=99, "Normal Glucose",
   IF(healthcare_dataset[[#This Row],[Glucose_Level]]&lt;=125, "Prediabetes", "High Glucose (Diabetes)")))</f>
        <v>Normal Glucose</v>
      </c>
    </row>
    <row r="112" spans="1:13" x14ac:dyDescent="0.35">
      <c r="A112">
        <v>1110</v>
      </c>
      <c r="B112">
        <v>59</v>
      </c>
      <c r="C112" t="str">
        <f>IF(healthcare_dataset[[#This Row],[Age]]&lt;=30, "18-30", IF(healthcare_dataset[[#This Row],[Age]]&lt;=45, "31-45", IF(healthcare_dataset[[#This Row],[Age]]&lt;=60, "46-60", IF(healthcare_dataset[[#This Row],[Age]]&lt;=75, "61-75", "76+"))))</f>
        <v>46-60</v>
      </c>
      <c r="D112" s="1" t="s">
        <v>9</v>
      </c>
      <c r="E112">
        <v>29</v>
      </c>
      <c r="F112">
        <v>1</v>
      </c>
      <c r="G112" t="str">
        <f>IF(healthcare_dataset[[#This Row],[Readmission]]=0, "No", "Yes")</f>
        <v>Yes</v>
      </c>
      <c r="H112">
        <v>11.92</v>
      </c>
      <c r="I112">
        <v>128</v>
      </c>
      <c r="J11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12" t="str">
        <f>IF(healthcare_dataset[[#This Row],[Blood_Pressure]]&gt;=130, "At Risk", "Normal")</f>
        <v>Normal</v>
      </c>
      <c r="L112">
        <v>182</v>
      </c>
      <c r="M112" t="str">
        <f>IF(healthcare_dataset[[#This Row],[Glucose_Level]]&lt;70, "Low Glucose",
   IF(healthcare_dataset[[#This Row],[Glucose_Level]]&lt;=99, "Normal Glucose",
   IF(healthcare_dataset[[#This Row],[Glucose_Level]]&lt;=125, "Prediabetes", "High Glucose (Diabetes)")))</f>
        <v>High Glucose (Diabetes)</v>
      </c>
    </row>
    <row r="113" spans="1:13" x14ac:dyDescent="0.35">
      <c r="A113">
        <v>1111</v>
      </c>
      <c r="B113">
        <v>68</v>
      </c>
      <c r="C113" t="str">
        <f>IF(healthcare_dataset[[#This Row],[Age]]&lt;=30, "18-30", IF(healthcare_dataset[[#This Row],[Age]]&lt;=45, "31-45", IF(healthcare_dataset[[#This Row],[Age]]&lt;=60, "46-60", IF(healthcare_dataset[[#This Row],[Age]]&lt;=75, "61-75", "76+"))))</f>
        <v>61-75</v>
      </c>
      <c r="D113" s="1" t="s">
        <v>11</v>
      </c>
      <c r="E113">
        <v>6</v>
      </c>
      <c r="F113">
        <v>1</v>
      </c>
      <c r="G113" t="str">
        <f>IF(healthcare_dataset[[#This Row],[Readmission]]=0, "No", "Yes")</f>
        <v>Yes</v>
      </c>
      <c r="H113">
        <v>23.71</v>
      </c>
      <c r="I113">
        <v>175</v>
      </c>
      <c r="J11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13" t="str">
        <f>IF(healthcare_dataset[[#This Row],[Blood_Pressure]]&gt;=130, "At Risk", "Normal")</f>
        <v>At Risk</v>
      </c>
      <c r="L113">
        <v>98</v>
      </c>
      <c r="M113" t="str">
        <f>IF(healthcare_dataset[[#This Row],[Glucose_Level]]&lt;70, "Low Glucose",
   IF(healthcare_dataset[[#This Row],[Glucose_Level]]&lt;=99, "Normal Glucose",
   IF(healthcare_dataset[[#This Row],[Glucose_Level]]&lt;=125, "Prediabetes", "High Glucose (Diabetes)")))</f>
        <v>Normal Glucose</v>
      </c>
    </row>
    <row r="114" spans="1:13" x14ac:dyDescent="0.35">
      <c r="A114">
        <v>1112</v>
      </c>
      <c r="B114">
        <v>80</v>
      </c>
      <c r="C114" t="str">
        <f>IF(healthcare_dataset[[#This Row],[Age]]&lt;=30, "18-30", IF(healthcare_dataset[[#This Row],[Age]]&lt;=45, "31-45", IF(healthcare_dataset[[#This Row],[Age]]&lt;=60, "46-60", IF(healthcare_dataset[[#This Row],[Age]]&lt;=75, "61-75", "76+"))))</f>
        <v>76+</v>
      </c>
      <c r="D114" s="1" t="s">
        <v>9</v>
      </c>
      <c r="E114">
        <v>25</v>
      </c>
      <c r="F114">
        <v>0</v>
      </c>
      <c r="G114" t="str">
        <f>IF(healthcare_dataset[[#This Row],[Readmission]]=0, "No", "Yes")</f>
        <v>No</v>
      </c>
      <c r="H114">
        <v>3.27</v>
      </c>
      <c r="I114">
        <v>138</v>
      </c>
      <c r="J11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14" t="str">
        <f>IF(healthcare_dataset[[#This Row],[Blood_Pressure]]&gt;=130, "At Risk", "Normal")</f>
        <v>At Risk</v>
      </c>
      <c r="L114">
        <v>146</v>
      </c>
      <c r="M114" t="str">
        <f>IF(healthcare_dataset[[#This Row],[Glucose_Level]]&lt;70, "Low Glucose",
   IF(healthcare_dataset[[#This Row],[Glucose_Level]]&lt;=99, "Normal Glucose",
   IF(healthcare_dataset[[#This Row],[Glucose_Level]]&lt;=125, "Prediabetes", "High Glucose (Diabetes)")))</f>
        <v>High Glucose (Diabetes)</v>
      </c>
    </row>
    <row r="115" spans="1:13" x14ac:dyDescent="0.35">
      <c r="A115">
        <v>1113</v>
      </c>
      <c r="B115">
        <v>69</v>
      </c>
      <c r="C115" t="str">
        <f>IF(healthcare_dataset[[#This Row],[Age]]&lt;=30, "18-30", IF(healthcare_dataset[[#This Row],[Age]]&lt;=45, "31-45", IF(healthcare_dataset[[#This Row],[Age]]&lt;=60, "46-60", IF(healthcare_dataset[[#This Row],[Age]]&lt;=75, "61-75", "76+"))))</f>
        <v>61-75</v>
      </c>
      <c r="D115" s="1" t="s">
        <v>9</v>
      </c>
      <c r="E115">
        <v>1</v>
      </c>
      <c r="F115">
        <v>0</v>
      </c>
      <c r="G115" t="str">
        <f>IF(healthcare_dataset[[#This Row],[Readmission]]=0, "No", "Yes")</f>
        <v>No</v>
      </c>
      <c r="H115">
        <v>16.68</v>
      </c>
      <c r="I115">
        <v>106</v>
      </c>
      <c r="J11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15" t="str">
        <f>IF(healthcare_dataset[[#This Row],[Blood_Pressure]]&gt;=130, "At Risk", "Normal")</f>
        <v>Normal</v>
      </c>
      <c r="L115">
        <v>128</v>
      </c>
      <c r="M115" t="str">
        <f>IF(healthcare_dataset[[#This Row],[Glucose_Level]]&lt;70, "Low Glucose",
   IF(healthcare_dataset[[#This Row],[Glucose_Level]]&lt;=99, "Normal Glucose",
   IF(healthcare_dataset[[#This Row],[Glucose_Level]]&lt;=125, "Prediabetes", "High Glucose (Diabetes)")))</f>
        <v>High Glucose (Diabetes)</v>
      </c>
    </row>
    <row r="116" spans="1:13" x14ac:dyDescent="0.35">
      <c r="A116">
        <v>1114</v>
      </c>
      <c r="B116">
        <v>21</v>
      </c>
      <c r="C116" t="str">
        <f>IF(healthcare_dataset[[#This Row],[Age]]&lt;=30, "18-30", IF(healthcare_dataset[[#This Row],[Age]]&lt;=45, "31-45", IF(healthcare_dataset[[#This Row],[Age]]&lt;=60, "46-60", IF(healthcare_dataset[[#This Row],[Age]]&lt;=75, "61-75", "76+"))))</f>
        <v>18-30</v>
      </c>
      <c r="D116" s="1" t="s">
        <v>11</v>
      </c>
      <c r="E116">
        <v>29</v>
      </c>
      <c r="F116">
        <v>0</v>
      </c>
      <c r="G116" t="str">
        <f>IF(healthcare_dataset[[#This Row],[Readmission]]=0, "No", "Yes")</f>
        <v>No</v>
      </c>
      <c r="H116">
        <v>9.6999999999999993</v>
      </c>
      <c r="I116">
        <v>159</v>
      </c>
      <c r="J11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16" t="str">
        <f>IF(healthcare_dataset[[#This Row],[Blood_Pressure]]&gt;=130, "At Risk", "Normal")</f>
        <v>At Risk</v>
      </c>
      <c r="L116">
        <v>195</v>
      </c>
      <c r="M116" t="str">
        <f>IF(healthcare_dataset[[#This Row],[Glucose_Level]]&lt;70, "Low Glucose",
   IF(healthcare_dataset[[#This Row],[Glucose_Level]]&lt;=99, "Normal Glucose",
   IF(healthcare_dataset[[#This Row],[Glucose_Level]]&lt;=125, "Prediabetes", "High Glucose (Diabetes)")))</f>
        <v>High Glucose (Diabetes)</v>
      </c>
    </row>
    <row r="117" spans="1:13" x14ac:dyDescent="0.35">
      <c r="A117">
        <v>1115</v>
      </c>
      <c r="B117">
        <v>40</v>
      </c>
      <c r="C117" t="str">
        <f>IF(healthcare_dataset[[#This Row],[Age]]&lt;=30, "18-30", IF(healthcare_dataset[[#This Row],[Age]]&lt;=45, "31-45", IF(healthcare_dataset[[#This Row],[Age]]&lt;=60, "46-60", IF(healthcare_dataset[[#This Row],[Age]]&lt;=75, "61-75", "76+"))))</f>
        <v>31-45</v>
      </c>
      <c r="D117" s="1" t="s">
        <v>11</v>
      </c>
      <c r="E117">
        <v>5</v>
      </c>
      <c r="F117">
        <v>1</v>
      </c>
      <c r="G117" t="str">
        <f>IF(healthcare_dataset[[#This Row],[Readmission]]=0, "No", "Yes")</f>
        <v>Yes</v>
      </c>
      <c r="H117">
        <v>10.28</v>
      </c>
      <c r="I117">
        <v>159</v>
      </c>
      <c r="J11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17" t="str">
        <f>IF(healthcare_dataset[[#This Row],[Blood_Pressure]]&gt;=130, "At Risk", "Normal")</f>
        <v>At Risk</v>
      </c>
      <c r="L117">
        <v>178</v>
      </c>
      <c r="M117" t="str">
        <f>IF(healthcare_dataset[[#This Row],[Glucose_Level]]&lt;70, "Low Glucose",
   IF(healthcare_dataset[[#This Row],[Glucose_Level]]&lt;=99, "Normal Glucose",
   IF(healthcare_dataset[[#This Row],[Glucose_Level]]&lt;=125, "Prediabetes", "High Glucose (Diabetes)")))</f>
        <v>High Glucose (Diabetes)</v>
      </c>
    </row>
    <row r="118" spans="1:13" x14ac:dyDescent="0.35">
      <c r="A118">
        <v>1116</v>
      </c>
      <c r="B118">
        <v>32</v>
      </c>
      <c r="C118" t="str">
        <f>IF(healthcare_dataset[[#This Row],[Age]]&lt;=30, "18-30", IF(healthcare_dataset[[#This Row],[Age]]&lt;=45, "31-45", IF(healthcare_dataset[[#This Row],[Age]]&lt;=60, "46-60", IF(healthcare_dataset[[#This Row],[Age]]&lt;=75, "61-75", "76+"))))</f>
        <v>31-45</v>
      </c>
      <c r="D118" s="1" t="s">
        <v>8</v>
      </c>
      <c r="E118">
        <v>27</v>
      </c>
      <c r="F118">
        <v>0</v>
      </c>
      <c r="G118" t="str">
        <f>IF(healthcare_dataset[[#This Row],[Readmission]]=0, "No", "Yes")</f>
        <v>No</v>
      </c>
      <c r="H118">
        <v>17.22</v>
      </c>
      <c r="I118">
        <v>154</v>
      </c>
      <c r="J11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18" t="str">
        <f>IF(healthcare_dataset[[#This Row],[Blood_Pressure]]&gt;=130, "At Risk", "Normal")</f>
        <v>At Risk</v>
      </c>
      <c r="L118">
        <v>91</v>
      </c>
      <c r="M118" t="str">
        <f>IF(healthcare_dataset[[#This Row],[Glucose_Level]]&lt;70, "Low Glucose",
   IF(healthcare_dataset[[#This Row],[Glucose_Level]]&lt;=99, "Normal Glucose",
   IF(healthcare_dataset[[#This Row],[Glucose_Level]]&lt;=125, "Prediabetes", "High Glucose (Diabetes)")))</f>
        <v>Normal Glucose</v>
      </c>
    </row>
    <row r="119" spans="1:13" x14ac:dyDescent="0.35">
      <c r="A119">
        <v>1117</v>
      </c>
      <c r="B119">
        <v>60</v>
      </c>
      <c r="C119" t="str">
        <f>IF(healthcare_dataset[[#This Row],[Age]]&lt;=30, "18-30", IF(healthcare_dataset[[#This Row],[Age]]&lt;=45, "31-45", IF(healthcare_dataset[[#This Row],[Age]]&lt;=60, "46-60", IF(healthcare_dataset[[#This Row],[Age]]&lt;=75, "61-75", "76+"))))</f>
        <v>46-60</v>
      </c>
      <c r="D119" s="1" t="s">
        <v>10</v>
      </c>
      <c r="E119">
        <v>23</v>
      </c>
      <c r="F119">
        <v>1</v>
      </c>
      <c r="G119" t="str">
        <f>IF(healthcare_dataset[[#This Row],[Readmission]]=0, "No", "Yes")</f>
        <v>Yes</v>
      </c>
      <c r="H119">
        <v>16.62</v>
      </c>
      <c r="I119">
        <v>163</v>
      </c>
      <c r="J11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19" t="str">
        <f>IF(healthcare_dataset[[#This Row],[Blood_Pressure]]&gt;=130, "At Risk", "Normal")</f>
        <v>At Risk</v>
      </c>
      <c r="L119">
        <v>137</v>
      </c>
      <c r="M119" t="str">
        <f>IF(healthcare_dataset[[#This Row],[Glucose_Level]]&lt;70, "Low Glucose",
   IF(healthcare_dataset[[#This Row],[Glucose_Level]]&lt;=99, "Normal Glucose",
   IF(healthcare_dataset[[#This Row],[Glucose_Level]]&lt;=125, "Prediabetes", "High Glucose (Diabetes)")))</f>
        <v>High Glucose (Diabetes)</v>
      </c>
    </row>
    <row r="120" spans="1:13" x14ac:dyDescent="0.35">
      <c r="A120">
        <v>1118</v>
      </c>
      <c r="B120">
        <v>46</v>
      </c>
      <c r="C120" t="str">
        <f>IF(healthcare_dataset[[#This Row],[Age]]&lt;=30, "18-30", IF(healthcare_dataset[[#This Row],[Age]]&lt;=45, "31-45", IF(healthcare_dataset[[#This Row],[Age]]&lt;=60, "46-60", IF(healthcare_dataset[[#This Row],[Age]]&lt;=75, "61-75", "76+"))))</f>
        <v>46-60</v>
      </c>
      <c r="D120" s="1" t="s">
        <v>11</v>
      </c>
      <c r="E120">
        <v>1</v>
      </c>
      <c r="F120">
        <v>0</v>
      </c>
      <c r="G120" t="str">
        <f>IF(healthcare_dataset[[#This Row],[Readmission]]=0, "No", "Yes")</f>
        <v>No</v>
      </c>
      <c r="H120">
        <v>23.79</v>
      </c>
      <c r="I120">
        <v>174</v>
      </c>
      <c r="J12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20" t="str">
        <f>IF(healthcare_dataset[[#This Row],[Blood_Pressure]]&gt;=130, "At Risk", "Normal")</f>
        <v>At Risk</v>
      </c>
      <c r="L120">
        <v>138</v>
      </c>
      <c r="M120" t="str">
        <f>IF(healthcare_dataset[[#This Row],[Glucose_Level]]&lt;70, "Low Glucose",
   IF(healthcare_dataset[[#This Row],[Glucose_Level]]&lt;=99, "Normal Glucose",
   IF(healthcare_dataset[[#This Row],[Glucose_Level]]&lt;=125, "Prediabetes", "High Glucose (Diabetes)")))</f>
        <v>High Glucose (Diabetes)</v>
      </c>
    </row>
    <row r="121" spans="1:13" x14ac:dyDescent="0.35">
      <c r="A121">
        <v>1119</v>
      </c>
      <c r="B121">
        <v>53</v>
      </c>
      <c r="C121" t="str">
        <f>IF(healthcare_dataset[[#This Row],[Age]]&lt;=30, "18-30", IF(healthcare_dataset[[#This Row],[Age]]&lt;=45, "31-45", IF(healthcare_dataset[[#This Row],[Age]]&lt;=60, "46-60", IF(healthcare_dataset[[#This Row],[Age]]&lt;=75, "61-75", "76+"))))</f>
        <v>46-60</v>
      </c>
      <c r="D121" s="1" t="s">
        <v>8</v>
      </c>
      <c r="E121">
        <v>4</v>
      </c>
      <c r="F121">
        <v>0</v>
      </c>
      <c r="G121" t="str">
        <f>IF(healthcare_dataset[[#This Row],[Readmission]]=0, "No", "Yes")</f>
        <v>No</v>
      </c>
      <c r="H121">
        <v>3.08</v>
      </c>
      <c r="I121">
        <v>94</v>
      </c>
      <c r="J12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21" t="str">
        <f>IF(healthcare_dataset[[#This Row],[Blood_Pressure]]&gt;=130, "At Risk", "Normal")</f>
        <v>Normal</v>
      </c>
      <c r="L121">
        <v>118</v>
      </c>
      <c r="M121" t="str">
        <f>IF(healthcare_dataset[[#This Row],[Glucose_Level]]&lt;70, "Low Glucose",
   IF(healthcare_dataset[[#This Row],[Glucose_Level]]&lt;=99, "Normal Glucose",
   IF(healthcare_dataset[[#This Row],[Glucose_Level]]&lt;=125, "Prediabetes", "High Glucose (Diabetes)")))</f>
        <v>Prediabetes</v>
      </c>
    </row>
    <row r="122" spans="1:13" x14ac:dyDescent="0.35">
      <c r="A122">
        <v>1120</v>
      </c>
      <c r="B122">
        <v>30</v>
      </c>
      <c r="C122" t="str">
        <f>IF(healthcare_dataset[[#This Row],[Age]]&lt;=30, "18-30", IF(healthcare_dataset[[#This Row],[Age]]&lt;=45, "31-45", IF(healthcare_dataset[[#This Row],[Age]]&lt;=60, "46-60", IF(healthcare_dataset[[#This Row],[Age]]&lt;=75, "61-75", "76+"))))</f>
        <v>18-30</v>
      </c>
      <c r="D122" s="1" t="s">
        <v>8</v>
      </c>
      <c r="E122">
        <v>22</v>
      </c>
      <c r="F122">
        <v>0</v>
      </c>
      <c r="G122" t="str">
        <f>IF(healthcare_dataset[[#This Row],[Readmission]]=0, "No", "Yes")</f>
        <v>No</v>
      </c>
      <c r="H122">
        <v>2.5</v>
      </c>
      <c r="I122">
        <v>91</v>
      </c>
      <c r="J12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22" t="str">
        <f>IF(healthcare_dataset[[#This Row],[Blood_Pressure]]&gt;=130, "At Risk", "Normal")</f>
        <v>Normal</v>
      </c>
      <c r="L122">
        <v>178</v>
      </c>
      <c r="M122" t="str">
        <f>IF(healthcare_dataset[[#This Row],[Glucose_Level]]&lt;70, "Low Glucose",
   IF(healthcare_dataset[[#This Row],[Glucose_Level]]&lt;=99, "Normal Glucose",
   IF(healthcare_dataset[[#This Row],[Glucose_Level]]&lt;=125, "Prediabetes", "High Glucose (Diabetes)")))</f>
        <v>High Glucose (Diabetes)</v>
      </c>
    </row>
    <row r="123" spans="1:13" x14ac:dyDescent="0.35">
      <c r="A123">
        <v>1121</v>
      </c>
      <c r="B123">
        <v>49</v>
      </c>
      <c r="C123" t="str">
        <f>IF(healthcare_dataset[[#This Row],[Age]]&lt;=30, "18-30", IF(healthcare_dataset[[#This Row],[Age]]&lt;=45, "31-45", IF(healthcare_dataset[[#This Row],[Age]]&lt;=60, "46-60", IF(healthcare_dataset[[#This Row],[Age]]&lt;=75, "61-75", "76+"))))</f>
        <v>46-60</v>
      </c>
      <c r="D123" s="1" t="s">
        <v>10</v>
      </c>
      <c r="E123">
        <v>2</v>
      </c>
      <c r="F123">
        <v>0</v>
      </c>
      <c r="G123" t="str">
        <f>IF(healthcare_dataset[[#This Row],[Readmission]]=0, "No", "Yes")</f>
        <v>No</v>
      </c>
      <c r="H123">
        <v>17.38</v>
      </c>
      <c r="I123">
        <v>111</v>
      </c>
      <c r="J12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23" t="str">
        <f>IF(healthcare_dataset[[#This Row],[Blood_Pressure]]&gt;=130, "At Risk", "Normal")</f>
        <v>Normal</v>
      </c>
      <c r="L123">
        <v>155</v>
      </c>
      <c r="M123" t="str">
        <f>IF(healthcare_dataset[[#This Row],[Glucose_Level]]&lt;70, "Low Glucose",
   IF(healthcare_dataset[[#This Row],[Glucose_Level]]&lt;=99, "Normal Glucose",
   IF(healthcare_dataset[[#This Row],[Glucose_Level]]&lt;=125, "Prediabetes", "High Glucose (Diabetes)")))</f>
        <v>High Glucose (Diabetes)</v>
      </c>
    </row>
    <row r="124" spans="1:13" x14ac:dyDescent="0.35">
      <c r="A124">
        <v>1122</v>
      </c>
      <c r="B124">
        <v>88</v>
      </c>
      <c r="C124" t="str">
        <f>IF(healthcare_dataset[[#This Row],[Age]]&lt;=30, "18-30", IF(healthcare_dataset[[#This Row],[Age]]&lt;=45, "31-45", IF(healthcare_dataset[[#This Row],[Age]]&lt;=60, "46-60", IF(healthcare_dataset[[#This Row],[Age]]&lt;=75, "61-75", "76+"))))</f>
        <v>76+</v>
      </c>
      <c r="D124" s="1" t="s">
        <v>9</v>
      </c>
      <c r="E124">
        <v>10</v>
      </c>
      <c r="F124">
        <v>0</v>
      </c>
      <c r="G124" t="str">
        <f>IF(healthcare_dataset[[#This Row],[Readmission]]=0, "No", "Yes")</f>
        <v>No</v>
      </c>
      <c r="H124">
        <v>13.88</v>
      </c>
      <c r="I124">
        <v>146</v>
      </c>
      <c r="J12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24" t="str">
        <f>IF(healthcare_dataset[[#This Row],[Blood_Pressure]]&gt;=130, "At Risk", "Normal")</f>
        <v>At Risk</v>
      </c>
      <c r="L124">
        <v>122</v>
      </c>
      <c r="M124" t="str">
        <f>IF(healthcare_dataset[[#This Row],[Glucose_Level]]&lt;70, "Low Glucose",
   IF(healthcare_dataset[[#This Row],[Glucose_Level]]&lt;=99, "Normal Glucose",
   IF(healthcare_dataset[[#This Row],[Glucose_Level]]&lt;=125, "Prediabetes", "High Glucose (Diabetes)")))</f>
        <v>Prediabetes</v>
      </c>
    </row>
    <row r="125" spans="1:13" x14ac:dyDescent="0.35">
      <c r="A125">
        <v>1123</v>
      </c>
      <c r="B125">
        <v>76</v>
      </c>
      <c r="C125" t="str">
        <f>IF(healthcare_dataset[[#This Row],[Age]]&lt;=30, "18-30", IF(healthcare_dataset[[#This Row],[Age]]&lt;=45, "31-45", IF(healthcare_dataset[[#This Row],[Age]]&lt;=60, "46-60", IF(healthcare_dataset[[#This Row],[Age]]&lt;=75, "61-75", "76+"))))</f>
        <v>76+</v>
      </c>
      <c r="D125" s="1" t="s">
        <v>11</v>
      </c>
      <c r="E125">
        <v>5</v>
      </c>
      <c r="F125">
        <v>0</v>
      </c>
      <c r="G125" t="str">
        <f>IF(healthcare_dataset[[#This Row],[Readmission]]=0, "No", "Yes")</f>
        <v>No</v>
      </c>
      <c r="H125">
        <v>6.58</v>
      </c>
      <c r="I125">
        <v>155</v>
      </c>
      <c r="J12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25" t="str">
        <f>IF(healthcare_dataset[[#This Row],[Blood_Pressure]]&gt;=130, "At Risk", "Normal")</f>
        <v>At Risk</v>
      </c>
      <c r="L125">
        <v>192</v>
      </c>
      <c r="M125" t="str">
        <f>IF(healthcare_dataset[[#This Row],[Glucose_Level]]&lt;70, "Low Glucose",
   IF(healthcare_dataset[[#This Row],[Glucose_Level]]&lt;=99, "Normal Glucose",
   IF(healthcare_dataset[[#This Row],[Glucose_Level]]&lt;=125, "Prediabetes", "High Glucose (Diabetes)")))</f>
        <v>High Glucose (Diabetes)</v>
      </c>
    </row>
    <row r="126" spans="1:13" x14ac:dyDescent="0.35">
      <c r="A126">
        <v>1124</v>
      </c>
      <c r="B126">
        <v>45</v>
      </c>
      <c r="C126" t="str">
        <f>IF(healthcare_dataset[[#This Row],[Age]]&lt;=30, "18-30", IF(healthcare_dataset[[#This Row],[Age]]&lt;=45, "31-45", IF(healthcare_dataset[[#This Row],[Age]]&lt;=60, "46-60", IF(healthcare_dataset[[#This Row],[Age]]&lt;=75, "61-75", "76+"))))</f>
        <v>31-45</v>
      </c>
      <c r="D126" s="1" t="s">
        <v>10</v>
      </c>
      <c r="E126">
        <v>27</v>
      </c>
      <c r="F126">
        <v>0</v>
      </c>
      <c r="G126" t="str">
        <f>IF(healthcare_dataset[[#This Row],[Readmission]]=0, "No", "Yes")</f>
        <v>No</v>
      </c>
      <c r="H126">
        <v>1.91</v>
      </c>
      <c r="I126">
        <v>163</v>
      </c>
      <c r="J12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26" t="str">
        <f>IF(healthcare_dataset[[#This Row],[Blood_Pressure]]&gt;=130, "At Risk", "Normal")</f>
        <v>At Risk</v>
      </c>
      <c r="L126">
        <v>156</v>
      </c>
      <c r="M126" t="str">
        <f>IF(healthcare_dataset[[#This Row],[Glucose_Level]]&lt;70, "Low Glucose",
   IF(healthcare_dataset[[#This Row],[Glucose_Level]]&lt;=99, "Normal Glucose",
   IF(healthcare_dataset[[#This Row],[Glucose_Level]]&lt;=125, "Prediabetes", "High Glucose (Diabetes)")))</f>
        <v>High Glucose (Diabetes)</v>
      </c>
    </row>
    <row r="127" spans="1:13" x14ac:dyDescent="0.35">
      <c r="A127">
        <v>1125</v>
      </c>
      <c r="B127">
        <v>83</v>
      </c>
      <c r="C127" t="str">
        <f>IF(healthcare_dataset[[#This Row],[Age]]&lt;=30, "18-30", IF(healthcare_dataset[[#This Row],[Age]]&lt;=45, "31-45", IF(healthcare_dataset[[#This Row],[Age]]&lt;=60, "46-60", IF(healthcare_dataset[[#This Row],[Age]]&lt;=75, "61-75", "76+"))))</f>
        <v>76+</v>
      </c>
      <c r="D127" s="1" t="s">
        <v>11</v>
      </c>
      <c r="E127">
        <v>10</v>
      </c>
      <c r="F127">
        <v>0</v>
      </c>
      <c r="G127" t="str">
        <f>IF(healthcare_dataset[[#This Row],[Readmission]]=0, "No", "Yes")</f>
        <v>No</v>
      </c>
      <c r="H127">
        <v>2.06</v>
      </c>
      <c r="I127">
        <v>105</v>
      </c>
      <c r="J12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27" t="str">
        <f>IF(healthcare_dataset[[#This Row],[Blood_Pressure]]&gt;=130, "At Risk", "Normal")</f>
        <v>Normal</v>
      </c>
      <c r="L127">
        <v>111</v>
      </c>
      <c r="M127" t="str">
        <f>IF(healthcare_dataset[[#This Row],[Glucose_Level]]&lt;70, "Low Glucose",
   IF(healthcare_dataset[[#This Row],[Glucose_Level]]&lt;=99, "Normal Glucose",
   IF(healthcare_dataset[[#This Row],[Glucose_Level]]&lt;=125, "Prediabetes", "High Glucose (Diabetes)")))</f>
        <v>Prediabetes</v>
      </c>
    </row>
    <row r="128" spans="1:13" x14ac:dyDescent="0.35">
      <c r="A128">
        <v>1126</v>
      </c>
      <c r="B128">
        <v>59</v>
      </c>
      <c r="C128" t="str">
        <f>IF(healthcare_dataset[[#This Row],[Age]]&lt;=30, "18-30", IF(healthcare_dataset[[#This Row],[Age]]&lt;=45, "31-45", IF(healthcare_dataset[[#This Row],[Age]]&lt;=60, "46-60", IF(healthcare_dataset[[#This Row],[Age]]&lt;=75, "61-75", "76+"))))</f>
        <v>46-60</v>
      </c>
      <c r="D128" s="1" t="s">
        <v>8</v>
      </c>
      <c r="E128">
        <v>1</v>
      </c>
      <c r="F128">
        <v>0</v>
      </c>
      <c r="G128" t="str">
        <f>IF(healthcare_dataset[[#This Row],[Readmission]]=0, "No", "Yes")</f>
        <v>No</v>
      </c>
      <c r="H128">
        <v>21.46</v>
      </c>
      <c r="I128">
        <v>140</v>
      </c>
      <c r="J12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28" t="str">
        <f>IF(healthcare_dataset[[#This Row],[Blood_Pressure]]&gt;=130, "At Risk", "Normal")</f>
        <v>At Risk</v>
      </c>
      <c r="L128">
        <v>167</v>
      </c>
      <c r="M128" t="str">
        <f>IF(healthcare_dataset[[#This Row],[Glucose_Level]]&lt;70, "Low Glucose",
   IF(healthcare_dataset[[#This Row],[Glucose_Level]]&lt;=99, "Normal Glucose",
   IF(healthcare_dataset[[#This Row],[Glucose_Level]]&lt;=125, "Prediabetes", "High Glucose (Diabetes)")))</f>
        <v>High Glucose (Diabetes)</v>
      </c>
    </row>
    <row r="129" spans="1:13" x14ac:dyDescent="0.35">
      <c r="A129">
        <v>1127</v>
      </c>
      <c r="B129">
        <v>62</v>
      </c>
      <c r="C129" t="str">
        <f>IF(healthcare_dataset[[#This Row],[Age]]&lt;=30, "18-30", IF(healthcare_dataset[[#This Row],[Age]]&lt;=45, "31-45", IF(healthcare_dataset[[#This Row],[Age]]&lt;=60, "46-60", IF(healthcare_dataset[[#This Row],[Age]]&lt;=75, "61-75", "76+"))))</f>
        <v>61-75</v>
      </c>
      <c r="D129" s="1" t="s">
        <v>8</v>
      </c>
      <c r="E129">
        <v>22</v>
      </c>
      <c r="F129">
        <v>0</v>
      </c>
      <c r="G129" t="str">
        <f>IF(healthcare_dataset[[#This Row],[Readmission]]=0, "No", "Yes")</f>
        <v>No</v>
      </c>
      <c r="H129">
        <v>4.5999999999999996</v>
      </c>
      <c r="I129">
        <v>128</v>
      </c>
      <c r="J12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29" t="str">
        <f>IF(healthcare_dataset[[#This Row],[Blood_Pressure]]&gt;=130, "At Risk", "Normal")</f>
        <v>Normal</v>
      </c>
      <c r="L129">
        <v>178</v>
      </c>
      <c r="M129" t="str">
        <f>IF(healthcare_dataset[[#This Row],[Glucose_Level]]&lt;70, "Low Glucose",
   IF(healthcare_dataset[[#This Row],[Glucose_Level]]&lt;=99, "Normal Glucose",
   IF(healthcare_dataset[[#This Row],[Glucose_Level]]&lt;=125, "Prediabetes", "High Glucose (Diabetes)")))</f>
        <v>High Glucose (Diabetes)</v>
      </c>
    </row>
    <row r="130" spans="1:13" x14ac:dyDescent="0.35">
      <c r="A130">
        <v>1128</v>
      </c>
      <c r="B130">
        <v>79</v>
      </c>
      <c r="C130" t="str">
        <f>IF(healthcare_dataset[[#This Row],[Age]]&lt;=30, "18-30", IF(healthcare_dataset[[#This Row],[Age]]&lt;=45, "31-45", IF(healthcare_dataset[[#This Row],[Age]]&lt;=60, "46-60", IF(healthcare_dataset[[#This Row],[Age]]&lt;=75, "61-75", "76+"))))</f>
        <v>76+</v>
      </c>
      <c r="D130" s="1" t="s">
        <v>9</v>
      </c>
      <c r="E130">
        <v>6</v>
      </c>
      <c r="F130">
        <v>1</v>
      </c>
      <c r="G130" t="str">
        <f>IF(healthcare_dataset[[#This Row],[Readmission]]=0, "No", "Yes")</f>
        <v>Yes</v>
      </c>
      <c r="H130">
        <v>7.76</v>
      </c>
      <c r="I130">
        <v>175</v>
      </c>
      <c r="J13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30" t="str">
        <f>IF(healthcare_dataset[[#This Row],[Blood_Pressure]]&gt;=130, "At Risk", "Normal")</f>
        <v>At Risk</v>
      </c>
      <c r="L130">
        <v>120</v>
      </c>
      <c r="M130" t="str">
        <f>IF(healthcare_dataset[[#This Row],[Glucose_Level]]&lt;70, "Low Glucose",
   IF(healthcare_dataset[[#This Row],[Glucose_Level]]&lt;=99, "Normal Glucose",
   IF(healthcare_dataset[[#This Row],[Glucose_Level]]&lt;=125, "Prediabetes", "High Glucose (Diabetes)")))</f>
        <v>Prediabetes</v>
      </c>
    </row>
    <row r="131" spans="1:13" x14ac:dyDescent="0.35">
      <c r="A131">
        <v>1129</v>
      </c>
      <c r="B131">
        <v>74</v>
      </c>
      <c r="C131" t="str">
        <f>IF(healthcare_dataset[[#This Row],[Age]]&lt;=30, "18-30", IF(healthcare_dataset[[#This Row],[Age]]&lt;=45, "31-45", IF(healthcare_dataset[[#This Row],[Age]]&lt;=60, "46-60", IF(healthcare_dataset[[#This Row],[Age]]&lt;=75, "61-75", "76+"))))</f>
        <v>61-75</v>
      </c>
      <c r="D131" s="1" t="s">
        <v>8</v>
      </c>
      <c r="E131">
        <v>13</v>
      </c>
      <c r="F131">
        <v>1</v>
      </c>
      <c r="G131" t="str">
        <f>IF(healthcare_dataset[[#This Row],[Readmission]]=0, "No", "Yes")</f>
        <v>Yes</v>
      </c>
      <c r="H131">
        <v>5.44</v>
      </c>
      <c r="I131">
        <v>165</v>
      </c>
      <c r="J13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31" t="str">
        <f>IF(healthcare_dataset[[#This Row],[Blood_Pressure]]&gt;=130, "At Risk", "Normal")</f>
        <v>At Risk</v>
      </c>
      <c r="L131">
        <v>154</v>
      </c>
      <c r="M131" t="str">
        <f>IF(healthcare_dataset[[#This Row],[Glucose_Level]]&lt;70, "Low Glucose",
   IF(healthcare_dataset[[#This Row],[Glucose_Level]]&lt;=99, "Normal Glucose",
   IF(healthcare_dataset[[#This Row],[Glucose_Level]]&lt;=125, "Prediabetes", "High Glucose (Diabetes)")))</f>
        <v>High Glucose (Diabetes)</v>
      </c>
    </row>
    <row r="132" spans="1:13" x14ac:dyDescent="0.35">
      <c r="A132">
        <v>1130</v>
      </c>
      <c r="B132">
        <v>23</v>
      </c>
      <c r="C132" t="str">
        <f>IF(healthcare_dataset[[#This Row],[Age]]&lt;=30, "18-30", IF(healthcare_dataset[[#This Row],[Age]]&lt;=45, "31-45", IF(healthcare_dataset[[#This Row],[Age]]&lt;=60, "46-60", IF(healthcare_dataset[[#This Row],[Age]]&lt;=75, "61-75", "76+"))))</f>
        <v>18-30</v>
      </c>
      <c r="D132" s="1" t="s">
        <v>8</v>
      </c>
      <c r="E132">
        <v>15</v>
      </c>
      <c r="F132">
        <v>1</v>
      </c>
      <c r="G132" t="str">
        <f>IF(healthcare_dataset[[#This Row],[Readmission]]=0, "No", "Yes")</f>
        <v>Yes</v>
      </c>
      <c r="H132">
        <v>8.52</v>
      </c>
      <c r="I132">
        <v>177</v>
      </c>
      <c r="J13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32" t="str">
        <f>IF(healthcare_dataset[[#This Row],[Blood_Pressure]]&gt;=130, "At Risk", "Normal")</f>
        <v>At Risk</v>
      </c>
      <c r="L132">
        <v>196</v>
      </c>
      <c r="M132" t="str">
        <f>IF(healthcare_dataset[[#This Row],[Glucose_Level]]&lt;70, "Low Glucose",
   IF(healthcare_dataset[[#This Row],[Glucose_Level]]&lt;=99, "Normal Glucose",
   IF(healthcare_dataset[[#This Row],[Glucose_Level]]&lt;=125, "Prediabetes", "High Glucose (Diabetes)")))</f>
        <v>High Glucose (Diabetes)</v>
      </c>
    </row>
    <row r="133" spans="1:13" x14ac:dyDescent="0.35">
      <c r="A133">
        <v>1131</v>
      </c>
      <c r="B133">
        <v>45</v>
      </c>
      <c r="C133" t="str">
        <f>IF(healthcare_dataset[[#This Row],[Age]]&lt;=30, "18-30", IF(healthcare_dataset[[#This Row],[Age]]&lt;=45, "31-45", IF(healthcare_dataset[[#This Row],[Age]]&lt;=60, "46-60", IF(healthcare_dataset[[#This Row],[Age]]&lt;=75, "61-75", "76+"))))</f>
        <v>31-45</v>
      </c>
      <c r="D133" s="1" t="s">
        <v>10</v>
      </c>
      <c r="E133">
        <v>4</v>
      </c>
      <c r="F133">
        <v>1</v>
      </c>
      <c r="G133" t="str">
        <f>IF(healthcare_dataset[[#This Row],[Readmission]]=0, "No", "Yes")</f>
        <v>Yes</v>
      </c>
      <c r="H133">
        <v>1.67</v>
      </c>
      <c r="I133">
        <v>129</v>
      </c>
      <c r="J133"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33" t="str">
        <f>IF(healthcare_dataset[[#This Row],[Blood_Pressure]]&gt;=130, "At Risk", "Normal")</f>
        <v>Normal</v>
      </c>
      <c r="L133">
        <v>90</v>
      </c>
      <c r="M133" t="str">
        <f>IF(healthcare_dataset[[#This Row],[Glucose_Level]]&lt;70, "Low Glucose",
   IF(healthcare_dataset[[#This Row],[Glucose_Level]]&lt;=99, "Normal Glucose",
   IF(healthcare_dataset[[#This Row],[Glucose_Level]]&lt;=125, "Prediabetes", "High Glucose (Diabetes)")))</f>
        <v>Normal Glucose</v>
      </c>
    </row>
    <row r="134" spans="1:13" x14ac:dyDescent="0.35">
      <c r="A134">
        <v>1132</v>
      </c>
      <c r="B134">
        <v>45</v>
      </c>
      <c r="C134" t="str">
        <f>IF(healthcare_dataset[[#This Row],[Age]]&lt;=30, "18-30", IF(healthcare_dataset[[#This Row],[Age]]&lt;=45, "31-45", IF(healthcare_dataset[[#This Row],[Age]]&lt;=60, "46-60", IF(healthcare_dataset[[#This Row],[Age]]&lt;=75, "61-75", "76+"))))</f>
        <v>31-45</v>
      </c>
      <c r="D134" s="1" t="s">
        <v>11</v>
      </c>
      <c r="E134">
        <v>13</v>
      </c>
      <c r="F134">
        <v>0</v>
      </c>
      <c r="G134" t="str">
        <f>IF(healthcare_dataset[[#This Row],[Readmission]]=0, "No", "Yes")</f>
        <v>No</v>
      </c>
      <c r="H134">
        <v>12.46</v>
      </c>
      <c r="I134">
        <v>127</v>
      </c>
      <c r="J134"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34" t="str">
        <f>IF(healthcare_dataset[[#This Row],[Blood_Pressure]]&gt;=130, "At Risk", "Normal")</f>
        <v>Normal</v>
      </c>
      <c r="L134">
        <v>113</v>
      </c>
      <c r="M134" t="str">
        <f>IF(healthcare_dataset[[#This Row],[Glucose_Level]]&lt;70, "Low Glucose",
   IF(healthcare_dataset[[#This Row],[Glucose_Level]]&lt;=99, "Normal Glucose",
   IF(healthcare_dataset[[#This Row],[Glucose_Level]]&lt;=125, "Prediabetes", "High Glucose (Diabetes)")))</f>
        <v>Prediabetes</v>
      </c>
    </row>
    <row r="135" spans="1:13" x14ac:dyDescent="0.35">
      <c r="A135">
        <v>1133</v>
      </c>
      <c r="B135">
        <v>61</v>
      </c>
      <c r="C135" t="str">
        <f>IF(healthcare_dataset[[#This Row],[Age]]&lt;=30, "18-30", IF(healthcare_dataset[[#This Row],[Age]]&lt;=45, "31-45", IF(healthcare_dataset[[#This Row],[Age]]&lt;=60, "46-60", IF(healthcare_dataset[[#This Row],[Age]]&lt;=75, "61-75", "76+"))))</f>
        <v>61-75</v>
      </c>
      <c r="D135" s="1" t="s">
        <v>11</v>
      </c>
      <c r="E135">
        <v>24</v>
      </c>
      <c r="F135">
        <v>0</v>
      </c>
      <c r="G135" t="str">
        <f>IF(healthcare_dataset[[#This Row],[Readmission]]=0, "No", "Yes")</f>
        <v>No</v>
      </c>
      <c r="H135">
        <v>1.62</v>
      </c>
      <c r="I135">
        <v>149</v>
      </c>
      <c r="J13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35" t="str">
        <f>IF(healthcare_dataset[[#This Row],[Blood_Pressure]]&gt;=130, "At Risk", "Normal")</f>
        <v>At Risk</v>
      </c>
      <c r="L135">
        <v>172</v>
      </c>
      <c r="M135" t="str">
        <f>IF(healthcare_dataset[[#This Row],[Glucose_Level]]&lt;70, "Low Glucose",
   IF(healthcare_dataset[[#This Row],[Glucose_Level]]&lt;=99, "Normal Glucose",
   IF(healthcare_dataset[[#This Row],[Glucose_Level]]&lt;=125, "Prediabetes", "High Glucose (Diabetes)")))</f>
        <v>High Glucose (Diabetes)</v>
      </c>
    </row>
    <row r="136" spans="1:13" x14ac:dyDescent="0.35">
      <c r="A136">
        <v>1134</v>
      </c>
      <c r="B136">
        <v>47</v>
      </c>
      <c r="C136" t="str">
        <f>IF(healthcare_dataset[[#This Row],[Age]]&lt;=30, "18-30", IF(healthcare_dataset[[#This Row],[Age]]&lt;=45, "31-45", IF(healthcare_dataset[[#This Row],[Age]]&lt;=60, "46-60", IF(healthcare_dataset[[#This Row],[Age]]&lt;=75, "61-75", "76+"))))</f>
        <v>46-60</v>
      </c>
      <c r="D136" s="1" t="s">
        <v>10</v>
      </c>
      <c r="E136">
        <v>20</v>
      </c>
      <c r="F136">
        <v>0</v>
      </c>
      <c r="G136" t="str">
        <f>IF(healthcare_dataset[[#This Row],[Readmission]]=0, "No", "Yes")</f>
        <v>No</v>
      </c>
      <c r="H136">
        <v>19.21</v>
      </c>
      <c r="I136">
        <v>148</v>
      </c>
      <c r="J13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36" t="str">
        <f>IF(healthcare_dataset[[#This Row],[Blood_Pressure]]&gt;=130, "At Risk", "Normal")</f>
        <v>At Risk</v>
      </c>
      <c r="L136">
        <v>137</v>
      </c>
      <c r="M136" t="str">
        <f>IF(healthcare_dataset[[#This Row],[Glucose_Level]]&lt;70, "Low Glucose",
   IF(healthcare_dataset[[#This Row],[Glucose_Level]]&lt;=99, "Normal Glucose",
   IF(healthcare_dataset[[#This Row],[Glucose_Level]]&lt;=125, "Prediabetes", "High Glucose (Diabetes)")))</f>
        <v>High Glucose (Diabetes)</v>
      </c>
    </row>
    <row r="137" spans="1:13" x14ac:dyDescent="0.35">
      <c r="A137">
        <v>1135</v>
      </c>
      <c r="B137">
        <v>79</v>
      </c>
      <c r="C137" t="str">
        <f>IF(healthcare_dataset[[#This Row],[Age]]&lt;=30, "18-30", IF(healthcare_dataset[[#This Row],[Age]]&lt;=45, "31-45", IF(healthcare_dataset[[#This Row],[Age]]&lt;=60, "46-60", IF(healthcare_dataset[[#This Row],[Age]]&lt;=75, "61-75", "76+"))))</f>
        <v>76+</v>
      </c>
      <c r="D137" s="1" t="s">
        <v>9</v>
      </c>
      <c r="E137">
        <v>24</v>
      </c>
      <c r="F137">
        <v>0</v>
      </c>
      <c r="G137" t="str">
        <f>IF(healthcare_dataset[[#This Row],[Readmission]]=0, "No", "Yes")</f>
        <v>No</v>
      </c>
      <c r="H137">
        <v>5.61</v>
      </c>
      <c r="I137">
        <v>99</v>
      </c>
      <c r="J13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37" t="str">
        <f>IF(healthcare_dataset[[#This Row],[Blood_Pressure]]&gt;=130, "At Risk", "Normal")</f>
        <v>Normal</v>
      </c>
      <c r="L137">
        <v>198</v>
      </c>
      <c r="M137" t="str">
        <f>IF(healthcare_dataset[[#This Row],[Glucose_Level]]&lt;70, "Low Glucose",
   IF(healthcare_dataset[[#This Row],[Glucose_Level]]&lt;=99, "Normal Glucose",
   IF(healthcare_dataset[[#This Row],[Glucose_Level]]&lt;=125, "Prediabetes", "High Glucose (Diabetes)")))</f>
        <v>High Glucose (Diabetes)</v>
      </c>
    </row>
    <row r="138" spans="1:13" x14ac:dyDescent="0.35">
      <c r="A138">
        <v>1136</v>
      </c>
      <c r="B138">
        <v>79</v>
      </c>
      <c r="C138" t="str">
        <f>IF(healthcare_dataset[[#This Row],[Age]]&lt;=30, "18-30", IF(healthcare_dataset[[#This Row],[Age]]&lt;=45, "31-45", IF(healthcare_dataset[[#This Row],[Age]]&lt;=60, "46-60", IF(healthcare_dataset[[#This Row],[Age]]&lt;=75, "61-75", "76+"))))</f>
        <v>76+</v>
      </c>
      <c r="D138" s="1" t="s">
        <v>11</v>
      </c>
      <c r="E138">
        <v>15</v>
      </c>
      <c r="F138">
        <v>0</v>
      </c>
      <c r="G138" t="str">
        <f>IF(healthcare_dataset[[#This Row],[Readmission]]=0, "No", "Yes")</f>
        <v>No</v>
      </c>
      <c r="H138">
        <v>12.96</v>
      </c>
      <c r="I138">
        <v>153</v>
      </c>
      <c r="J13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38" t="str">
        <f>IF(healthcare_dataset[[#This Row],[Blood_Pressure]]&gt;=130, "At Risk", "Normal")</f>
        <v>At Risk</v>
      </c>
      <c r="L138">
        <v>161</v>
      </c>
      <c r="M138" t="str">
        <f>IF(healthcare_dataset[[#This Row],[Glucose_Level]]&lt;70, "Low Glucose",
   IF(healthcare_dataset[[#This Row],[Glucose_Level]]&lt;=99, "Normal Glucose",
   IF(healthcare_dataset[[#This Row],[Glucose_Level]]&lt;=125, "Prediabetes", "High Glucose (Diabetes)")))</f>
        <v>High Glucose (Diabetes)</v>
      </c>
    </row>
    <row r="139" spans="1:13" x14ac:dyDescent="0.35">
      <c r="A139">
        <v>1137</v>
      </c>
      <c r="B139">
        <v>18</v>
      </c>
      <c r="C139" t="str">
        <f>IF(healthcare_dataset[[#This Row],[Age]]&lt;=30, "18-30", IF(healthcare_dataset[[#This Row],[Age]]&lt;=45, "31-45", IF(healthcare_dataset[[#This Row],[Age]]&lt;=60, "46-60", IF(healthcare_dataset[[#This Row],[Age]]&lt;=75, "61-75", "76+"))))</f>
        <v>18-30</v>
      </c>
      <c r="D139" s="1" t="s">
        <v>8</v>
      </c>
      <c r="E139">
        <v>29</v>
      </c>
      <c r="F139">
        <v>1</v>
      </c>
      <c r="G139" t="str">
        <f>IF(healthcare_dataset[[#This Row],[Readmission]]=0, "No", "Yes")</f>
        <v>Yes</v>
      </c>
      <c r="H139">
        <v>21.12</v>
      </c>
      <c r="I139">
        <v>152</v>
      </c>
      <c r="J13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39" t="str">
        <f>IF(healthcare_dataset[[#This Row],[Blood_Pressure]]&gt;=130, "At Risk", "Normal")</f>
        <v>At Risk</v>
      </c>
      <c r="L139">
        <v>93</v>
      </c>
      <c r="M139" t="str">
        <f>IF(healthcare_dataset[[#This Row],[Glucose_Level]]&lt;70, "Low Glucose",
   IF(healthcare_dataset[[#This Row],[Glucose_Level]]&lt;=99, "Normal Glucose",
   IF(healthcare_dataset[[#This Row],[Glucose_Level]]&lt;=125, "Prediabetes", "High Glucose (Diabetes)")))</f>
        <v>Normal Glucose</v>
      </c>
    </row>
    <row r="140" spans="1:13" x14ac:dyDescent="0.35">
      <c r="A140">
        <v>1138</v>
      </c>
      <c r="B140">
        <v>44</v>
      </c>
      <c r="C140" t="str">
        <f>IF(healthcare_dataset[[#This Row],[Age]]&lt;=30, "18-30", IF(healthcare_dataset[[#This Row],[Age]]&lt;=45, "31-45", IF(healthcare_dataset[[#This Row],[Age]]&lt;=60, "46-60", IF(healthcare_dataset[[#This Row],[Age]]&lt;=75, "61-75", "76+"))))</f>
        <v>31-45</v>
      </c>
      <c r="D140" s="1" t="s">
        <v>11</v>
      </c>
      <c r="E140">
        <v>8</v>
      </c>
      <c r="F140">
        <v>0</v>
      </c>
      <c r="G140" t="str">
        <f>IF(healthcare_dataset[[#This Row],[Readmission]]=0, "No", "Yes")</f>
        <v>No</v>
      </c>
      <c r="H140">
        <v>15.62</v>
      </c>
      <c r="I140">
        <v>138</v>
      </c>
      <c r="J14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40" t="str">
        <f>IF(healthcare_dataset[[#This Row],[Blood_Pressure]]&gt;=130, "At Risk", "Normal")</f>
        <v>At Risk</v>
      </c>
      <c r="L140">
        <v>194</v>
      </c>
      <c r="M140" t="str">
        <f>IF(healthcare_dataset[[#This Row],[Glucose_Level]]&lt;70, "Low Glucose",
   IF(healthcare_dataset[[#This Row],[Glucose_Level]]&lt;=99, "Normal Glucose",
   IF(healthcare_dataset[[#This Row],[Glucose_Level]]&lt;=125, "Prediabetes", "High Glucose (Diabetes)")))</f>
        <v>High Glucose (Diabetes)</v>
      </c>
    </row>
    <row r="141" spans="1:13" x14ac:dyDescent="0.35">
      <c r="A141">
        <v>1139</v>
      </c>
      <c r="B141">
        <v>79</v>
      </c>
      <c r="C141" t="str">
        <f>IF(healthcare_dataset[[#This Row],[Age]]&lt;=30, "18-30", IF(healthcare_dataset[[#This Row],[Age]]&lt;=45, "31-45", IF(healthcare_dataset[[#This Row],[Age]]&lt;=60, "46-60", IF(healthcare_dataset[[#This Row],[Age]]&lt;=75, "61-75", "76+"))))</f>
        <v>76+</v>
      </c>
      <c r="D141" s="1" t="s">
        <v>8</v>
      </c>
      <c r="E141">
        <v>5</v>
      </c>
      <c r="F141">
        <v>0</v>
      </c>
      <c r="G141" t="str">
        <f>IF(healthcare_dataset[[#This Row],[Readmission]]=0, "No", "Yes")</f>
        <v>No</v>
      </c>
      <c r="H141">
        <v>12.79</v>
      </c>
      <c r="I141">
        <v>153</v>
      </c>
      <c r="J14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41" t="str">
        <f>IF(healthcare_dataset[[#This Row],[Blood_Pressure]]&gt;=130, "At Risk", "Normal")</f>
        <v>At Risk</v>
      </c>
      <c r="L141">
        <v>180</v>
      </c>
      <c r="M141" t="str">
        <f>IF(healthcare_dataset[[#This Row],[Glucose_Level]]&lt;70, "Low Glucose",
   IF(healthcare_dataset[[#This Row],[Glucose_Level]]&lt;=99, "Normal Glucose",
   IF(healthcare_dataset[[#This Row],[Glucose_Level]]&lt;=125, "Prediabetes", "High Glucose (Diabetes)")))</f>
        <v>High Glucose (Diabetes)</v>
      </c>
    </row>
    <row r="142" spans="1:13" x14ac:dyDescent="0.35">
      <c r="A142">
        <v>1140</v>
      </c>
      <c r="B142">
        <v>20</v>
      </c>
      <c r="C142" t="str">
        <f>IF(healthcare_dataset[[#This Row],[Age]]&lt;=30, "18-30", IF(healthcare_dataset[[#This Row],[Age]]&lt;=45, "31-45", IF(healthcare_dataset[[#This Row],[Age]]&lt;=60, "46-60", IF(healthcare_dataset[[#This Row],[Age]]&lt;=75, "61-75", "76+"))))</f>
        <v>18-30</v>
      </c>
      <c r="D142" s="1" t="s">
        <v>9</v>
      </c>
      <c r="E142">
        <v>29</v>
      </c>
      <c r="F142">
        <v>0</v>
      </c>
      <c r="G142" t="str">
        <f>IF(healthcare_dataset[[#This Row],[Readmission]]=0, "No", "Yes")</f>
        <v>No</v>
      </c>
      <c r="H142">
        <v>7.78</v>
      </c>
      <c r="I142">
        <v>121</v>
      </c>
      <c r="J14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42" t="str">
        <f>IF(healthcare_dataset[[#This Row],[Blood_Pressure]]&gt;=130, "At Risk", "Normal")</f>
        <v>Normal</v>
      </c>
      <c r="L142">
        <v>167</v>
      </c>
      <c r="M142" t="str">
        <f>IF(healthcare_dataset[[#This Row],[Glucose_Level]]&lt;70, "Low Glucose",
   IF(healthcare_dataset[[#This Row],[Glucose_Level]]&lt;=99, "Normal Glucose",
   IF(healthcare_dataset[[#This Row],[Glucose_Level]]&lt;=125, "Prediabetes", "High Glucose (Diabetes)")))</f>
        <v>High Glucose (Diabetes)</v>
      </c>
    </row>
    <row r="143" spans="1:13" x14ac:dyDescent="0.35">
      <c r="A143">
        <v>1141</v>
      </c>
      <c r="B143">
        <v>87</v>
      </c>
      <c r="C143" t="str">
        <f>IF(healthcare_dataset[[#This Row],[Age]]&lt;=30, "18-30", IF(healthcare_dataset[[#This Row],[Age]]&lt;=45, "31-45", IF(healthcare_dataset[[#This Row],[Age]]&lt;=60, "46-60", IF(healthcare_dataset[[#This Row],[Age]]&lt;=75, "61-75", "76+"))))</f>
        <v>76+</v>
      </c>
      <c r="D143" s="1" t="s">
        <v>10</v>
      </c>
      <c r="E143">
        <v>15</v>
      </c>
      <c r="F143">
        <v>0</v>
      </c>
      <c r="G143" t="str">
        <f>IF(healthcare_dataset[[#This Row],[Readmission]]=0, "No", "Yes")</f>
        <v>No</v>
      </c>
      <c r="H143">
        <v>7.99</v>
      </c>
      <c r="I143">
        <v>96</v>
      </c>
      <c r="J14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43" t="str">
        <f>IF(healthcare_dataset[[#This Row],[Blood_Pressure]]&gt;=130, "At Risk", "Normal")</f>
        <v>Normal</v>
      </c>
      <c r="L143">
        <v>86</v>
      </c>
      <c r="M143" t="str">
        <f>IF(healthcare_dataset[[#This Row],[Glucose_Level]]&lt;70, "Low Glucose",
   IF(healthcare_dataset[[#This Row],[Glucose_Level]]&lt;=99, "Normal Glucose",
   IF(healthcare_dataset[[#This Row],[Glucose_Level]]&lt;=125, "Prediabetes", "High Glucose (Diabetes)")))</f>
        <v>Normal Glucose</v>
      </c>
    </row>
    <row r="144" spans="1:13" x14ac:dyDescent="0.35">
      <c r="A144">
        <v>1142</v>
      </c>
      <c r="B144">
        <v>89</v>
      </c>
      <c r="C144" t="str">
        <f>IF(healthcare_dataset[[#This Row],[Age]]&lt;=30, "18-30", IF(healthcare_dataset[[#This Row],[Age]]&lt;=45, "31-45", IF(healthcare_dataset[[#This Row],[Age]]&lt;=60, "46-60", IF(healthcare_dataset[[#This Row],[Age]]&lt;=75, "61-75", "76+"))))</f>
        <v>76+</v>
      </c>
      <c r="D144" s="1" t="s">
        <v>11</v>
      </c>
      <c r="E144">
        <v>4</v>
      </c>
      <c r="F144">
        <v>0</v>
      </c>
      <c r="G144" t="str">
        <f>IF(healthcare_dataset[[#This Row],[Readmission]]=0, "No", "Yes")</f>
        <v>No</v>
      </c>
      <c r="H144">
        <v>16.07</v>
      </c>
      <c r="I144">
        <v>110</v>
      </c>
      <c r="J14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44" t="str">
        <f>IF(healthcare_dataset[[#This Row],[Blood_Pressure]]&gt;=130, "At Risk", "Normal")</f>
        <v>Normal</v>
      </c>
      <c r="L144">
        <v>168</v>
      </c>
      <c r="M144" t="str">
        <f>IF(healthcare_dataset[[#This Row],[Glucose_Level]]&lt;70, "Low Glucose",
   IF(healthcare_dataset[[#This Row],[Glucose_Level]]&lt;=99, "Normal Glucose",
   IF(healthcare_dataset[[#This Row],[Glucose_Level]]&lt;=125, "Prediabetes", "High Glucose (Diabetes)")))</f>
        <v>High Glucose (Diabetes)</v>
      </c>
    </row>
    <row r="145" spans="1:13" x14ac:dyDescent="0.35">
      <c r="A145">
        <v>1143</v>
      </c>
      <c r="B145">
        <v>44</v>
      </c>
      <c r="C145" t="str">
        <f>IF(healthcare_dataset[[#This Row],[Age]]&lt;=30, "18-30", IF(healthcare_dataset[[#This Row],[Age]]&lt;=45, "31-45", IF(healthcare_dataset[[#This Row],[Age]]&lt;=60, "46-60", IF(healthcare_dataset[[#This Row],[Age]]&lt;=75, "61-75", "76+"))))</f>
        <v>31-45</v>
      </c>
      <c r="D145" s="1" t="s">
        <v>10</v>
      </c>
      <c r="E145">
        <v>12</v>
      </c>
      <c r="F145">
        <v>0</v>
      </c>
      <c r="G145" t="str">
        <f>IF(healthcare_dataset[[#This Row],[Readmission]]=0, "No", "Yes")</f>
        <v>No</v>
      </c>
      <c r="H145">
        <v>23.86</v>
      </c>
      <c r="I145">
        <v>109</v>
      </c>
      <c r="J14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45" t="str">
        <f>IF(healthcare_dataset[[#This Row],[Blood_Pressure]]&gt;=130, "At Risk", "Normal")</f>
        <v>Normal</v>
      </c>
      <c r="L145">
        <v>151</v>
      </c>
      <c r="M145" t="str">
        <f>IF(healthcare_dataset[[#This Row],[Glucose_Level]]&lt;70, "Low Glucose",
   IF(healthcare_dataset[[#This Row],[Glucose_Level]]&lt;=99, "Normal Glucose",
   IF(healthcare_dataset[[#This Row],[Glucose_Level]]&lt;=125, "Prediabetes", "High Glucose (Diabetes)")))</f>
        <v>High Glucose (Diabetes)</v>
      </c>
    </row>
    <row r="146" spans="1:13" x14ac:dyDescent="0.35">
      <c r="A146">
        <v>1144</v>
      </c>
      <c r="B146">
        <v>26</v>
      </c>
      <c r="C146" t="str">
        <f>IF(healthcare_dataset[[#This Row],[Age]]&lt;=30, "18-30", IF(healthcare_dataset[[#This Row],[Age]]&lt;=45, "31-45", IF(healthcare_dataset[[#This Row],[Age]]&lt;=60, "46-60", IF(healthcare_dataset[[#This Row],[Age]]&lt;=75, "61-75", "76+"))))</f>
        <v>18-30</v>
      </c>
      <c r="D146" s="1" t="s">
        <v>11</v>
      </c>
      <c r="E146">
        <v>13</v>
      </c>
      <c r="F146">
        <v>1</v>
      </c>
      <c r="G146" t="str">
        <f>IF(healthcare_dataset[[#This Row],[Readmission]]=0, "No", "Yes")</f>
        <v>Yes</v>
      </c>
      <c r="H146">
        <v>15.88</v>
      </c>
      <c r="I146">
        <v>115</v>
      </c>
      <c r="J14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46" t="str">
        <f>IF(healthcare_dataset[[#This Row],[Blood_Pressure]]&gt;=130, "At Risk", "Normal")</f>
        <v>Normal</v>
      </c>
      <c r="L146">
        <v>173</v>
      </c>
      <c r="M146" t="str">
        <f>IF(healthcare_dataset[[#This Row],[Glucose_Level]]&lt;70, "Low Glucose",
   IF(healthcare_dataset[[#This Row],[Glucose_Level]]&lt;=99, "Normal Glucose",
   IF(healthcare_dataset[[#This Row],[Glucose_Level]]&lt;=125, "Prediabetes", "High Glucose (Diabetes)")))</f>
        <v>High Glucose (Diabetes)</v>
      </c>
    </row>
    <row r="147" spans="1:13" x14ac:dyDescent="0.35">
      <c r="A147">
        <v>1145</v>
      </c>
      <c r="B147">
        <v>79</v>
      </c>
      <c r="C147" t="str">
        <f>IF(healthcare_dataset[[#This Row],[Age]]&lt;=30, "18-30", IF(healthcare_dataset[[#This Row],[Age]]&lt;=45, "31-45", IF(healthcare_dataset[[#This Row],[Age]]&lt;=60, "46-60", IF(healthcare_dataset[[#This Row],[Age]]&lt;=75, "61-75", "76+"))))</f>
        <v>76+</v>
      </c>
      <c r="D147" s="1" t="s">
        <v>8</v>
      </c>
      <c r="E147">
        <v>2</v>
      </c>
      <c r="F147">
        <v>0</v>
      </c>
      <c r="G147" t="str">
        <f>IF(healthcare_dataset[[#This Row],[Readmission]]=0, "No", "Yes")</f>
        <v>No</v>
      </c>
      <c r="H147">
        <v>13.39</v>
      </c>
      <c r="I147">
        <v>157</v>
      </c>
      <c r="J14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47" t="str">
        <f>IF(healthcare_dataset[[#This Row],[Blood_Pressure]]&gt;=130, "At Risk", "Normal")</f>
        <v>At Risk</v>
      </c>
      <c r="L147">
        <v>88</v>
      </c>
      <c r="M147" t="str">
        <f>IF(healthcare_dataset[[#This Row],[Glucose_Level]]&lt;70, "Low Glucose",
   IF(healthcare_dataset[[#This Row],[Glucose_Level]]&lt;=99, "Normal Glucose",
   IF(healthcare_dataset[[#This Row],[Glucose_Level]]&lt;=125, "Prediabetes", "High Glucose (Diabetes)")))</f>
        <v>Normal Glucose</v>
      </c>
    </row>
    <row r="148" spans="1:13" x14ac:dyDescent="0.35">
      <c r="A148">
        <v>1146</v>
      </c>
      <c r="B148">
        <v>54</v>
      </c>
      <c r="C148" t="str">
        <f>IF(healthcare_dataset[[#This Row],[Age]]&lt;=30, "18-30", IF(healthcare_dataset[[#This Row],[Age]]&lt;=45, "31-45", IF(healthcare_dataset[[#This Row],[Age]]&lt;=60, "46-60", IF(healthcare_dataset[[#This Row],[Age]]&lt;=75, "61-75", "76+"))))</f>
        <v>46-60</v>
      </c>
      <c r="D148" s="1" t="s">
        <v>10</v>
      </c>
      <c r="E148">
        <v>27</v>
      </c>
      <c r="F148">
        <v>0</v>
      </c>
      <c r="G148" t="str">
        <f>IF(healthcare_dataset[[#This Row],[Readmission]]=0, "No", "Yes")</f>
        <v>No</v>
      </c>
      <c r="H148">
        <v>17.54</v>
      </c>
      <c r="I148">
        <v>175</v>
      </c>
      <c r="J14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48" t="str">
        <f>IF(healthcare_dataset[[#This Row],[Blood_Pressure]]&gt;=130, "At Risk", "Normal")</f>
        <v>At Risk</v>
      </c>
      <c r="L148">
        <v>154</v>
      </c>
      <c r="M148" t="str">
        <f>IF(healthcare_dataset[[#This Row],[Glucose_Level]]&lt;70, "Low Glucose",
   IF(healthcare_dataset[[#This Row],[Glucose_Level]]&lt;=99, "Normal Glucose",
   IF(healthcare_dataset[[#This Row],[Glucose_Level]]&lt;=125, "Prediabetes", "High Glucose (Diabetes)")))</f>
        <v>High Glucose (Diabetes)</v>
      </c>
    </row>
    <row r="149" spans="1:13" x14ac:dyDescent="0.35">
      <c r="A149">
        <v>1147</v>
      </c>
      <c r="B149">
        <v>68</v>
      </c>
      <c r="C149" t="str">
        <f>IF(healthcare_dataset[[#This Row],[Age]]&lt;=30, "18-30", IF(healthcare_dataset[[#This Row],[Age]]&lt;=45, "31-45", IF(healthcare_dataset[[#This Row],[Age]]&lt;=60, "46-60", IF(healthcare_dataset[[#This Row],[Age]]&lt;=75, "61-75", "76+"))))</f>
        <v>61-75</v>
      </c>
      <c r="D149" s="1" t="s">
        <v>11</v>
      </c>
      <c r="E149">
        <v>19</v>
      </c>
      <c r="F149">
        <v>1</v>
      </c>
      <c r="G149" t="str">
        <f>IF(healthcare_dataset[[#This Row],[Readmission]]=0, "No", "Yes")</f>
        <v>Yes</v>
      </c>
      <c r="H149">
        <v>11.16</v>
      </c>
      <c r="I149">
        <v>104</v>
      </c>
      <c r="J14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49" t="str">
        <f>IF(healthcare_dataset[[#This Row],[Blood_Pressure]]&gt;=130, "At Risk", "Normal")</f>
        <v>Normal</v>
      </c>
      <c r="L149">
        <v>77</v>
      </c>
      <c r="M149" t="str">
        <f>IF(healthcare_dataset[[#This Row],[Glucose_Level]]&lt;70, "Low Glucose",
   IF(healthcare_dataset[[#This Row],[Glucose_Level]]&lt;=99, "Normal Glucose",
   IF(healthcare_dataset[[#This Row],[Glucose_Level]]&lt;=125, "Prediabetes", "High Glucose (Diabetes)")))</f>
        <v>Normal Glucose</v>
      </c>
    </row>
    <row r="150" spans="1:13" x14ac:dyDescent="0.35">
      <c r="A150">
        <v>1148</v>
      </c>
      <c r="B150">
        <v>61</v>
      </c>
      <c r="C150" t="str">
        <f>IF(healthcare_dataset[[#This Row],[Age]]&lt;=30, "18-30", IF(healthcare_dataset[[#This Row],[Age]]&lt;=45, "31-45", IF(healthcare_dataset[[#This Row],[Age]]&lt;=60, "46-60", IF(healthcare_dataset[[#This Row],[Age]]&lt;=75, "61-75", "76+"))))</f>
        <v>61-75</v>
      </c>
      <c r="D150" s="1" t="s">
        <v>8</v>
      </c>
      <c r="E150">
        <v>19</v>
      </c>
      <c r="F150">
        <v>1</v>
      </c>
      <c r="G150" t="str">
        <f>IF(healthcare_dataset[[#This Row],[Readmission]]=0, "No", "Yes")</f>
        <v>Yes</v>
      </c>
      <c r="H150">
        <v>1.44</v>
      </c>
      <c r="I150">
        <v>174</v>
      </c>
      <c r="J15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50" t="str">
        <f>IF(healthcare_dataset[[#This Row],[Blood_Pressure]]&gt;=130, "At Risk", "Normal")</f>
        <v>At Risk</v>
      </c>
      <c r="L150">
        <v>97</v>
      </c>
      <c r="M150" t="str">
        <f>IF(healthcare_dataset[[#This Row],[Glucose_Level]]&lt;70, "Low Glucose",
   IF(healthcare_dataset[[#This Row],[Glucose_Level]]&lt;=99, "Normal Glucose",
   IF(healthcare_dataset[[#This Row],[Glucose_Level]]&lt;=125, "Prediabetes", "High Glucose (Diabetes)")))</f>
        <v>Normal Glucose</v>
      </c>
    </row>
    <row r="151" spans="1:13" x14ac:dyDescent="0.35">
      <c r="A151">
        <v>1149</v>
      </c>
      <c r="B151">
        <v>41</v>
      </c>
      <c r="C151" t="str">
        <f>IF(healthcare_dataset[[#This Row],[Age]]&lt;=30, "18-30", IF(healthcare_dataset[[#This Row],[Age]]&lt;=45, "31-45", IF(healthcare_dataset[[#This Row],[Age]]&lt;=60, "46-60", IF(healthcare_dataset[[#This Row],[Age]]&lt;=75, "61-75", "76+"))))</f>
        <v>31-45</v>
      </c>
      <c r="D151" s="1" t="s">
        <v>10</v>
      </c>
      <c r="E151">
        <v>4</v>
      </c>
      <c r="F151">
        <v>1</v>
      </c>
      <c r="G151" t="str">
        <f>IF(healthcare_dataset[[#This Row],[Readmission]]=0, "No", "Yes")</f>
        <v>Yes</v>
      </c>
      <c r="H151">
        <v>13.5</v>
      </c>
      <c r="I151">
        <v>168</v>
      </c>
      <c r="J15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51" t="str">
        <f>IF(healthcare_dataset[[#This Row],[Blood_Pressure]]&gt;=130, "At Risk", "Normal")</f>
        <v>At Risk</v>
      </c>
      <c r="L151">
        <v>74</v>
      </c>
      <c r="M151" t="str">
        <f>IF(healthcare_dataset[[#This Row],[Glucose_Level]]&lt;70, "Low Glucose",
   IF(healthcare_dataset[[#This Row],[Glucose_Level]]&lt;=99, "Normal Glucose",
   IF(healthcare_dataset[[#This Row],[Glucose_Level]]&lt;=125, "Prediabetes", "High Glucose (Diabetes)")))</f>
        <v>Normal Glucose</v>
      </c>
    </row>
    <row r="152" spans="1:13" x14ac:dyDescent="0.35">
      <c r="A152">
        <v>1150</v>
      </c>
      <c r="B152">
        <v>76</v>
      </c>
      <c r="C152" t="str">
        <f>IF(healthcare_dataset[[#This Row],[Age]]&lt;=30, "18-30", IF(healthcare_dataset[[#This Row],[Age]]&lt;=45, "31-45", IF(healthcare_dataset[[#This Row],[Age]]&lt;=60, "46-60", IF(healthcare_dataset[[#This Row],[Age]]&lt;=75, "61-75", "76+"))))</f>
        <v>76+</v>
      </c>
      <c r="D152" s="1" t="s">
        <v>10</v>
      </c>
      <c r="E152">
        <v>4</v>
      </c>
      <c r="F152">
        <v>1</v>
      </c>
      <c r="G152" t="str">
        <f>IF(healthcare_dataset[[#This Row],[Readmission]]=0, "No", "Yes")</f>
        <v>Yes</v>
      </c>
      <c r="H152">
        <v>22.98</v>
      </c>
      <c r="I152">
        <v>175</v>
      </c>
      <c r="J15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52" t="str">
        <f>IF(healthcare_dataset[[#This Row],[Blood_Pressure]]&gt;=130, "At Risk", "Normal")</f>
        <v>At Risk</v>
      </c>
      <c r="L152">
        <v>170</v>
      </c>
      <c r="M152" t="str">
        <f>IF(healthcare_dataset[[#This Row],[Glucose_Level]]&lt;70, "Low Glucose",
   IF(healthcare_dataset[[#This Row],[Glucose_Level]]&lt;=99, "Normal Glucose",
   IF(healthcare_dataset[[#This Row],[Glucose_Level]]&lt;=125, "Prediabetes", "High Glucose (Diabetes)")))</f>
        <v>High Glucose (Diabetes)</v>
      </c>
    </row>
    <row r="153" spans="1:13" x14ac:dyDescent="0.35">
      <c r="A153">
        <v>1151</v>
      </c>
      <c r="B153">
        <v>49</v>
      </c>
      <c r="C153" t="str">
        <f>IF(healthcare_dataset[[#This Row],[Age]]&lt;=30, "18-30", IF(healthcare_dataset[[#This Row],[Age]]&lt;=45, "31-45", IF(healthcare_dataset[[#This Row],[Age]]&lt;=60, "46-60", IF(healthcare_dataset[[#This Row],[Age]]&lt;=75, "61-75", "76+"))))</f>
        <v>46-60</v>
      </c>
      <c r="D153" s="1" t="s">
        <v>11</v>
      </c>
      <c r="E153">
        <v>26</v>
      </c>
      <c r="F153">
        <v>0</v>
      </c>
      <c r="G153" t="str">
        <f>IF(healthcare_dataset[[#This Row],[Readmission]]=0, "No", "Yes")</f>
        <v>No</v>
      </c>
      <c r="H153">
        <v>4.21</v>
      </c>
      <c r="I153">
        <v>103</v>
      </c>
      <c r="J15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53" t="str">
        <f>IF(healthcare_dataset[[#This Row],[Blood_Pressure]]&gt;=130, "At Risk", "Normal")</f>
        <v>Normal</v>
      </c>
      <c r="L153">
        <v>187</v>
      </c>
      <c r="M153" t="str">
        <f>IF(healthcare_dataset[[#This Row],[Glucose_Level]]&lt;70, "Low Glucose",
   IF(healthcare_dataset[[#This Row],[Glucose_Level]]&lt;=99, "Normal Glucose",
   IF(healthcare_dataset[[#This Row],[Glucose_Level]]&lt;=125, "Prediabetes", "High Glucose (Diabetes)")))</f>
        <v>High Glucose (Diabetes)</v>
      </c>
    </row>
    <row r="154" spans="1:13" x14ac:dyDescent="0.35">
      <c r="A154">
        <v>1152</v>
      </c>
      <c r="B154">
        <v>69</v>
      </c>
      <c r="C154" t="str">
        <f>IF(healthcare_dataset[[#This Row],[Age]]&lt;=30, "18-30", IF(healthcare_dataset[[#This Row],[Age]]&lt;=45, "31-45", IF(healthcare_dataset[[#This Row],[Age]]&lt;=60, "46-60", IF(healthcare_dataset[[#This Row],[Age]]&lt;=75, "61-75", "76+"))))</f>
        <v>61-75</v>
      </c>
      <c r="D154" s="1" t="s">
        <v>11</v>
      </c>
      <c r="E154">
        <v>11</v>
      </c>
      <c r="F154">
        <v>0</v>
      </c>
      <c r="G154" t="str">
        <f>IF(healthcare_dataset[[#This Row],[Readmission]]=0, "No", "Yes")</f>
        <v>No</v>
      </c>
      <c r="H154">
        <v>16.559999999999999</v>
      </c>
      <c r="I154">
        <v>116</v>
      </c>
      <c r="J15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54" t="str">
        <f>IF(healthcare_dataset[[#This Row],[Blood_Pressure]]&gt;=130, "At Risk", "Normal")</f>
        <v>Normal</v>
      </c>
      <c r="L154">
        <v>133</v>
      </c>
      <c r="M154" t="str">
        <f>IF(healthcare_dataset[[#This Row],[Glucose_Level]]&lt;70, "Low Glucose",
   IF(healthcare_dataset[[#This Row],[Glucose_Level]]&lt;=99, "Normal Glucose",
   IF(healthcare_dataset[[#This Row],[Glucose_Level]]&lt;=125, "Prediabetes", "High Glucose (Diabetes)")))</f>
        <v>High Glucose (Diabetes)</v>
      </c>
    </row>
    <row r="155" spans="1:13" x14ac:dyDescent="0.35">
      <c r="A155">
        <v>1153</v>
      </c>
      <c r="B155">
        <v>79</v>
      </c>
      <c r="C155" t="str">
        <f>IF(healthcare_dataset[[#This Row],[Age]]&lt;=30, "18-30", IF(healthcare_dataset[[#This Row],[Age]]&lt;=45, "31-45", IF(healthcare_dataset[[#This Row],[Age]]&lt;=60, "46-60", IF(healthcare_dataset[[#This Row],[Age]]&lt;=75, "61-75", "76+"))))</f>
        <v>76+</v>
      </c>
      <c r="D155" s="1" t="s">
        <v>11</v>
      </c>
      <c r="E155">
        <v>27</v>
      </c>
      <c r="F155">
        <v>0</v>
      </c>
      <c r="G155" t="str">
        <f>IF(healthcare_dataset[[#This Row],[Readmission]]=0, "No", "Yes")</f>
        <v>No</v>
      </c>
      <c r="H155">
        <v>4.82</v>
      </c>
      <c r="I155">
        <v>129</v>
      </c>
      <c r="J155"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55" t="str">
        <f>IF(healthcare_dataset[[#This Row],[Blood_Pressure]]&gt;=130, "At Risk", "Normal")</f>
        <v>Normal</v>
      </c>
      <c r="L155">
        <v>160</v>
      </c>
      <c r="M155" t="str">
        <f>IF(healthcare_dataset[[#This Row],[Glucose_Level]]&lt;70, "Low Glucose",
   IF(healthcare_dataset[[#This Row],[Glucose_Level]]&lt;=99, "Normal Glucose",
   IF(healthcare_dataset[[#This Row],[Glucose_Level]]&lt;=125, "Prediabetes", "High Glucose (Diabetes)")))</f>
        <v>High Glucose (Diabetes)</v>
      </c>
    </row>
    <row r="156" spans="1:13" x14ac:dyDescent="0.35">
      <c r="A156">
        <v>1154</v>
      </c>
      <c r="B156">
        <v>75</v>
      </c>
      <c r="C156" t="str">
        <f>IF(healthcare_dataset[[#This Row],[Age]]&lt;=30, "18-30", IF(healthcare_dataset[[#This Row],[Age]]&lt;=45, "31-45", IF(healthcare_dataset[[#This Row],[Age]]&lt;=60, "46-60", IF(healthcare_dataset[[#This Row],[Age]]&lt;=75, "61-75", "76+"))))</f>
        <v>61-75</v>
      </c>
      <c r="D156" s="1" t="s">
        <v>8</v>
      </c>
      <c r="E156">
        <v>5</v>
      </c>
      <c r="F156">
        <v>0</v>
      </c>
      <c r="G156" t="str">
        <f>IF(healthcare_dataset[[#This Row],[Readmission]]=0, "No", "Yes")</f>
        <v>No</v>
      </c>
      <c r="H156">
        <v>12.86</v>
      </c>
      <c r="I156">
        <v>147</v>
      </c>
      <c r="J15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56" t="str">
        <f>IF(healthcare_dataset[[#This Row],[Blood_Pressure]]&gt;=130, "At Risk", "Normal")</f>
        <v>At Risk</v>
      </c>
      <c r="L156">
        <v>186</v>
      </c>
      <c r="M156" t="str">
        <f>IF(healthcare_dataset[[#This Row],[Glucose_Level]]&lt;70, "Low Glucose",
   IF(healthcare_dataset[[#This Row],[Glucose_Level]]&lt;=99, "Normal Glucose",
   IF(healthcare_dataset[[#This Row],[Glucose_Level]]&lt;=125, "Prediabetes", "High Glucose (Diabetes)")))</f>
        <v>High Glucose (Diabetes)</v>
      </c>
    </row>
    <row r="157" spans="1:13" x14ac:dyDescent="0.35">
      <c r="A157">
        <v>1155</v>
      </c>
      <c r="B157">
        <v>69</v>
      </c>
      <c r="C157" t="str">
        <f>IF(healthcare_dataset[[#This Row],[Age]]&lt;=30, "18-30", IF(healthcare_dataset[[#This Row],[Age]]&lt;=45, "31-45", IF(healthcare_dataset[[#This Row],[Age]]&lt;=60, "46-60", IF(healthcare_dataset[[#This Row],[Age]]&lt;=75, "61-75", "76+"))))</f>
        <v>61-75</v>
      </c>
      <c r="D157" s="1" t="s">
        <v>11</v>
      </c>
      <c r="E157">
        <v>20</v>
      </c>
      <c r="F157">
        <v>0</v>
      </c>
      <c r="G157" t="str">
        <f>IF(healthcare_dataset[[#This Row],[Readmission]]=0, "No", "Yes")</f>
        <v>No</v>
      </c>
      <c r="H157">
        <v>2.3199999999999998</v>
      </c>
      <c r="I157">
        <v>117</v>
      </c>
      <c r="J15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57" t="str">
        <f>IF(healthcare_dataset[[#This Row],[Blood_Pressure]]&gt;=130, "At Risk", "Normal")</f>
        <v>Normal</v>
      </c>
      <c r="L157">
        <v>167</v>
      </c>
      <c r="M157" t="str">
        <f>IF(healthcare_dataset[[#This Row],[Glucose_Level]]&lt;70, "Low Glucose",
   IF(healthcare_dataset[[#This Row],[Glucose_Level]]&lt;=99, "Normal Glucose",
   IF(healthcare_dataset[[#This Row],[Glucose_Level]]&lt;=125, "Prediabetes", "High Glucose (Diabetes)")))</f>
        <v>High Glucose (Diabetes)</v>
      </c>
    </row>
    <row r="158" spans="1:13" x14ac:dyDescent="0.35">
      <c r="A158">
        <v>1156</v>
      </c>
      <c r="B158">
        <v>29</v>
      </c>
      <c r="C158" t="str">
        <f>IF(healthcare_dataset[[#This Row],[Age]]&lt;=30, "18-30", IF(healthcare_dataset[[#This Row],[Age]]&lt;=45, "31-45", IF(healthcare_dataset[[#This Row],[Age]]&lt;=60, "46-60", IF(healthcare_dataset[[#This Row],[Age]]&lt;=75, "61-75", "76+"))))</f>
        <v>18-30</v>
      </c>
      <c r="D158" s="1" t="s">
        <v>10</v>
      </c>
      <c r="E158">
        <v>11</v>
      </c>
      <c r="F158">
        <v>0</v>
      </c>
      <c r="G158" t="str">
        <f>IF(healthcare_dataset[[#This Row],[Readmission]]=0, "No", "Yes")</f>
        <v>No</v>
      </c>
      <c r="H158">
        <v>10.81</v>
      </c>
      <c r="I158">
        <v>115</v>
      </c>
      <c r="J15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58" t="str">
        <f>IF(healthcare_dataset[[#This Row],[Blood_Pressure]]&gt;=130, "At Risk", "Normal")</f>
        <v>Normal</v>
      </c>
      <c r="L158">
        <v>80</v>
      </c>
      <c r="M158" t="str">
        <f>IF(healthcare_dataset[[#This Row],[Glucose_Level]]&lt;70, "Low Glucose",
   IF(healthcare_dataset[[#This Row],[Glucose_Level]]&lt;=99, "Normal Glucose",
   IF(healthcare_dataset[[#This Row],[Glucose_Level]]&lt;=125, "Prediabetes", "High Glucose (Diabetes)")))</f>
        <v>Normal Glucose</v>
      </c>
    </row>
    <row r="159" spans="1:13" x14ac:dyDescent="0.35">
      <c r="A159">
        <v>1157</v>
      </c>
      <c r="B159">
        <v>56</v>
      </c>
      <c r="C159" t="str">
        <f>IF(healthcare_dataset[[#This Row],[Age]]&lt;=30, "18-30", IF(healthcare_dataset[[#This Row],[Age]]&lt;=45, "31-45", IF(healthcare_dataset[[#This Row],[Age]]&lt;=60, "46-60", IF(healthcare_dataset[[#This Row],[Age]]&lt;=75, "61-75", "76+"))))</f>
        <v>46-60</v>
      </c>
      <c r="D159" s="1" t="s">
        <v>10</v>
      </c>
      <c r="E159">
        <v>10</v>
      </c>
      <c r="F159">
        <v>0</v>
      </c>
      <c r="G159" t="str">
        <f>IF(healthcare_dataset[[#This Row],[Readmission]]=0, "No", "Yes")</f>
        <v>No</v>
      </c>
      <c r="H159">
        <v>18.149999999999999</v>
      </c>
      <c r="I159">
        <v>152</v>
      </c>
      <c r="J15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59" t="str">
        <f>IF(healthcare_dataset[[#This Row],[Blood_Pressure]]&gt;=130, "At Risk", "Normal")</f>
        <v>At Risk</v>
      </c>
      <c r="L159">
        <v>123</v>
      </c>
      <c r="M159" t="str">
        <f>IF(healthcare_dataset[[#This Row],[Glucose_Level]]&lt;70, "Low Glucose",
   IF(healthcare_dataset[[#This Row],[Glucose_Level]]&lt;=99, "Normal Glucose",
   IF(healthcare_dataset[[#This Row],[Glucose_Level]]&lt;=125, "Prediabetes", "High Glucose (Diabetes)")))</f>
        <v>Prediabetes</v>
      </c>
    </row>
    <row r="160" spans="1:13" x14ac:dyDescent="0.35">
      <c r="A160">
        <v>1158</v>
      </c>
      <c r="B160">
        <v>19</v>
      </c>
      <c r="C160" t="str">
        <f>IF(healthcare_dataset[[#This Row],[Age]]&lt;=30, "18-30", IF(healthcare_dataset[[#This Row],[Age]]&lt;=45, "31-45", IF(healthcare_dataset[[#This Row],[Age]]&lt;=60, "46-60", IF(healthcare_dataset[[#This Row],[Age]]&lt;=75, "61-75", "76+"))))</f>
        <v>18-30</v>
      </c>
      <c r="D160" s="1" t="s">
        <v>11</v>
      </c>
      <c r="E160">
        <v>8</v>
      </c>
      <c r="F160">
        <v>0</v>
      </c>
      <c r="G160" t="str">
        <f>IF(healthcare_dataset[[#This Row],[Readmission]]=0, "No", "Yes")</f>
        <v>No</v>
      </c>
      <c r="H160">
        <v>8.34</v>
      </c>
      <c r="I160">
        <v>155</v>
      </c>
      <c r="J16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60" t="str">
        <f>IF(healthcare_dataset[[#This Row],[Blood_Pressure]]&gt;=130, "At Risk", "Normal")</f>
        <v>At Risk</v>
      </c>
      <c r="L160">
        <v>116</v>
      </c>
      <c r="M160" t="str">
        <f>IF(healthcare_dataset[[#This Row],[Glucose_Level]]&lt;70, "Low Glucose",
   IF(healthcare_dataset[[#This Row],[Glucose_Level]]&lt;=99, "Normal Glucose",
   IF(healthcare_dataset[[#This Row],[Glucose_Level]]&lt;=125, "Prediabetes", "High Glucose (Diabetes)")))</f>
        <v>Prediabetes</v>
      </c>
    </row>
    <row r="161" spans="1:13" x14ac:dyDescent="0.35">
      <c r="A161">
        <v>1159</v>
      </c>
      <c r="B161">
        <v>20</v>
      </c>
      <c r="C161" t="str">
        <f>IF(healthcare_dataset[[#This Row],[Age]]&lt;=30, "18-30", IF(healthcare_dataset[[#This Row],[Age]]&lt;=45, "31-45", IF(healthcare_dataset[[#This Row],[Age]]&lt;=60, "46-60", IF(healthcare_dataset[[#This Row],[Age]]&lt;=75, "61-75", "76+"))))</f>
        <v>18-30</v>
      </c>
      <c r="D161" s="1" t="s">
        <v>11</v>
      </c>
      <c r="E161">
        <v>6</v>
      </c>
      <c r="F161">
        <v>0</v>
      </c>
      <c r="G161" t="str">
        <f>IF(healthcare_dataset[[#This Row],[Readmission]]=0, "No", "Yes")</f>
        <v>No</v>
      </c>
      <c r="H161">
        <v>15.96</v>
      </c>
      <c r="I161">
        <v>114</v>
      </c>
      <c r="J16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61" t="str">
        <f>IF(healthcare_dataset[[#This Row],[Blood_Pressure]]&gt;=130, "At Risk", "Normal")</f>
        <v>Normal</v>
      </c>
      <c r="L161">
        <v>74</v>
      </c>
      <c r="M161" t="str">
        <f>IF(healthcare_dataset[[#This Row],[Glucose_Level]]&lt;70, "Low Glucose",
   IF(healthcare_dataset[[#This Row],[Glucose_Level]]&lt;=99, "Normal Glucose",
   IF(healthcare_dataset[[#This Row],[Glucose_Level]]&lt;=125, "Prediabetes", "High Glucose (Diabetes)")))</f>
        <v>Normal Glucose</v>
      </c>
    </row>
    <row r="162" spans="1:13" x14ac:dyDescent="0.35">
      <c r="A162">
        <v>1160</v>
      </c>
      <c r="B162">
        <v>73</v>
      </c>
      <c r="C162" t="str">
        <f>IF(healthcare_dataset[[#This Row],[Age]]&lt;=30, "18-30", IF(healthcare_dataset[[#This Row],[Age]]&lt;=45, "31-45", IF(healthcare_dataset[[#This Row],[Age]]&lt;=60, "46-60", IF(healthcare_dataset[[#This Row],[Age]]&lt;=75, "61-75", "76+"))))</f>
        <v>61-75</v>
      </c>
      <c r="D162" s="1" t="s">
        <v>9</v>
      </c>
      <c r="E162">
        <v>6</v>
      </c>
      <c r="F162">
        <v>0</v>
      </c>
      <c r="G162" t="str">
        <f>IF(healthcare_dataset[[#This Row],[Readmission]]=0, "No", "Yes")</f>
        <v>No</v>
      </c>
      <c r="H162">
        <v>19.09</v>
      </c>
      <c r="I162">
        <v>92</v>
      </c>
      <c r="J16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62" t="str">
        <f>IF(healthcare_dataset[[#This Row],[Blood_Pressure]]&gt;=130, "At Risk", "Normal")</f>
        <v>Normal</v>
      </c>
      <c r="L162">
        <v>89</v>
      </c>
      <c r="M162" t="str">
        <f>IF(healthcare_dataset[[#This Row],[Glucose_Level]]&lt;70, "Low Glucose",
   IF(healthcare_dataset[[#This Row],[Glucose_Level]]&lt;=99, "Normal Glucose",
   IF(healthcare_dataset[[#This Row],[Glucose_Level]]&lt;=125, "Prediabetes", "High Glucose (Diabetes)")))</f>
        <v>Normal Glucose</v>
      </c>
    </row>
    <row r="163" spans="1:13" x14ac:dyDescent="0.35">
      <c r="A163">
        <v>1161</v>
      </c>
      <c r="B163">
        <v>76</v>
      </c>
      <c r="C163" t="str">
        <f>IF(healthcare_dataset[[#This Row],[Age]]&lt;=30, "18-30", IF(healthcare_dataset[[#This Row],[Age]]&lt;=45, "31-45", IF(healthcare_dataset[[#This Row],[Age]]&lt;=60, "46-60", IF(healthcare_dataset[[#This Row],[Age]]&lt;=75, "61-75", "76+"))))</f>
        <v>76+</v>
      </c>
      <c r="D163" s="1" t="s">
        <v>10</v>
      </c>
      <c r="E163">
        <v>8</v>
      </c>
      <c r="F163">
        <v>0</v>
      </c>
      <c r="G163" t="str">
        <f>IF(healthcare_dataset[[#This Row],[Readmission]]=0, "No", "Yes")</f>
        <v>No</v>
      </c>
      <c r="H163">
        <v>22.25</v>
      </c>
      <c r="I163">
        <v>161</v>
      </c>
      <c r="J16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63" t="str">
        <f>IF(healthcare_dataset[[#This Row],[Blood_Pressure]]&gt;=130, "At Risk", "Normal")</f>
        <v>At Risk</v>
      </c>
      <c r="L163">
        <v>115</v>
      </c>
      <c r="M163" t="str">
        <f>IF(healthcare_dataset[[#This Row],[Glucose_Level]]&lt;70, "Low Glucose",
   IF(healthcare_dataset[[#This Row],[Glucose_Level]]&lt;=99, "Normal Glucose",
   IF(healthcare_dataset[[#This Row],[Glucose_Level]]&lt;=125, "Prediabetes", "High Glucose (Diabetes)")))</f>
        <v>Prediabetes</v>
      </c>
    </row>
    <row r="164" spans="1:13" x14ac:dyDescent="0.35">
      <c r="A164">
        <v>1162</v>
      </c>
      <c r="B164">
        <v>19</v>
      </c>
      <c r="C164" t="str">
        <f>IF(healthcare_dataset[[#This Row],[Age]]&lt;=30, "18-30", IF(healthcare_dataset[[#This Row],[Age]]&lt;=45, "31-45", IF(healthcare_dataset[[#This Row],[Age]]&lt;=60, "46-60", IF(healthcare_dataset[[#This Row],[Age]]&lt;=75, "61-75", "76+"))))</f>
        <v>18-30</v>
      </c>
      <c r="D164" s="1" t="s">
        <v>8</v>
      </c>
      <c r="E164">
        <v>23</v>
      </c>
      <c r="F164">
        <v>0</v>
      </c>
      <c r="G164" t="str">
        <f>IF(healthcare_dataset[[#This Row],[Readmission]]=0, "No", "Yes")</f>
        <v>No</v>
      </c>
      <c r="H164">
        <v>5.63</v>
      </c>
      <c r="I164">
        <v>133</v>
      </c>
      <c r="J16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64" t="str">
        <f>IF(healthcare_dataset[[#This Row],[Blood_Pressure]]&gt;=130, "At Risk", "Normal")</f>
        <v>At Risk</v>
      </c>
      <c r="L164">
        <v>81</v>
      </c>
      <c r="M164" t="str">
        <f>IF(healthcare_dataset[[#This Row],[Glucose_Level]]&lt;70, "Low Glucose",
   IF(healthcare_dataset[[#This Row],[Glucose_Level]]&lt;=99, "Normal Glucose",
   IF(healthcare_dataset[[#This Row],[Glucose_Level]]&lt;=125, "Prediabetes", "High Glucose (Diabetes)")))</f>
        <v>Normal Glucose</v>
      </c>
    </row>
    <row r="165" spans="1:13" x14ac:dyDescent="0.35">
      <c r="A165">
        <v>1163</v>
      </c>
      <c r="B165">
        <v>19</v>
      </c>
      <c r="C165" t="str">
        <f>IF(healthcare_dataset[[#This Row],[Age]]&lt;=30, "18-30", IF(healthcare_dataset[[#This Row],[Age]]&lt;=45, "31-45", IF(healthcare_dataset[[#This Row],[Age]]&lt;=60, "46-60", IF(healthcare_dataset[[#This Row],[Age]]&lt;=75, "61-75", "76+"))))</f>
        <v>18-30</v>
      </c>
      <c r="D165" s="1" t="s">
        <v>9</v>
      </c>
      <c r="E165">
        <v>15</v>
      </c>
      <c r="F165">
        <v>1</v>
      </c>
      <c r="G165" t="str">
        <f>IF(healthcare_dataset[[#This Row],[Readmission]]=0, "No", "Yes")</f>
        <v>Yes</v>
      </c>
      <c r="H165">
        <v>9.58</v>
      </c>
      <c r="I165">
        <v>131</v>
      </c>
      <c r="J16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65" t="str">
        <f>IF(healthcare_dataset[[#This Row],[Blood_Pressure]]&gt;=130, "At Risk", "Normal")</f>
        <v>At Risk</v>
      </c>
      <c r="L165">
        <v>139</v>
      </c>
      <c r="M165" t="str">
        <f>IF(healthcare_dataset[[#This Row],[Glucose_Level]]&lt;70, "Low Glucose",
   IF(healthcare_dataset[[#This Row],[Glucose_Level]]&lt;=99, "Normal Glucose",
   IF(healthcare_dataset[[#This Row],[Glucose_Level]]&lt;=125, "Prediabetes", "High Glucose (Diabetes)")))</f>
        <v>High Glucose (Diabetes)</v>
      </c>
    </row>
    <row r="166" spans="1:13" x14ac:dyDescent="0.35">
      <c r="A166">
        <v>1164</v>
      </c>
      <c r="B166">
        <v>71</v>
      </c>
      <c r="C166" t="str">
        <f>IF(healthcare_dataset[[#This Row],[Age]]&lt;=30, "18-30", IF(healthcare_dataset[[#This Row],[Age]]&lt;=45, "31-45", IF(healthcare_dataset[[#This Row],[Age]]&lt;=60, "46-60", IF(healthcare_dataset[[#This Row],[Age]]&lt;=75, "61-75", "76+"))))</f>
        <v>61-75</v>
      </c>
      <c r="D166" s="1" t="s">
        <v>11</v>
      </c>
      <c r="E166">
        <v>26</v>
      </c>
      <c r="F166">
        <v>0</v>
      </c>
      <c r="G166" t="str">
        <f>IF(healthcare_dataset[[#This Row],[Readmission]]=0, "No", "Yes")</f>
        <v>No</v>
      </c>
      <c r="H166">
        <v>3.66</v>
      </c>
      <c r="I166">
        <v>95</v>
      </c>
      <c r="J16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66" t="str">
        <f>IF(healthcare_dataset[[#This Row],[Blood_Pressure]]&gt;=130, "At Risk", "Normal")</f>
        <v>Normal</v>
      </c>
      <c r="L166">
        <v>86</v>
      </c>
      <c r="M166" t="str">
        <f>IF(healthcare_dataset[[#This Row],[Glucose_Level]]&lt;70, "Low Glucose",
   IF(healthcare_dataset[[#This Row],[Glucose_Level]]&lt;=99, "Normal Glucose",
   IF(healthcare_dataset[[#This Row],[Glucose_Level]]&lt;=125, "Prediabetes", "High Glucose (Diabetes)")))</f>
        <v>Normal Glucose</v>
      </c>
    </row>
    <row r="167" spans="1:13" x14ac:dyDescent="0.35">
      <c r="A167">
        <v>1165</v>
      </c>
      <c r="B167">
        <v>18</v>
      </c>
      <c r="C167" t="str">
        <f>IF(healthcare_dataset[[#This Row],[Age]]&lt;=30, "18-30", IF(healthcare_dataset[[#This Row],[Age]]&lt;=45, "31-45", IF(healthcare_dataset[[#This Row],[Age]]&lt;=60, "46-60", IF(healthcare_dataset[[#This Row],[Age]]&lt;=75, "61-75", "76+"))))</f>
        <v>18-30</v>
      </c>
      <c r="D167" s="1" t="s">
        <v>11</v>
      </c>
      <c r="E167">
        <v>14</v>
      </c>
      <c r="F167">
        <v>0</v>
      </c>
      <c r="G167" t="str">
        <f>IF(healthcare_dataset[[#This Row],[Readmission]]=0, "No", "Yes")</f>
        <v>No</v>
      </c>
      <c r="H167">
        <v>23.82</v>
      </c>
      <c r="I167">
        <v>128</v>
      </c>
      <c r="J167"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67" t="str">
        <f>IF(healthcare_dataset[[#This Row],[Blood_Pressure]]&gt;=130, "At Risk", "Normal")</f>
        <v>Normal</v>
      </c>
      <c r="L167">
        <v>184</v>
      </c>
      <c r="M167" t="str">
        <f>IF(healthcare_dataset[[#This Row],[Glucose_Level]]&lt;70, "Low Glucose",
   IF(healthcare_dataset[[#This Row],[Glucose_Level]]&lt;=99, "Normal Glucose",
   IF(healthcare_dataset[[#This Row],[Glucose_Level]]&lt;=125, "Prediabetes", "High Glucose (Diabetes)")))</f>
        <v>High Glucose (Diabetes)</v>
      </c>
    </row>
    <row r="168" spans="1:13" x14ac:dyDescent="0.35">
      <c r="A168">
        <v>1166</v>
      </c>
      <c r="B168">
        <v>36</v>
      </c>
      <c r="C168" t="str">
        <f>IF(healthcare_dataset[[#This Row],[Age]]&lt;=30, "18-30", IF(healthcare_dataset[[#This Row],[Age]]&lt;=45, "31-45", IF(healthcare_dataset[[#This Row],[Age]]&lt;=60, "46-60", IF(healthcare_dataset[[#This Row],[Age]]&lt;=75, "61-75", "76+"))))</f>
        <v>31-45</v>
      </c>
      <c r="D168" s="1" t="s">
        <v>10</v>
      </c>
      <c r="E168">
        <v>11</v>
      </c>
      <c r="F168">
        <v>0</v>
      </c>
      <c r="G168" t="str">
        <f>IF(healthcare_dataset[[#This Row],[Readmission]]=0, "No", "Yes")</f>
        <v>No</v>
      </c>
      <c r="H168">
        <v>22.25</v>
      </c>
      <c r="I168">
        <v>141</v>
      </c>
      <c r="J16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68" t="str">
        <f>IF(healthcare_dataset[[#This Row],[Blood_Pressure]]&gt;=130, "At Risk", "Normal")</f>
        <v>At Risk</v>
      </c>
      <c r="L168">
        <v>117</v>
      </c>
      <c r="M168" t="str">
        <f>IF(healthcare_dataset[[#This Row],[Glucose_Level]]&lt;70, "Low Glucose",
   IF(healthcare_dataset[[#This Row],[Glucose_Level]]&lt;=99, "Normal Glucose",
   IF(healthcare_dataset[[#This Row],[Glucose_Level]]&lt;=125, "Prediabetes", "High Glucose (Diabetes)")))</f>
        <v>Prediabetes</v>
      </c>
    </row>
    <row r="169" spans="1:13" x14ac:dyDescent="0.35">
      <c r="A169">
        <v>1167</v>
      </c>
      <c r="B169">
        <v>19</v>
      </c>
      <c r="C169" t="str">
        <f>IF(healthcare_dataset[[#This Row],[Age]]&lt;=30, "18-30", IF(healthcare_dataset[[#This Row],[Age]]&lt;=45, "31-45", IF(healthcare_dataset[[#This Row],[Age]]&lt;=60, "46-60", IF(healthcare_dataset[[#This Row],[Age]]&lt;=75, "61-75", "76+"))))</f>
        <v>18-30</v>
      </c>
      <c r="D169" s="1" t="s">
        <v>11</v>
      </c>
      <c r="E169">
        <v>12</v>
      </c>
      <c r="F169">
        <v>1</v>
      </c>
      <c r="G169" t="str">
        <f>IF(healthcare_dataset[[#This Row],[Readmission]]=0, "No", "Yes")</f>
        <v>Yes</v>
      </c>
      <c r="H169">
        <v>12.96</v>
      </c>
      <c r="I169">
        <v>112</v>
      </c>
      <c r="J16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69" t="str">
        <f>IF(healthcare_dataset[[#This Row],[Blood_Pressure]]&gt;=130, "At Risk", "Normal")</f>
        <v>Normal</v>
      </c>
      <c r="L169">
        <v>177</v>
      </c>
      <c r="M169" t="str">
        <f>IF(healthcare_dataset[[#This Row],[Glucose_Level]]&lt;70, "Low Glucose",
   IF(healthcare_dataset[[#This Row],[Glucose_Level]]&lt;=99, "Normal Glucose",
   IF(healthcare_dataset[[#This Row],[Glucose_Level]]&lt;=125, "Prediabetes", "High Glucose (Diabetes)")))</f>
        <v>High Glucose (Diabetes)</v>
      </c>
    </row>
    <row r="170" spans="1:13" x14ac:dyDescent="0.35">
      <c r="A170">
        <v>1168</v>
      </c>
      <c r="B170">
        <v>70</v>
      </c>
      <c r="C170" t="str">
        <f>IF(healthcare_dataset[[#This Row],[Age]]&lt;=30, "18-30", IF(healthcare_dataset[[#This Row],[Age]]&lt;=45, "31-45", IF(healthcare_dataset[[#This Row],[Age]]&lt;=60, "46-60", IF(healthcare_dataset[[#This Row],[Age]]&lt;=75, "61-75", "76+"))))</f>
        <v>61-75</v>
      </c>
      <c r="D170" s="1" t="s">
        <v>8</v>
      </c>
      <c r="E170">
        <v>26</v>
      </c>
      <c r="F170">
        <v>0</v>
      </c>
      <c r="G170" t="str">
        <f>IF(healthcare_dataset[[#This Row],[Readmission]]=0, "No", "Yes")</f>
        <v>No</v>
      </c>
      <c r="H170">
        <v>20.21</v>
      </c>
      <c r="I170">
        <v>178</v>
      </c>
      <c r="J17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70" t="str">
        <f>IF(healthcare_dataset[[#This Row],[Blood_Pressure]]&gt;=130, "At Risk", "Normal")</f>
        <v>At Risk</v>
      </c>
      <c r="L170">
        <v>121</v>
      </c>
      <c r="M170" t="str">
        <f>IF(healthcare_dataset[[#This Row],[Glucose_Level]]&lt;70, "Low Glucose",
   IF(healthcare_dataset[[#This Row],[Glucose_Level]]&lt;=99, "Normal Glucose",
   IF(healthcare_dataset[[#This Row],[Glucose_Level]]&lt;=125, "Prediabetes", "High Glucose (Diabetes)")))</f>
        <v>Prediabetes</v>
      </c>
    </row>
    <row r="171" spans="1:13" x14ac:dyDescent="0.35">
      <c r="A171">
        <v>1169</v>
      </c>
      <c r="B171">
        <v>61</v>
      </c>
      <c r="C171" t="str">
        <f>IF(healthcare_dataset[[#This Row],[Age]]&lt;=30, "18-30", IF(healthcare_dataset[[#This Row],[Age]]&lt;=45, "31-45", IF(healthcare_dataset[[#This Row],[Age]]&lt;=60, "46-60", IF(healthcare_dataset[[#This Row],[Age]]&lt;=75, "61-75", "76+"))))</f>
        <v>61-75</v>
      </c>
      <c r="D171" s="1" t="s">
        <v>10</v>
      </c>
      <c r="E171">
        <v>13</v>
      </c>
      <c r="F171">
        <v>0</v>
      </c>
      <c r="G171" t="str">
        <f>IF(healthcare_dataset[[#This Row],[Readmission]]=0, "No", "Yes")</f>
        <v>No</v>
      </c>
      <c r="H171">
        <v>12.5</v>
      </c>
      <c r="I171">
        <v>139</v>
      </c>
      <c r="J17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71" t="str">
        <f>IF(healthcare_dataset[[#This Row],[Blood_Pressure]]&gt;=130, "At Risk", "Normal")</f>
        <v>At Risk</v>
      </c>
      <c r="L171">
        <v>165</v>
      </c>
      <c r="M171" t="str">
        <f>IF(healthcare_dataset[[#This Row],[Glucose_Level]]&lt;70, "Low Glucose",
   IF(healthcare_dataset[[#This Row],[Glucose_Level]]&lt;=99, "Normal Glucose",
   IF(healthcare_dataset[[#This Row],[Glucose_Level]]&lt;=125, "Prediabetes", "High Glucose (Diabetes)")))</f>
        <v>High Glucose (Diabetes)</v>
      </c>
    </row>
    <row r="172" spans="1:13" x14ac:dyDescent="0.35">
      <c r="A172">
        <v>1170</v>
      </c>
      <c r="B172">
        <v>49</v>
      </c>
      <c r="C172" t="str">
        <f>IF(healthcare_dataset[[#This Row],[Age]]&lt;=30, "18-30", IF(healthcare_dataset[[#This Row],[Age]]&lt;=45, "31-45", IF(healthcare_dataset[[#This Row],[Age]]&lt;=60, "46-60", IF(healthcare_dataset[[#This Row],[Age]]&lt;=75, "61-75", "76+"))))</f>
        <v>46-60</v>
      </c>
      <c r="D172" s="1" t="s">
        <v>11</v>
      </c>
      <c r="E172">
        <v>8</v>
      </c>
      <c r="F172">
        <v>0</v>
      </c>
      <c r="G172" t="str">
        <f>IF(healthcare_dataset[[#This Row],[Readmission]]=0, "No", "Yes")</f>
        <v>No</v>
      </c>
      <c r="H172">
        <v>14.97</v>
      </c>
      <c r="I172">
        <v>132</v>
      </c>
      <c r="J17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72" t="str">
        <f>IF(healthcare_dataset[[#This Row],[Blood_Pressure]]&gt;=130, "At Risk", "Normal")</f>
        <v>At Risk</v>
      </c>
      <c r="L172">
        <v>139</v>
      </c>
      <c r="M172" t="str">
        <f>IF(healthcare_dataset[[#This Row],[Glucose_Level]]&lt;70, "Low Glucose",
   IF(healthcare_dataset[[#This Row],[Glucose_Level]]&lt;=99, "Normal Glucose",
   IF(healthcare_dataset[[#This Row],[Glucose_Level]]&lt;=125, "Prediabetes", "High Glucose (Diabetes)")))</f>
        <v>High Glucose (Diabetes)</v>
      </c>
    </row>
    <row r="173" spans="1:13" x14ac:dyDescent="0.35">
      <c r="A173">
        <v>1171</v>
      </c>
      <c r="B173">
        <v>87</v>
      </c>
      <c r="C173" t="str">
        <f>IF(healthcare_dataset[[#This Row],[Age]]&lt;=30, "18-30", IF(healthcare_dataset[[#This Row],[Age]]&lt;=45, "31-45", IF(healthcare_dataset[[#This Row],[Age]]&lt;=60, "46-60", IF(healthcare_dataset[[#This Row],[Age]]&lt;=75, "61-75", "76+"))))</f>
        <v>76+</v>
      </c>
      <c r="D173" s="1" t="s">
        <v>10</v>
      </c>
      <c r="E173">
        <v>18</v>
      </c>
      <c r="F173">
        <v>0</v>
      </c>
      <c r="G173" t="str">
        <f>IF(healthcare_dataset[[#This Row],[Readmission]]=0, "No", "Yes")</f>
        <v>No</v>
      </c>
      <c r="H173">
        <v>2.14</v>
      </c>
      <c r="I173">
        <v>108</v>
      </c>
      <c r="J17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73" t="str">
        <f>IF(healthcare_dataset[[#This Row],[Blood_Pressure]]&gt;=130, "At Risk", "Normal")</f>
        <v>Normal</v>
      </c>
      <c r="L173">
        <v>171</v>
      </c>
      <c r="M173" t="str">
        <f>IF(healthcare_dataset[[#This Row],[Glucose_Level]]&lt;70, "Low Glucose",
   IF(healthcare_dataset[[#This Row],[Glucose_Level]]&lt;=99, "Normal Glucose",
   IF(healthcare_dataset[[#This Row],[Glucose_Level]]&lt;=125, "Prediabetes", "High Glucose (Diabetes)")))</f>
        <v>High Glucose (Diabetes)</v>
      </c>
    </row>
    <row r="174" spans="1:13" x14ac:dyDescent="0.35">
      <c r="A174">
        <v>1172</v>
      </c>
      <c r="B174">
        <v>49</v>
      </c>
      <c r="C174" t="str">
        <f>IF(healthcare_dataset[[#This Row],[Age]]&lt;=30, "18-30", IF(healthcare_dataset[[#This Row],[Age]]&lt;=45, "31-45", IF(healthcare_dataset[[#This Row],[Age]]&lt;=60, "46-60", IF(healthcare_dataset[[#This Row],[Age]]&lt;=75, "61-75", "76+"))))</f>
        <v>46-60</v>
      </c>
      <c r="D174" s="1" t="s">
        <v>11</v>
      </c>
      <c r="E174">
        <v>25</v>
      </c>
      <c r="F174">
        <v>1</v>
      </c>
      <c r="G174" t="str">
        <f>IF(healthcare_dataset[[#This Row],[Readmission]]=0, "No", "Yes")</f>
        <v>Yes</v>
      </c>
      <c r="H174">
        <v>18.13</v>
      </c>
      <c r="I174">
        <v>158</v>
      </c>
      <c r="J17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74" t="str">
        <f>IF(healthcare_dataset[[#This Row],[Blood_Pressure]]&gt;=130, "At Risk", "Normal")</f>
        <v>At Risk</v>
      </c>
      <c r="L174">
        <v>144</v>
      </c>
      <c r="M174" t="str">
        <f>IF(healthcare_dataset[[#This Row],[Glucose_Level]]&lt;70, "Low Glucose",
   IF(healthcare_dataset[[#This Row],[Glucose_Level]]&lt;=99, "Normal Glucose",
   IF(healthcare_dataset[[#This Row],[Glucose_Level]]&lt;=125, "Prediabetes", "High Glucose (Diabetes)")))</f>
        <v>High Glucose (Diabetes)</v>
      </c>
    </row>
    <row r="175" spans="1:13" x14ac:dyDescent="0.35">
      <c r="A175">
        <v>1173</v>
      </c>
      <c r="B175">
        <v>85</v>
      </c>
      <c r="C175" t="str">
        <f>IF(healthcare_dataset[[#This Row],[Age]]&lt;=30, "18-30", IF(healthcare_dataset[[#This Row],[Age]]&lt;=45, "31-45", IF(healthcare_dataset[[#This Row],[Age]]&lt;=60, "46-60", IF(healthcare_dataset[[#This Row],[Age]]&lt;=75, "61-75", "76+"))))</f>
        <v>76+</v>
      </c>
      <c r="D175" s="1" t="s">
        <v>11</v>
      </c>
      <c r="E175">
        <v>1</v>
      </c>
      <c r="F175">
        <v>0</v>
      </c>
      <c r="G175" t="str">
        <f>IF(healthcare_dataset[[#This Row],[Readmission]]=0, "No", "Yes")</f>
        <v>No</v>
      </c>
      <c r="H175">
        <v>3.07</v>
      </c>
      <c r="I175">
        <v>140</v>
      </c>
      <c r="J17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75" t="str">
        <f>IF(healthcare_dataset[[#This Row],[Blood_Pressure]]&gt;=130, "At Risk", "Normal")</f>
        <v>At Risk</v>
      </c>
      <c r="L175">
        <v>151</v>
      </c>
      <c r="M175" t="str">
        <f>IF(healthcare_dataset[[#This Row],[Glucose_Level]]&lt;70, "Low Glucose",
   IF(healthcare_dataset[[#This Row],[Glucose_Level]]&lt;=99, "Normal Glucose",
   IF(healthcare_dataset[[#This Row],[Glucose_Level]]&lt;=125, "Prediabetes", "High Glucose (Diabetes)")))</f>
        <v>High Glucose (Diabetes)</v>
      </c>
    </row>
    <row r="176" spans="1:13" x14ac:dyDescent="0.35">
      <c r="A176">
        <v>1174</v>
      </c>
      <c r="B176">
        <v>72</v>
      </c>
      <c r="C176" t="str">
        <f>IF(healthcare_dataset[[#This Row],[Age]]&lt;=30, "18-30", IF(healthcare_dataset[[#This Row],[Age]]&lt;=45, "31-45", IF(healthcare_dataset[[#This Row],[Age]]&lt;=60, "46-60", IF(healthcare_dataset[[#This Row],[Age]]&lt;=75, "61-75", "76+"))))</f>
        <v>61-75</v>
      </c>
      <c r="D176" s="1" t="s">
        <v>11</v>
      </c>
      <c r="E176">
        <v>15</v>
      </c>
      <c r="F176">
        <v>0</v>
      </c>
      <c r="G176" t="str">
        <f>IF(healthcare_dataset[[#This Row],[Readmission]]=0, "No", "Yes")</f>
        <v>No</v>
      </c>
      <c r="H176">
        <v>19.829999999999998</v>
      </c>
      <c r="I176">
        <v>100</v>
      </c>
      <c r="J17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76" t="str">
        <f>IF(healthcare_dataset[[#This Row],[Blood_Pressure]]&gt;=130, "At Risk", "Normal")</f>
        <v>Normal</v>
      </c>
      <c r="L176">
        <v>161</v>
      </c>
      <c r="M176" t="str">
        <f>IF(healthcare_dataset[[#This Row],[Glucose_Level]]&lt;70, "Low Glucose",
   IF(healthcare_dataset[[#This Row],[Glucose_Level]]&lt;=99, "Normal Glucose",
   IF(healthcare_dataset[[#This Row],[Glucose_Level]]&lt;=125, "Prediabetes", "High Glucose (Diabetes)")))</f>
        <v>High Glucose (Diabetes)</v>
      </c>
    </row>
    <row r="177" spans="1:13" x14ac:dyDescent="0.35">
      <c r="A177">
        <v>1175</v>
      </c>
      <c r="B177">
        <v>73</v>
      </c>
      <c r="C177" t="str">
        <f>IF(healthcare_dataset[[#This Row],[Age]]&lt;=30, "18-30", IF(healthcare_dataset[[#This Row],[Age]]&lt;=45, "31-45", IF(healthcare_dataset[[#This Row],[Age]]&lt;=60, "46-60", IF(healthcare_dataset[[#This Row],[Age]]&lt;=75, "61-75", "76+"))))</f>
        <v>61-75</v>
      </c>
      <c r="D177" s="1" t="s">
        <v>8</v>
      </c>
      <c r="E177">
        <v>8</v>
      </c>
      <c r="F177">
        <v>1</v>
      </c>
      <c r="G177" t="str">
        <f>IF(healthcare_dataset[[#This Row],[Readmission]]=0, "No", "Yes")</f>
        <v>Yes</v>
      </c>
      <c r="H177">
        <v>18.77</v>
      </c>
      <c r="I177">
        <v>101</v>
      </c>
      <c r="J17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77" t="str">
        <f>IF(healthcare_dataset[[#This Row],[Blood_Pressure]]&gt;=130, "At Risk", "Normal")</f>
        <v>Normal</v>
      </c>
      <c r="L177">
        <v>73</v>
      </c>
      <c r="M177" t="str">
        <f>IF(healthcare_dataset[[#This Row],[Glucose_Level]]&lt;70, "Low Glucose",
   IF(healthcare_dataset[[#This Row],[Glucose_Level]]&lt;=99, "Normal Glucose",
   IF(healthcare_dataset[[#This Row],[Glucose_Level]]&lt;=125, "Prediabetes", "High Glucose (Diabetes)")))</f>
        <v>Normal Glucose</v>
      </c>
    </row>
    <row r="178" spans="1:13" x14ac:dyDescent="0.35">
      <c r="A178">
        <v>1176</v>
      </c>
      <c r="B178">
        <v>34</v>
      </c>
      <c r="C178" t="str">
        <f>IF(healthcare_dataset[[#This Row],[Age]]&lt;=30, "18-30", IF(healthcare_dataset[[#This Row],[Age]]&lt;=45, "31-45", IF(healthcare_dataset[[#This Row],[Age]]&lt;=60, "46-60", IF(healthcare_dataset[[#This Row],[Age]]&lt;=75, "61-75", "76+"))))</f>
        <v>31-45</v>
      </c>
      <c r="D178" s="1" t="s">
        <v>8</v>
      </c>
      <c r="E178">
        <v>28</v>
      </c>
      <c r="F178">
        <v>1</v>
      </c>
      <c r="G178" t="str">
        <f>IF(healthcare_dataset[[#This Row],[Readmission]]=0, "No", "Yes")</f>
        <v>Yes</v>
      </c>
      <c r="H178">
        <v>17.010000000000002</v>
      </c>
      <c r="I178">
        <v>163</v>
      </c>
      <c r="J17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78" t="str">
        <f>IF(healthcare_dataset[[#This Row],[Blood_Pressure]]&gt;=130, "At Risk", "Normal")</f>
        <v>At Risk</v>
      </c>
      <c r="L178">
        <v>178</v>
      </c>
      <c r="M178" t="str">
        <f>IF(healthcare_dataset[[#This Row],[Glucose_Level]]&lt;70, "Low Glucose",
   IF(healthcare_dataset[[#This Row],[Glucose_Level]]&lt;=99, "Normal Glucose",
   IF(healthcare_dataset[[#This Row],[Glucose_Level]]&lt;=125, "Prediabetes", "High Glucose (Diabetes)")))</f>
        <v>High Glucose (Diabetes)</v>
      </c>
    </row>
    <row r="179" spans="1:13" x14ac:dyDescent="0.35">
      <c r="A179">
        <v>1177</v>
      </c>
      <c r="B179">
        <v>55</v>
      </c>
      <c r="C179" t="str">
        <f>IF(healthcare_dataset[[#This Row],[Age]]&lt;=30, "18-30", IF(healthcare_dataset[[#This Row],[Age]]&lt;=45, "31-45", IF(healthcare_dataset[[#This Row],[Age]]&lt;=60, "46-60", IF(healthcare_dataset[[#This Row],[Age]]&lt;=75, "61-75", "76+"))))</f>
        <v>46-60</v>
      </c>
      <c r="D179" s="1" t="s">
        <v>10</v>
      </c>
      <c r="E179">
        <v>11</v>
      </c>
      <c r="F179">
        <v>0</v>
      </c>
      <c r="G179" t="str">
        <f>IF(healthcare_dataset[[#This Row],[Readmission]]=0, "No", "Yes")</f>
        <v>No</v>
      </c>
      <c r="H179">
        <v>0.87</v>
      </c>
      <c r="I179">
        <v>97</v>
      </c>
      <c r="J17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79" t="str">
        <f>IF(healthcare_dataset[[#This Row],[Blood_Pressure]]&gt;=130, "At Risk", "Normal")</f>
        <v>Normal</v>
      </c>
      <c r="L179">
        <v>117</v>
      </c>
      <c r="M179" t="str">
        <f>IF(healthcare_dataset[[#This Row],[Glucose_Level]]&lt;70, "Low Glucose",
   IF(healthcare_dataset[[#This Row],[Glucose_Level]]&lt;=99, "Normal Glucose",
   IF(healthcare_dataset[[#This Row],[Glucose_Level]]&lt;=125, "Prediabetes", "High Glucose (Diabetes)")))</f>
        <v>Prediabetes</v>
      </c>
    </row>
    <row r="180" spans="1:13" x14ac:dyDescent="0.35">
      <c r="A180">
        <v>1178</v>
      </c>
      <c r="B180">
        <v>41</v>
      </c>
      <c r="C180" t="str">
        <f>IF(healthcare_dataset[[#This Row],[Age]]&lt;=30, "18-30", IF(healthcare_dataset[[#This Row],[Age]]&lt;=45, "31-45", IF(healthcare_dataset[[#This Row],[Age]]&lt;=60, "46-60", IF(healthcare_dataset[[#This Row],[Age]]&lt;=75, "61-75", "76+"))))</f>
        <v>31-45</v>
      </c>
      <c r="D180" s="1" t="s">
        <v>11</v>
      </c>
      <c r="E180">
        <v>12</v>
      </c>
      <c r="F180">
        <v>1</v>
      </c>
      <c r="G180" t="str">
        <f>IF(healthcare_dataset[[#This Row],[Readmission]]=0, "No", "Yes")</f>
        <v>Yes</v>
      </c>
      <c r="H180">
        <v>7.28</v>
      </c>
      <c r="I180">
        <v>113</v>
      </c>
      <c r="J18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80" t="str">
        <f>IF(healthcare_dataset[[#This Row],[Blood_Pressure]]&gt;=130, "At Risk", "Normal")</f>
        <v>Normal</v>
      </c>
      <c r="L180">
        <v>142</v>
      </c>
      <c r="M180" t="str">
        <f>IF(healthcare_dataset[[#This Row],[Glucose_Level]]&lt;70, "Low Glucose",
   IF(healthcare_dataset[[#This Row],[Glucose_Level]]&lt;=99, "Normal Glucose",
   IF(healthcare_dataset[[#This Row],[Glucose_Level]]&lt;=125, "Prediabetes", "High Glucose (Diabetes)")))</f>
        <v>High Glucose (Diabetes)</v>
      </c>
    </row>
    <row r="181" spans="1:13" x14ac:dyDescent="0.35">
      <c r="A181">
        <v>1179</v>
      </c>
      <c r="B181">
        <v>86</v>
      </c>
      <c r="C181" t="str">
        <f>IF(healthcare_dataset[[#This Row],[Age]]&lt;=30, "18-30", IF(healthcare_dataset[[#This Row],[Age]]&lt;=45, "31-45", IF(healthcare_dataset[[#This Row],[Age]]&lt;=60, "46-60", IF(healthcare_dataset[[#This Row],[Age]]&lt;=75, "61-75", "76+"))))</f>
        <v>76+</v>
      </c>
      <c r="D181" s="1" t="s">
        <v>11</v>
      </c>
      <c r="E181">
        <v>12</v>
      </c>
      <c r="F181">
        <v>0</v>
      </c>
      <c r="G181" t="str">
        <f>IF(healthcare_dataset[[#This Row],[Readmission]]=0, "No", "Yes")</f>
        <v>No</v>
      </c>
      <c r="H181">
        <v>6.31</v>
      </c>
      <c r="I181">
        <v>130</v>
      </c>
      <c r="J18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81" t="str">
        <f>IF(healthcare_dataset[[#This Row],[Blood_Pressure]]&gt;=130, "At Risk", "Normal")</f>
        <v>At Risk</v>
      </c>
      <c r="L181">
        <v>141</v>
      </c>
      <c r="M181" t="str">
        <f>IF(healthcare_dataset[[#This Row],[Glucose_Level]]&lt;70, "Low Glucose",
   IF(healthcare_dataset[[#This Row],[Glucose_Level]]&lt;=99, "Normal Glucose",
   IF(healthcare_dataset[[#This Row],[Glucose_Level]]&lt;=125, "Prediabetes", "High Glucose (Diabetes)")))</f>
        <v>High Glucose (Diabetes)</v>
      </c>
    </row>
    <row r="182" spans="1:13" x14ac:dyDescent="0.35">
      <c r="A182">
        <v>1180</v>
      </c>
      <c r="B182">
        <v>87</v>
      </c>
      <c r="C182" t="str">
        <f>IF(healthcare_dataset[[#This Row],[Age]]&lt;=30, "18-30", IF(healthcare_dataset[[#This Row],[Age]]&lt;=45, "31-45", IF(healthcare_dataset[[#This Row],[Age]]&lt;=60, "46-60", IF(healthcare_dataset[[#This Row],[Age]]&lt;=75, "61-75", "76+"))))</f>
        <v>76+</v>
      </c>
      <c r="D182" s="1" t="s">
        <v>8</v>
      </c>
      <c r="E182">
        <v>4</v>
      </c>
      <c r="F182">
        <v>0</v>
      </c>
      <c r="G182" t="str">
        <f>IF(healthcare_dataset[[#This Row],[Readmission]]=0, "No", "Yes")</f>
        <v>No</v>
      </c>
      <c r="H182">
        <v>8.64</v>
      </c>
      <c r="I182">
        <v>125</v>
      </c>
      <c r="J18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182" t="str">
        <f>IF(healthcare_dataset[[#This Row],[Blood_Pressure]]&gt;=130, "At Risk", "Normal")</f>
        <v>Normal</v>
      </c>
      <c r="L182">
        <v>185</v>
      </c>
      <c r="M182" t="str">
        <f>IF(healthcare_dataset[[#This Row],[Glucose_Level]]&lt;70, "Low Glucose",
   IF(healthcare_dataset[[#This Row],[Glucose_Level]]&lt;=99, "Normal Glucose",
   IF(healthcare_dataset[[#This Row],[Glucose_Level]]&lt;=125, "Prediabetes", "High Glucose (Diabetes)")))</f>
        <v>High Glucose (Diabetes)</v>
      </c>
    </row>
    <row r="183" spans="1:13" x14ac:dyDescent="0.35">
      <c r="A183">
        <v>1181</v>
      </c>
      <c r="B183">
        <v>28</v>
      </c>
      <c r="C183" t="str">
        <f>IF(healthcare_dataset[[#This Row],[Age]]&lt;=30, "18-30", IF(healthcare_dataset[[#This Row],[Age]]&lt;=45, "31-45", IF(healthcare_dataset[[#This Row],[Age]]&lt;=60, "46-60", IF(healthcare_dataset[[#This Row],[Age]]&lt;=75, "61-75", "76+"))))</f>
        <v>18-30</v>
      </c>
      <c r="D183" s="1" t="s">
        <v>11</v>
      </c>
      <c r="E183">
        <v>16</v>
      </c>
      <c r="F183">
        <v>0</v>
      </c>
      <c r="G183" t="str">
        <f>IF(healthcare_dataset[[#This Row],[Readmission]]=0, "No", "Yes")</f>
        <v>No</v>
      </c>
      <c r="H183">
        <v>2.1</v>
      </c>
      <c r="I183">
        <v>174</v>
      </c>
      <c r="J18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83" t="str">
        <f>IF(healthcare_dataset[[#This Row],[Blood_Pressure]]&gt;=130, "At Risk", "Normal")</f>
        <v>At Risk</v>
      </c>
      <c r="L183">
        <v>150</v>
      </c>
      <c r="M183" t="str">
        <f>IF(healthcare_dataset[[#This Row],[Glucose_Level]]&lt;70, "Low Glucose",
   IF(healthcare_dataset[[#This Row],[Glucose_Level]]&lt;=99, "Normal Glucose",
   IF(healthcare_dataset[[#This Row],[Glucose_Level]]&lt;=125, "Prediabetes", "High Glucose (Diabetes)")))</f>
        <v>High Glucose (Diabetes)</v>
      </c>
    </row>
    <row r="184" spans="1:13" x14ac:dyDescent="0.35">
      <c r="A184">
        <v>1182</v>
      </c>
      <c r="B184">
        <v>33</v>
      </c>
      <c r="C184" t="str">
        <f>IF(healthcare_dataset[[#This Row],[Age]]&lt;=30, "18-30", IF(healthcare_dataset[[#This Row],[Age]]&lt;=45, "31-45", IF(healthcare_dataset[[#This Row],[Age]]&lt;=60, "46-60", IF(healthcare_dataset[[#This Row],[Age]]&lt;=75, "61-75", "76+"))))</f>
        <v>31-45</v>
      </c>
      <c r="D184" s="1" t="s">
        <v>8</v>
      </c>
      <c r="E184">
        <v>4</v>
      </c>
      <c r="F184">
        <v>0</v>
      </c>
      <c r="G184" t="str">
        <f>IF(healthcare_dataset[[#This Row],[Readmission]]=0, "No", "Yes")</f>
        <v>No</v>
      </c>
      <c r="H184">
        <v>22.49</v>
      </c>
      <c r="I184">
        <v>161</v>
      </c>
      <c r="J18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84" t="str">
        <f>IF(healthcare_dataset[[#This Row],[Blood_Pressure]]&gt;=130, "At Risk", "Normal")</f>
        <v>At Risk</v>
      </c>
      <c r="L184">
        <v>150</v>
      </c>
      <c r="M184" t="str">
        <f>IF(healthcare_dataset[[#This Row],[Glucose_Level]]&lt;70, "Low Glucose",
   IF(healthcare_dataset[[#This Row],[Glucose_Level]]&lt;=99, "Normal Glucose",
   IF(healthcare_dataset[[#This Row],[Glucose_Level]]&lt;=125, "Prediabetes", "High Glucose (Diabetes)")))</f>
        <v>High Glucose (Diabetes)</v>
      </c>
    </row>
    <row r="185" spans="1:13" x14ac:dyDescent="0.35">
      <c r="A185">
        <v>1183</v>
      </c>
      <c r="B185">
        <v>76</v>
      </c>
      <c r="C185" t="str">
        <f>IF(healthcare_dataset[[#This Row],[Age]]&lt;=30, "18-30", IF(healthcare_dataset[[#This Row],[Age]]&lt;=45, "31-45", IF(healthcare_dataset[[#This Row],[Age]]&lt;=60, "46-60", IF(healthcare_dataset[[#This Row],[Age]]&lt;=75, "61-75", "76+"))))</f>
        <v>76+</v>
      </c>
      <c r="D185" s="1" t="s">
        <v>11</v>
      </c>
      <c r="E185">
        <v>5</v>
      </c>
      <c r="F185">
        <v>0</v>
      </c>
      <c r="G185" t="str">
        <f>IF(healthcare_dataset[[#This Row],[Readmission]]=0, "No", "Yes")</f>
        <v>No</v>
      </c>
      <c r="H185">
        <v>13.29</v>
      </c>
      <c r="I185">
        <v>144</v>
      </c>
      <c r="J18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85" t="str">
        <f>IF(healthcare_dataset[[#This Row],[Blood_Pressure]]&gt;=130, "At Risk", "Normal")</f>
        <v>At Risk</v>
      </c>
      <c r="L185">
        <v>182</v>
      </c>
      <c r="M185" t="str">
        <f>IF(healthcare_dataset[[#This Row],[Glucose_Level]]&lt;70, "Low Glucose",
   IF(healthcare_dataset[[#This Row],[Glucose_Level]]&lt;=99, "Normal Glucose",
   IF(healthcare_dataset[[#This Row],[Glucose_Level]]&lt;=125, "Prediabetes", "High Glucose (Diabetes)")))</f>
        <v>High Glucose (Diabetes)</v>
      </c>
    </row>
    <row r="186" spans="1:13" x14ac:dyDescent="0.35">
      <c r="A186">
        <v>1184</v>
      </c>
      <c r="B186">
        <v>87</v>
      </c>
      <c r="C186" t="str">
        <f>IF(healthcare_dataset[[#This Row],[Age]]&lt;=30, "18-30", IF(healthcare_dataset[[#This Row],[Age]]&lt;=45, "31-45", IF(healthcare_dataset[[#This Row],[Age]]&lt;=60, "46-60", IF(healthcare_dataset[[#This Row],[Age]]&lt;=75, "61-75", "76+"))))</f>
        <v>76+</v>
      </c>
      <c r="D186" s="1" t="s">
        <v>10</v>
      </c>
      <c r="E186">
        <v>24</v>
      </c>
      <c r="F186">
        <v>1</v>
      </c>
      <c r="G186" t="str">
        <f>IF(healthcare_dataset[[#This Row],[Readmission]]=0, "No", "Yes")</f>
        <v>Yes</v>
      </c>
      <c r="H186">
        <v>7.33</v>
      </c>
      <c r="I186">
        <v>98</v>
      </c>
      <c r="J18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86" t="str">
        <f>IF(healthcare_dataset[[#This Row],[Blood_Pressure]]&gt;=130, "At Risk", "Normal")</f>
        <v>Normal</v>
      </c>
      <c r="L186">
        <v>165</v>
      </c>
      <c r="M186" t="str">
        <f>IF(healthcare_dataset[[#This Row],[Glucose_Level]]&lt;70, "Low Glucose",
   IF(healthcare_dataset[[#This Row],[Glucose_Level]]&lt;=99, "Normal Glucose",
   IF(healthcare_dataset[[#This Row],[Glucose_Level]]&lt;=125, "Prediabetes", "High Glucose (Diabetes)")))</f>
        <v>High Glucose (Diabetes)</v>
      </c>
    </row>
    <row r="187" spans="1:13" x14ac:dyDescent="0.35">
      <c r="A187">
        <v>1185</v>
      </c>
      <c r="B187">
        <v>20</v>
      </c>
      <c r="C187" t="str">
        <f>IF(healthcare_dataset[[#This Row],[Age]]&lt;=30, "18-30", IF(healthcare_dataset[[#This Row],[Age]]&lt;=45, "31-45", IF(healthcare_dataset[[#This Row],[Age]]&lt;=60, "46-60", IF(healthcare_dataset[[#This Row],[Age]]&lt;=75, "61-75", "76+"))))</f>
        <v>18-30</v>
      </c>
      <c r="D187" s="1" t="s">
        <v>11</v>
      </c>
      <c r="E187">
        <v>5</v>
      </c>
      <c r="F187">
        <v>1</v>
      </c>
      <c r="G187" t="str">
        <f>IF(healthcare_dataset[[#This Row],[Readmission]]=0, "No", "Yes")</f>
        <v>Yes</v>
      </c>
      <c r="H187">
        <v>9.5299999999999994</v>
      </c>
      <c r="I187">
        <v>136</v>
      </c>
      <c r="J18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87" t="str">
        <f>IF(healthcare_dataset[[#This Row],[Blood_Pressure]]&gt;=130, "At Risk", "Normal")</f>
        <v>At Risk</v>
      </c>
      <c r="L187">
        <v>141</v>
      </c>
      <c r="M187" t="str">
        <f>IF(healthcare_dataset[[#This Row],[Glucose_Level]]&lt;70, "Low Glucose",
   IF(healthcare_dataset[[#This Row],[Glucose_Level]]&lt;=99, "Normal Glucose",
   IF(healthcare_dataset[[#This Row],[Glucose_Level]]&lt;=125, "Prediabetes", "High Glucose (Diabetes)")))</f>
        <v>High Glucose (Diabetes)</v>
      </c>
    </row>
    <row r="188" spans="1:13" x14ac:dyDescent="0.35">
      <c r="A188">
        <v>1186</v>
      </c>
      <c r="B188">
        <v>37</v>
      </c>
      <c r="C188" t="str">
        <f>IF(healthcare_dataset[[#This Row],[Age]]&lt;=30, "18-30", IF(healthcare_dataset[[#This Row],[Age]]&lt;=45, "31-45", IF(healthcare_dataset[[#This Row],[Age]]&lt;=60, "46-60", IF(healthcare_dataset[[#This Row],[Age]]&lt;=75, "61-75", "76+"))))</f>
        <v>31-45</v>
      </c>
      <c r="D188" s="1" t="s">
        <v>11</v>
      </c>
      <c r="E188">
        <v>8</v>
      </c>
      <c r="F188">
        <v>0</v>
      </c>
      <c r="G188" t="str">
        <f>IF(healthcare_dataset[[#This Row],[Readmission]]=0, "No", "Yes")</f>
        <v>No</v>
      </c>
      <c r="H188">
        <v>10.73</v>
      </c>
      <c r="I188">
        <v>104</v>
      </c>
      <c r="J18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88" t="str">
        <f>IF(healthcare_dataset[[#This Row],[Blood_Pressure]]&gt;=130, "At Risk", "Normal")</f>
        <v>Normal</v>
      </c>
      <c r="L188">
        <v>132</v>
      </c>
      <c r="M188" t="str">
        <f>IF(healthcare_dataset[[#This Row],[Glucose_Level]]&lt;70, "Low Glucose",
   IF(healthcare_dataset[[#This Row],[Glucose_Level]]&lt;=99, "Normal Glucose",
   IF(healthcare_dataset[[#This Row],[Glucose_Level]]&lt;=125, "Prediabetes", "High Glucose (Diabetes)")))</f>
        <v>High Glucose (Diabetes)</v>
      </c>
    </row>
    <row r="189" spans="1:13" x14ac:dyDescent="0.35">
      <c r="A189">
        <v>1187</v>
      </c>
      <c r="B189">
        <v>76</v>
      </c>
      <c r="C189" t="str">
        <f>IF(healthcare_dataset[[#This Row],[Age]]&lt;=30, "18-30", IF(healthcare_dataset[[#This Row],[Age]]&lt;=45, "31-45", IF(healthcare_dataset[[#This Row],[Age]]&lt;=60, "46-60", IF(healthcare_dataset[[#This Row],[Age]]&lt;=75, "61-75", "76+"))))</f>
        <v>76+</v>
      </c>
      <c r="D189" s="1" t="s">
        <v>9</v>
      </c>
      <c r="E189">
        <v>10</v>
      </c>
      <c r="F189">
        <v>1</v>
      </c>
      <c r="G189" t="str">
        <f>IF(healthcare_dataset[[#This Row],[Readmission]]=0, "No", "Yes")</f>
        <v>Yes</v>
      </c>
      <c r="H189">
        <v>14.41</v>
      </c>
      <c r="I189">
        <v>137</v>
      </c>
      <c r="J18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89" t="str">
        <f>IF(healthcare_dataset[[#This Row],[Blood_Pressure]]&gt;=130, "At Risk", "Normal")</f>
        <v>At Risk</v>
      </c>
      <c r="L189">
        <v>107</v>
      </c>
      <c r="M189" t="str">
        <f>IF(healthcare_dataset[[#This Row],[Glucose_Level]]&lt;70, "Low Glucose",
   IF(healthcare_dataset[[#This Row],[Glucose_Level]]&lt;=99, "Normal Glucose",
   IF(healthcare_dataset[[#This Row],[Glucose_Level]]&lt;=125, "Prediabetes", "High Glucose (Diabetes)")))</f>
        <v>Prediabetes</v>
      </c>
    </row>
    <row r="190" spans="1:13" x14ac:dyDescent="0.35">
      <c r="A190">
        <v>1188</v>
      </c>
      <c r="B190">
        <v>53</v>
      </c>
      <c r="C190" t="str">
        <f>IF(healthcare_dataset[[#This Row],[Age]]&lt;=30, "18-30", IF(healthcare_dataset[[#This Row],[Age]]&lt;=45, "31-45", IF(healthcare_dataset[[#This Row],[Age]]&lt;=60, "46-60", IF(healthcare_dataset[[#This Row],[Age]]&lt;=75, "61-75", "76+"))))</f>
        <v>46-60</v>
      </c>
      <c r="D190" s="1" t="s">
        <v>8</v>
      </c>
      <c r="E190">
        <v>17</v>
      </c>
      <c r="F190">
        <v>0</v>
      </c>
      <c r="G190" t="str">
        <f>IF(healthcare_dataset[[#This Row],[Readmission]]=0, "No", "Yes")</f>
        <v>No</v>
      </c>
      <c r="H190">
        <v>12.38</v>
      </c>
      <c r="I190">
        <v>171</v>
      </c>
      <c r="J19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90" t="str">
        <f>IF(healthcare_dataset[[#This Row],[Blood_Pressure]]&gt;=130, "At Risk", "Normal")</f>
        <v>At Risk</v>
      </c>
      <c r="L190">
        <v>136</v>
      </c>
      <c r="M190" t="str">
        <f>IF(healthcare_dataset[[#This Row],[Glucose_Level]]&lt;70, "Low Glucose",
   IF(healthcare_dataset[[#This Row],[Glucose_Level]]&lt;=99, "Normal Glucose",
   IF(healthcare_dataset[[#This Row],[Glucose_Level]]&lt;=125, "Prediabetes", "High Glucose (Diabetes)")))</f>
        <v>High Glucose (Diabetes)</v>
      </c>
    </row>
    <row r="191" spans="1:13" x14ac:dyDescent="0.35">
      <c r="A191">
        <v>1189</v>
      </c>
      <c r="B191">
        <v>36</v>
      </c>
      <c r="C191" t="str">
        <f>IF(healthcare_dataset[[#This Row],[Age]]&lt;=30, "18-30", IF(healthcare_dataset[[#This Row],[Age]]&lt;=45, "31-45", IF(healthcare_dataset[[#This Row],[Age]]&lt;=60, "46-60", IF(healthcare_dataset[[#This Row],[Age]]&lt;=75, "61-75", "76+"))))</f>
        <v>31-45</v>
      </c>
      <c r="D191" s="1" t="s">
        <v>11</v>
      </c>
      <c r="E191">
        <v>28</v>
      </c>
      <c r="F191">
        <v>0</v>
      </c>
      <c r="G191" t="str">
        <f>IF(healthcare_dataset[[#This Row],[Readmission]]=0, "No", "Yes")</f>
        <v>No</v>
      </c>
      <c r="H191">
        <v>22.07</v>
      </c>
      <c r="I191">
        <v>131</v>
      </c>
      <c r="J19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191" t="str">
        <f>IF(healthcare_dataset[[#This Row],[Blood_Pressure]]&gt;=130, "At Risk", "Normal")</f>
        <v>At Risk</v>
      </c>
      <c r="L191">
        <v>138</v>
      </c>
      <c r="M191" t="str">
        <f>IF(healthcare_dataset[[#This Row],[Glucose_Level]]&lt;70, "Low Glucose",
   IF(healthcare_dataset[[#This Row],[Glucose_Level]]&lt;=99, "Normal Glucose",
   IF(healthcare_dataset[[#This Row],[Glucose_Level]]&lt;=125, "Prediabetes", "High Glucose (Diabetes)")))</f>
        <v>High Glucose (Diabetes)</v>
      </c>
    </row>
    <row r="192" spans="1:13" x14ac:dyDescent="0.35">
      <c r="A192">
        <v>1190</v>
      </c>
      <c r="B192">
        <v>84</v>
      </c>
      <c r="C192" t="str">
        <f>IF(healthcare_dataset[[#This Row],[Age]]&lt;=30, "18-30", IF(healthcare_dataset[[#This Row],[Age]]&lt;=45, "31-45", IF(healthcare_dataset[[#This Row],[Age]]&lt;=60, "46-60", IF(healthcare_dataset[[#This Row],[Age]]&lt;=75, "61-75", "76+"))))</f>
        <v>76+</v>
      </c>
      <c r="D192" s="1" t="s">
        <v>11</v>
      </c>
      <c r="E192">
        <v>26</v>
      </c>
      <c r="F192">
        <v>0</v>
      </c>
      <c r="G192" t="str">
        <f>IF(healthcare_dataset[[#This Row],[Readmission]]=0, "No", "Yes")</f>
        <v>No</v>
      </c>
      <c r="H192">
        <v>11.93</v>
      </c>
      <c r="I192">
        <v>149</v>
      </c>
      <c r="J19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92" t="str">
        <f>IF(healthcare_dataset[[#This Row],[Blood_Pressure]]&gt;=130, "At Risk", "Normal")</f>
        <v>At Risk</v>
      </c>
      <c r="L192">
        <v>82</v>
      </c>
      <c r="M192" t="str">
        <f>IF(healthcare_dataset[[#This Row],[Glucose_Level]]&lt;70, "Low Glucose",
   IF(healthcare_dataset[[#This Row],[Glucose_Level]]&lt;=99, "Normal Glucose",
   IF(healthcare_dataset[[#This Row],[Glucose_Level]]&lt;=125, "Prediabetes", "High Glucose (Diabetes)")))</f>
        <v>Normal Glucose</v>
      </c>
    </row>
    <row r="193" spans="1:13" x14ac:dyDescent="0.35">
      <c r="A193">
        <v>1191</v>
      </c>
      <c r="B193">
        <v>36</v>
      </c>
      <c r="C193" t="str">
        <f>IF(healthcare_dataset[[#This Row],[Age]]&lt;=30, "18-30", IF(healthcare_dataset[[#This Row],[Age]]&lt;=45, "31-45", IF(healthcare_dataset[[#This Row],[Age]]&lt;=60, "46-60", IF(healthcare_dataset[[#This Row],[Age]]&lt;=75, "61-75", "76+"))))</f>
        <v>31-45</v>
      </c>
      <c r="D193" s="1" t="s">
        <v>9</v>
      </c>
      <c r="E193">
        <v>9</v>
      </c>
      <c r="F193">
        <v>0</v>
      </c>
      <c r="G193" t="str">
        <f>IF(healthcare_dataset[[#This Row],[Readmission]]=0, "No", "Yes")</f>
        <v>No</v>
      </c>
      <c r="H193">
        <v>23.81</v>
      </c>
      <c r="I193">
        <v>173</v>
      </c>
      <c r="J19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93" t="str">
        <f>IF(healthcare_dataset[[#This Row],[Blood_Pressure]]&gt;=130, "At Risk", "Normal")</f>
        <v>At Risk</v>
      </c>
      <c r="L193">
        <v>100</v>
      </c>
      <c r="M193" t="str">
        <f>IF(healthcare_dataset[[#This Row],[Glucose_Level]]&lt;70, "Low Glucose",
   IF(healthcare_dataset[[#This Row],[Glucose_Level]]&lt;=99, "Normal Glucose",
   IF(healthcare_dataset[[#This Row],[Glucose_Level]]&lt;=125, "Prediabetes", "High Glucose (Diabetes)")))</f>
        <v>Prediabetes</v>
      </c>
    </row>
    <row r="194" spans="1:13" x14ac:dyDescent="0.35">
      <c r="A194">
        <v>1192</v>
      </c>
      <c r="B194">
        <v>37</v>
      </c>
      <c r="C194" t="str">
        <f>IF(healthcare_dataset[[#This Row],[Age]]&lt;=30, "18-30", IF(healthcare_dataset[[#This Row],[Age]]&lt;=45, "31-45", IF(healthcare_dataset[[#This Row],[Age]]&lt;=60, "46-60", IF(healthcare_dataset[[#This Row],[Age]]&lt;=75, "61-75", "76+"))))</f>
        <v>31-45</v>
      </c>
      <c r="D194" s="1" t="s">
        <v>9</v>
      </c>
      <c r="E194">
        <v>22</v>
      </c>
      <c r="F194">
        <v>1</v>
      </c>
      <c r="G194" t="str">
        <f>IF(healthcare_dataset[[#This Row],[Readmission]]=0, "No", "Yes")</f>
        <v>Yes</v>
      </c>
      <c r="H194">
        <v>20.43</v>
      </c>
      <c r="I194">
        <v>159</v>
      </c>
      <c r="J19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94" t="str">
        <f>IF(healthcare_dataset[[#This Row],[Blood_Pressure]]&gt;=130, "At Risk", "Normal")</f>
        <v>At Risk</v>
      </c>
      <c r="L194">
        <v>183</v>
      </c>
      <c r="M194" t="str">
        <f>IF(healthcare_dataset[[#This Row],[Glucose_Level]]&lt;70, "Low Glucose",
   IF(healthcare_dataset[[#This Row],[Glucose_Level]]&lt;=99, "Normal Glucose",
   IF(healthcare_dataset[[#This Row],[Glucose_Level]]&lt;=125, "Prediabetes", "High Glucose (Diabetes)")))</f>
        <v>High Glucose (Diabetes)</v>
      </c>
    </row>
    <row r="195" spans="1:13" x14ac:dyDescent="0.35">
      <c r="A195">
        <v>1193</v>
      </c>
      <c r="B195">
        <v>88</v>
      </c>
      <c r="C195" t="str">
        <f>IF(healthcare_dataset[[#This Row],[Age]]&lt;=30, "18-30", IF(healthcare_dataset[[#This Row],[Age]]&lt;=45, "31-45", IF(healthcare_dataset[[#This Row],[Age]]&lt;=60, "46-60", IF(healthcare_dataset[[#This Row],[Age]]&lt;=75, "61-75", "76+"))))</f>
        <v>76+</v>
      </c>
      <c r="D195" s="1" t="s">
        <v>8</v>
      </c>
      <c r="E195">
        <v>19</v>
      </c>
      <c r="F195">
        <v>1</v>
      </c>
      <c r="G195" t="str">
        <f>IF(healthcare_dataset[[#This Row],[Readmission]]=0, "No", "Yes")</f>
        <v>Yes</v>
      </c>
      <c r="H195">
        <v>5</v>
      </c>
      <c r="I195">
        <v>101</v>
      </c>
      <c r="J19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95" t="str">
        <f>IF(healthcare_dataset[[#This Row],[Blood_Pressure]]&gt;=130, "At Risk", "Normal")</f>
        <v>Normal</v>
      </c>
      <c r="L195">
        <v>91</v>
      </c>
      <c r="M195" t="str">
        <f>IF(healthcare_dataset[[#This Row],[Glucose_Level]]&lt;70, "Low Glucose",
   IF(healthcare_dataset[[#This Row],[Glucose_Level]]&lt;=99, "Normal Glucose",
   IF(healthcare_dataset[[#This Row],[Glucose_Level]]&lt;=125, "Prediabetes", "High Glucose (Diabetes)")))</f>
        <v>Normal Glucose</v>
      </c>
    </row>
    <row r="196" spans="1:13" x14ac:dyDescent="0.35">
      <c r="A196">
        <v>1194</v>
      </c>
      <c r="B196">
        <v>69</v>
      </c>
      <c r="C196" t="str">
        <f>IF(healthcare_dataset[[#This Row],[Age]]&lt;=30, "18-30", IF(healthcare_dataset[[#This Row],[Age]]&lt;=45, "31-45", IF(healthcare_dataset[[#This Row],[Age]]&lt;=60, "46-60", IF(healthcare_dataset[[#This Row],[Age]]&lt;=75, "61-75", "76+"))))</f>
        <v>61-75</v>
      </c>
      <c r="D196" s="1" t="s">
        <v>9</v>
      </c>
      <c r="E196">
        <v>29</v>
      </c>
      <c r="F196">
        <v>0</v>
      </c>
      <c r="G196" t="str">
        <f>IF(healthcare_dataset[[#This Row],[Readmission]]=0, "No", "Yes")</f>
        <v>No</v>
      </c>
      <c r="H196">
        <v>22.33</v>
      </c>
      <c r="I196">
        <v>91</v>
      </c>
      <c r="J19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96" t="str">
        <f>IF(healthcare_dataset[[#This Row],[Blood_Pressure]]&gt;=130, "At Risk", "Normal")</f>
        <v>Normal</v>
      </c>
      <c r="L196">
        <v>162</v>
      </c>
      <c r="M196" t="str">
        <f>IF(healthcare_dataset[[#This Row],[Glucose_Level]]&lt;70, "Low Glucose",
   IF(healthcare_dataset[[#This Row],[Glucose_Level]]&lt;=99, "Normal Glucose",
   IF(healthcare_dataset[[#This Row],[Glucose_Level]]&lt;=125, "Prediabetes", "High Glucose (Diabetes)")))</f>
        <v>High Glucose (Diabetes)</v>
      </c>
    </row>
    <row r="197" spans="1:13" x14ac:dyDescent="0.35">
      <c r="A197">
        <v>1195</v>
      </c>
      <c r="B197">
        <v>50</v>
      </c>
      <c r="C197" t="str">
        <f>IF(healthcare_dataset[[#This Row],[Age]]&lt;=30, "18-30", IF(healthcare_dataset[[#This Row],[Age]]&lt;=45, "31-45", IF(healthcare_dataset[[#This Row],[Age]]&lt;=60, "46-60", IF(healthcare_dataset[[#This Row],[Age]]&lt;=75, "61-75", "76+"))))</f>
        <v>46-60</v>
      </c>
      <c r="D197" s="1" t="s">
        <v>10</v>
      </c>
      <c r="E197">
        <v>14</v>
      </c>
      <c r="F197">
        <v>0</v>
      </c>
      <c r="G197" t="str">
        <f>IF(healthcare_dataset[[#This Row],[Readmission]]=0, "No", "Yes")</f>
        <v>No</v>
      </c>
      <c r="H197">
        <v>2.79</v>
      </c>
      <c r="I197">
        <v>96</v>
      </c>
      <c r="J19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97" t="str">
        <f>IF(healthcare_dataset[[#This Row],[Blood_Pressure]]&gt;=130, "At Risk", "Normal")</f>
        <v>Normal</v>
      </c>
      <c r="L197">
        <v>136</v>
      </c>
      <c r="M197" t="str">
        <f>IF(healthcare_dataset[[#This Row],[Glucose_Level]]&lt;70, "Low Glucose",
   IF(healthcare_dataset[[#This Row],[Glucose_Level]]&lt;=99, "Normal Glucose",
   IF(healthcare_dataset[[#This Row],[Glucose_Level]]&lt;=125, "Prediabetes", "High Glucose (Diabetes)")))</f>
        <v>High Glucose (Diabetes)</v>
      </c>
    </row>
    <row r="198" spans="1:13" x14ac:dyDescent="0.35">
      <c r="A198">
        <v>1196</v>
      </c>
      <c r="B198">
        <v>57</v>
      </c>
      <c r="C198" t="str">
        <f>IF(healthcare_dataset[[#This Row],[Age]]&lt;=30, "18-30", IF(healthcare_dataset[[#This Row],[Age]]&lt;=45, "31-45", IF(healthcare_dataset[[#This Row],[Age]]&lt;=60, "46-60", IF(healthcare_dataset[[#This Row],[Age]]&lt;=75, "61-75", "76+"))))</f>
        <v>46-60</v>
      </c>
      <c r="D198" s="1" t="s">
        <v>9</v>
      </c>
      <c r="E198">
        <v>8</v>
      </c>
      <c r="F198">
        <v>0</v>
      </c>
      <c r="G198" t="str">
        <f>IF(healthcare_dataset[[#This Row],[Readmission]]=0, "No", "Yes")</f>
        <v>No</v>
      </c>
      <c r="H198">
        <v>19.62</v>
      </c>
      <c r="I198">
        <v>169</v>
      </c>
      <c r="J19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198" t="str">
        <f>IF(healthcare_dataset[[#This Row],[Blood_Pressure]]&gt;=130, "At Risk", "Normal")</f>
        <v>At Risk</v>
      </c>
      <c r="L198">
        <v>123</v>
      </c>
      <c r="M198" t="str">
        <f>IF(healthcare_dataset[[#This Row],[Glucose_Level]]&lt;70, "Low Glucose",
   IF(healthcare_dataset[[#This Row],[Glucose_Level]]&lt;=99, "Normal Glucose",
   IF(healthcare_dataset[[#This Row],[Glucose_Level]]&lt;=125, "Prediabetes", "High Glucose (Diabetes)")))</f>
        <v>Prediabetes</v>
      </c>
    </row>
    <row r="199" spans="1:13" x14ac:dyDescent="0.35">
      <c r="A199">
        <v>1197</v>
      </c>
      <c r="B199">
        <v>56</v>
      </c>
      <c r="C199" t="str">
        <f>IF(healthcare_dataset[[#This Row],[Age]]&lt;=30, "18-30", IF(healthcare_dataset[[#This Row],[Age]]&lt;=45, "31-45", IF(healthcare_dataset[[#This Row],[Age]]&lt;=60, "46-60", IF(healthcare_dataset[[#This Row],[Age]]&lt;=75, "61-75", "76+"))))</f>
        <v>46-60</v>
      </c>
      <c r="D199" s="1" t="s">
        <v>10</v>
      </c>
      <c r="E199">
        <v>9</v>
      </c>
      <c r="F199">
        <v>0</v>
      </c>
      <c r="G199" t="str">
        <f>IF(healthcare_dataset[[#This Row],[Readmission]]=0, "No", "Yes")</f>
        <v>No</v>
      </c>
      <c r="H199">
        <v>9.1300000000000008</v>
      </c>
      <c r="I199">
        <v>92</v>
      </c>
      <c r="J19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199" t="str">
        <f>IF(healthcare_dataset[[#This Row],[Blood_Pressure]]&gt;=130, "At Risk", "Normal")</f>
        <v>Normal</v>
      </c>
      <c r="L199">
        <v>111</v>
      </c>
      <c r="M199" t="str">
        <f>IF(healthcare_dataset[[#This Row],[Glucose_Level]]&lt;70, "Low Glucose",
   IF(healthcare_dataset[[#This Row],[Glucose_Level]]&lt;=99, "Normal Glucose",
   IF(healthcare_dataset[[#This Row],[Glucose_Level]]&lt;=125, "Prediabetes", "High Glucose (Diabetes)")))</f>
        <v>Prediabetes</v>
      </c>
    </row>
    <row r="200" spans="1:13" x14ac:dyDescent="0.35">
      <c r="A200">
        <v>1198</v>
      </c>
      <c r="B200">
        <v>18</v>
      </c>
      <c r="C200" t="str">
        <f>IF(healthcare_dataset[[#This Row],[Age]]&lt;=30, "18-30", IF(healthcare_dataset[[#This Row],[Age]]&lt;=45, "31-45", IF(healthcare_dataset[[#This Row],[Age]]&lt;=60, "46-60", IF(healthcare_dataset[[#This Row],[Age]]&lt;=75, "61-75", "76+"))))</f>
        <v>18-30</v>
      </c>
      <c r="D200" s="1" t="s">
        <v>8</v>
      </c>
      <c r="E200">
        <v>22</v>
      </c>
      <c r="F200">
        <v>1</v>
      </c>
      <c r="G200" t="str">
        <f>IF(healthcare_dataset[[#This Row],[Readmission]]=0, "No", "Yes")</f>
        <v>Yes</v>
      </c>
      <c r="H200">
        <v>21.07</v>
      </c>
      <c r="I200">
        <v>92</v>
      </c>
      <c r="J20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00" t="str">
        <f>IF(healthcare_dataset[[#This Row],[Blood_Pressure]]&gt;=130, "At Risk", "Normal")</f>
        <v>Normal</v>
      </c>
      <c r="L200">
        <v>133</v>
      </c>
      <c r="M200" t="str">
        <f>IF(healthcare_dataset[[#This Row],[Glucose_Level]]&lt;70, "Low Glucose",
   IF(healthcare_dataset[[#This Row],[Glucose_Level]]&lt;=99, "Normal Glucose",
   IF(healthcare_dataset[[#This Row],[Glucose_Level]]&lt;=125, "Prediabetes", "High Glucose (Diabetes)")))</f>
        <v>High Glucose (Diabetes)</v>
      </c>
    </row>
    <row r="201" spans="1:13" x14ac:dyDescent="0.35">
      <c r="A201">
        <v>1199</v>
      </c>
      <c r="B201">
        <v>28</v>
      </c>
      <c r="C201" t="str">
        <f>IF(healthcare_dataset[[#This Row],[Age]]&lt;=30, "18-30", IF(healthcare_dataset[[#This Row],[Age]]&lt;=45, "31-45", IF(healthcare_dataset[[#This Row],[Age]]&lt;=60, "46-60", IF(healthcare_dataset[[#This Row],[Age]]&lt;=75, "61-75", "76+"))))</f>
        <v>18-30</v>
      </c>
      <c r="D201" s="1" t="s">
        <v>8</v>
      </c>
      <c r="E201">
        <v>11</v>
      </c>
      <c r="F201">
        <v>0</v>
      </c>
      <c r="G201" t="str">
        <f>IF(healthcare_dataset[[#This Row],[Readmission]]=0, "No", "Yes")</f>
        <v>No</v>
      </c>
      <c r="H201">
        <v>20.83</v>
      </c>
      <c r="I201">
        <v>116</v>
      </c>
      <c r="J20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01" t="str">
        <f>IF(healthcare_dataset[[#This Row],[Blood_Pressure]]&gt;=130, "At Risk", "Normal")</f>
        <v>Normal</v>
      </c>
      <c r="L201">
        <v>195</v>
      </c>
      <c r="M201" t="str">
        <f>IF(healthcare_dataset[[#This Row],[Glucose_Level]]&lt;70, "Low Glucose",
   IF(healthcare_dataset[[#This Row],[Glucose_Level]]&lt;=99, "Normal Glucose",
   IF(healthcare_dataset[[#This Row],[Glucose_Level]]&lt;=125, "Prediabetes", "High Glucose (Diabetes)")))</f>
        <v>High Glucose (Diabetes)</v>
      </c>
    </row>
    <row r="202" spans="1:13" x14ac:dyDescent="0.35">
      <c r="A202">
        <v>1200</v>
      </c>
      <c r="B202">
        <v>74</v>
      </c>
      <c r="C202" t="str">
        <f>IF(healthcare_dataset[[#This Row],[Age]]&lt;=30, "18-30", IF(healthcare_dataset[[#This Row],[Age]]&lt;=45, "31-45", IF(healthcare_dataset[[#This Row],[Age]]&lt;=60, "46-60", IF(healthcare_dataset[[#This Row],[Age]]&lt;=75, "61-75", "76+"))))</f>
        <v>61-75</v>
      </c>
      <c r="D202" s="1" t="s">
        <v>8</v>
      </c>
      <c r="E202">
        <v>23</v>
      </c>
      <c r="F202">
        <v>0</v>
      </c>
      <c r="G202" t="str">
        <f>IF(healthcare_dataset[[#This Row],[Readmission]]=0, "No", "Yes")</f>
        <v>No</v>
      </c>
      <c r="H202">
        <v>19.34</v>
      </c>
      <c r="I202">
        <v>129</v>
      </c>
      <c r="J20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02" t="str">
        <f>IF(healthcare_dataset[[#This Row],[Blood_Pressure]]&gt;=130, "At Risk", "Normal")</f>
        <v>Normal</v>
      </c>
      <c r="L202">
        <v>90</v>
      </c>
      <c r="M202" t="str">
        <f>IF(healthcare_dataset[[#This Row],[Glucose_Level]]&lt;70, "Low Glucose",
   IF(healthcare_dataset[[#This Row],[Glucose_Level]]&lt;=99, "Normal Glucose",
   IF(healthcare_dataset[[#This Row],[Glucose_Level]]&lt;=125, "Prediabetes", "High Glucose (Diabetes)")))</f>
        <v>Normal Glucose</v>
      </c>
    </row>
    <row r="203" spans="1:13" x14ac:dyDescent="0.35">
      <c r="A203">
        <v>1201</v>
      </c>
      <c r="B203">
        <v>67</v>
      </c>
      <c r="C203" t="str">
        <f>IF(healthcare_dataset[[#This Row],[Age]]&lt;=30, "18-30", IF(healthcare_dataset[[#This Row],[Age]]&lt;=45, "31-45", IF(healthcare_dataset[[#This Row],[Age]]&lt;=60, "46-60", IF(healthcare_dataset[[#This Row],[Age]]&lt;=75, "61-75", "76+"))))</f>
        <v>61-75</v>
      </c>
      <c r="D203" s="1" t="s">
        <v>8</v>
      </c>
      <c r="E203">
        <v>1</v>
      </c>
      <c r="F203">
        <v>0</v>
      </c>
      <c r="G203" t="str">
        <f>IF(healthcare_dataset[[#This Row],[Readmission]]=0, "No", "Yes")</f>
        <v>No</v>
      </c>
      <c r="H203">
        <v>18.96</v>
      </c>
      <c r="I203">
        <v>122</v>
      </c>
      <c r="J203"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03" t="str">
        <f>IF(healthcare_dataset[[#This Row],[Blood_Pressure]]&gt;=130, "At Risk", "Normal")</f>
        <v>Normal</v>
      </c>
      <c r="L203">
        <v>104</v>
      </c>
      <c r="M203" t="str">
        <f>IF(healthcare_dataset[[#This Row],[Glucose_Level]]&lt;70, "Low Glucose",
   IF(healthcare_dataset[[#This Row],[Glucose_Level]]&lt;=99, "Normal Glucose",
   IF(healthcare_dataset[[#This Row],[Glucose_Level]]&lt;=125, "Prediabetes", "High Glucose (Diabetes)")))</f>
        <v>Prediabetes</v>
      </c>
    </row>
    <row r="204" spans="1:13" x14ac:dyDescent="0.35">
      <c r="A204">
        <v>1202</v>
      </c>
      <c r="B204">
        <v>40</v>
      </c>
      <c r="C204" t="str">
        <f>IF(healthcare_dataset[[#This Row],[Age]]&lt;=30, "18-30", IF(healthcare_dataset[[#This Row],[Age]]&lt;=45, "31-45", IF(healthcare_dataset[[#This Row],[Age]]&lt;=60, "46-60", IF(healthcare_dataset[[#This Row],[Age]]&lt;=75, "61-75", "76+"))))</f>
        <v>31-45</v>
      </c>
      <c r="D204" s="1" t="s">
        <v>8</v>
      </c>
      <c r="E204">
        <v>14</v>
      </c>
      <c r="F204">
        <v>0</v>
      </c>
      <c r="G204" t="str">
        <f>IF(healthcare_dataset[[#This Row],[Readmission]]=0, "No", "Yes")</f>
        <v>No</v>
      </c>
      <c r="H204">
        <v>7.31</v>
      </c>
      <c r="I204">
        <v>90</v>
      </c>
      <c r="J20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04" t="str">
        <f>IF(healthcare_dataset[[#This Row],[Blood_Pressure]]&gt;=130, "At Risk", "Normal")</f>
        <v>Normal</v>
      </c>
      <c r="L204">
        <v>99</v>
      </c>
      <c r="M204" t="str">
        <f>IF(healthcare_dataset[[#This Row],[Glucose_Level]]&lt;70, "Low Glucose",
   IF(healthcare_dataset[[#This Row],[Glucose_Level]]&lt;=99, "Normal Glucose",
   IF(healthcare_dataset[[#This Row],[Glucose_Level]]&lt;=125, "Prediabetes", "High Glucose (Diabetes)")))</f>
        <v>Normal Glucose</v>
      </c>
    </row>
    <row r="205" spans="1:13" x14ac:dyDescent="0.35">
      <c r="A205">
        <v>1203</v>
      </c>
      <c r="B205">
        <v>48</v>
      </c>
      <c r="C205" t="str">
        <f>IF(healthcare_dataset[[#This Row],[Age]]&lt;=30, "18-30", IF(healthcare_dataset[[#This Row],[Age]]&lt;=45, "31-45", IF(healthcare_dataset[[#This Row],[Age]]&lt;=60, "46-60", IF(healthcare_dataset[[#This Row],[Age]]&lt;=75, "61-75", "76+"))))</f>
        <v>46-60</v>
      </c>
      <c r="D205" s="1" t="s">
        <v>10</v>
      </c>
      <c r="E205">
        <v>5</v>
      </c>
      <c r="F205">
        <v>0</v>
      </c>
      <c r="G205" t="str">
        <f>IF(healthcare_dataset[[#This Row],[Readmission]]=0, "No", "Yes")</f>
        <v>No</v>
      </c>
      <c r="H205">
        <v>1.94</v>
      </c>
      <c r="I205">
        <v>97</v>
      </c>
      <c r="J20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05" t="str">
        <f>IF(healthcare_dataset[[#This Row],[Blood_Pressure]]&gt;=130, "At Risk", "Normal")</f>
        <v>Normal</v>
      </c>
      <c r="L205">
        <v>126</v>
      </c>
      <c r="M205" t="str">
        <f>IF(healthcare_dataset[[#This Row],[Glucose_Level]]&lt;70, "Low Glucose",
   IF(healthcare_dataset[[#This Row],[Glucose_Level]]&lt;=99, "Normal Glucose",
   IF(healthcare_dataset[[#This Row],[Glucose_Level]]&lt;=125, "Prediabetes", "High Glucose (Diabetes)")))</f>
        <v>High Glucose (Diabetes)</v>
      </c>
    </row>
    <row r="206" spans="1:13" x14ac:dyDescent="0.35">
      <c r="A206">
        <v>1204</v>
      </c>
      <c r="B206">
        <v>59</v>
      </c>
      <c r="C206" t="str">
        <f>IF(healthcare_dataset[[#This Row],[Age]]&lt;=30, "18-30", IF(healthcare_dataset[[#This Row],[Age]]&lt;=45, "31-45", IF(healthcare_dataset[[#This Row],[Age]]&lt;=60, "46-60", IF(healthcare_dataset[[#This Row],[Age]]&lt;=75, "61-75", "76+"))))</f>
        <v>46-60</v>
      </c>
      <c r="D206" s="1" t="s">
        <v>10</v>
      </c>
      <c r="E206">
        <v>21</v>
      </c>
      <c r="F206">
        <v>0</v>
      </c>
      <c r="G206" t="str">
        <f>IF(healthcare_dataset[[#This Row],[Readmission]]=0, "No", "Yes")</f>
        <v>No</v>
      </c>
      <c r="H206">
        <v>9.67</v>
      </c>
      <c r="I206">
        <v>121</v>
      </c>
      <c r="J206"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06" t="str">
        <f>IF(healthcare_dataset[[#This Row],[Blood_Pressure]]&gt;=130, "At Risk", "Normal")</f>
        <v>Normal</v>
      </c>
      <c r="L206">
        <v>116</v>
      </c>
      <c r="M206" t="str">
        <f>IF(healthcare_dataset[[#This Row],[Glucose_Level]]&lt;70, "Low Glucose",
   IF(healthcare_dataset[[#This Row],[Glucose_Level]]&lt;=99, "Normal Glucose",
   IF(healthcare_dataset[[#This Row],[Glucose_Level]]&lt;=125, "Prediabetes", "High Glucose (Diabetes)")))</f>
        <v>Prediabetes</v>
      </c>
    </row>
    <row r="207" spans="1:13" x14ac:dyDescent="0.35">
      <c r="A207">
        <v>1205</v>
      </c>
      <c r="B207">
        <v>24</v>
      </c>
      <c r="C207" t="str">
        <f>IF(healthcare_dataset[[#This Row],[Age]]&lt;=30, "18-30", IF(healthcare_dataset[[#This Row],[Age]]&lt;=45, "31-45", IF(healthcare_dataset[[#This Row],[Age]]&lt;=60, "46-60", IF(healthcare_dataset[[#This Row],[Age]]&lt;=75, "61-75", "76+"))))</f>
        <v>18-30</v>
      </c>
      <c r="D207" s="1" t="s">
        <v>8</v>
      </c>
      <c r="E207">
        <v>26</v>
      </c>
      <c r="F207">
        <v>0</v>
      </c>
      <c r="G207" t="str">
        <f>IF(healthcare_dataset[[#This Row],[Readmission]]=0, "No", "Yes")</f>
        <v>No</v>
      </c>
      <c r="H207">
        <v>4.16</v>
      </c>
      <c r="I207">
        <v>137</v>
      </c>
      <c r="J20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07" t="str">
        <f>IF(healthcare_dataset[[#This Row],[Blood_Pressure]]&gt;=130, "At Risk", "Normal")</f>
        <v>At Risk</v>
      </c>
      <c r="L207">
        <v>88</v>
      </c>
      <c r="M207" t="str">
        <f>IF(healthcare_dataset[[#This Row],[Glucose_Level]]&lt;70, "Low Glucose",
   IF(healthcare_dataset[[#This Row],[Glucose_Level]]&lt;=99, "Normal Glucose",
   IF(healthcare_dataset[[#This Row],[Glucose_Level]]&lt;=125, "Prediabetes", "High Glucose (Diabetes)")))</f>
        <v>Normal Glucose</v>
      </c>
    </row>
    <row r="208" spans="1:13" x14ac:dyDescent="0.35">
      <c r="A208">
        <v>1206</v>
      </c>
      <c r="B208">
        <v>33</v>
      </c>
      <c r="C208" t="str">
        <f>IF(healthcare_dataset[[#This Row],[Age]]&lt;=30, "18-30", IF(healthcare_dataset[[#This Row],[Age]]&lt;=45, "31-45", IF(healthcare_dataset[[#This Row],[Age]]&lt;=60, "46-60", IF(healthcare_dataset[[#This Row],[Age]]&lt;=75, "61-75", "76+"))))</f>
        <v>31-45</v>
      </c>
      <c r="D208" s="1" t="s">
        <v>9</v>
      </c>
      <c r="E208">
        <v>14</v>
      </c>
      <c r="F208">
        <v>0</v>
      </c>
      <c r="G208" t="str">
        <f>IF(healthcare_dataset[[#This Row],[Readmission]]=0, "No", "Yes")</f>
        <v>No</v>
      </c>
      <c r="H208">
        <v>16.68</v>
      </c>
      <c r="I208">
        <v>93</v>
      </c>
      <c r="J20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08" t="str">
        <f>IF(healthcare_dataset[[#This Row],[Blood_Pressure]]&gt;=130, "At Risk", "Normal")</f>
        <v>Normal</v>
      </c>
      <c r="L208">
        <v>183</v>
      </c>
      <c r="M208" t="str">
        <f>IF(healthcare_dataset[[#This Row],[Glucose_Level]]&lt;70, "Low Glucose",
   IF(healthcare_dataset[[#This Row],[Glucose_Level]]&lt;=99, "Normal Glucose",
   IF(healthcare_dataset[[#This Row],[Glucose_Level]]&lt;=125, "Prediabetes", "High Glucose (Diabetes)")))</f>
        <v>High Glucose (Diabetes)</v>
      </c>
    </row>
    <row r="209" spans="1:13" x14ac:dyDescent="0.35">
      <c r="A209">
        <v>1207</v>
      </c>
      <c r="B209">
        <v>77</v>
      </c>
      <c r="C209" t="str">
        <f>IF(healthcare_dataset[[#This Row],[Age]]&lt;=30, "18-30", IF(healthcare_dataset[[#This Row],[Age]]&lt;=45, "31-45", IF(healthcare_dataset[[#This Row],[Age]]&lt;=60, "46-60", IF(healthcare_dataset[[#This Row],[Age]]&lt;=75, "61-75", "76+"))))</f>
        <v>76+</v>
      </c>
      <c r="D209" s="1" t="s">
        <v>11</v>
      </c>
      <c r="E209">
        <v>4</v>
      </c>
      <c r="F209">
        <v>1</v>
      </c>
      <c r="G209" t="str">
        <f>IF(healthcare_dataset[[#This Row],[Readmission]]=0, "No", "Yes")</f>
        <v>Yes</v>
      </c>
      <c r="H209">
        <v>8.31</v>
      </c>
      <c r="I209">
        <v>159</v>
      </c>
      <c r="J20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09" t="str">
        <f>IF(healthcare_dataset[[#This Row],[Blood_Pressure]]&gt;=130, "At Risk", "Normal")</f>
        <v>At Risk</v>
      </c>
      <c r="L209">
        <v>77</v>
      </c>
      <c r="M209" t="str">
        <f>IF(healthcare_dataset[[#This Row],[Glucose_Level]]&lt;70, "Low Glucose",
   IF(healthcare_dataset[[#This Row],[Glucose_Level]]&lt;=99, "Normal Glucose",
   IF(healthcare_dataset[[#This Row],[Glucose_Level]]&lt;=125, "Prediabetes", "High Glucose (Diabetes)")))</f>
        <v>Normal Glucose</v>
      </c>
    </row>
    <row r="210" spans="1:13" x14ac:dyDescent="0.35">
      <c r="A210">
        <v>1208</v>
      </c>
      <c r="B210">
        <v>19</v>
      </c>
      <c r="C210" t="str">
        <f>IF(healthcare_dataset[[#This Row],[Age]]&lt;=30, "18-30", IF(healthcare_dataset[[#This Row],[Age]]&lt;=45, "31-45", IF(healthcare_dataset[[#This Row],[Age]]&lt;=60, "46-60", IF(healthcare_dataset[[#This Row],[Age]]&lt;=75, "61-75", "76+"))))</f>
        <v>18-30</v>
      </c>
      <c r="D210" s="1" t="s">
        <v>8</v>
      </c>
      <c r="E210">
        <v>22</v>
      </c>
      <c r="F210">
        <v>0</v>
      </c>
      <c r="G210" t="str">
        <f>IF(healthcare_dataset[[#This Row],[Readmission]]=0, "No", "Yes")</f>
        <v>No</v>
      </c>
      <c r="H210">
        <v>23.41</v>
      </c>
      <c r="I210">
        <v>108</v>
      </c>
      <c r="J21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10" t="str">
        <f>IF(healthcare_dataset[[#This Row],[Blood_Pressure]]&gt;=130, "At Risk", "Normal")</f>
        <v>Normal</v>
      </c>
      <c r="L210">
        <v>95</v>
      </c>
      <c r="M210" t="str">
        <f>IF(healthcare_dataset[[#This Row],[Glucose_Level]]&lt;70, "Low Glucose",
   IF(healthcare_dataset[[#This Row],[Glucose_Level]]&lt;=99, "Normal Glucose",
   IF(healthcare_dataset[[#This Row],[Glucose_Level]]&lt;=125, "Prediabetes", "High Glucose (Diabetes)")))</f>
        <v>Normal Glucose</v>
      </c>
    </row>
    <row r="211" spans="1:13" x14ac:dyDescent="0.35">
      <c r="A211">
        <v>1209</v>
      </c>
      <c r="B211">
        <v>18</v>
      </c>
      <c r="C211" t="str">
        <f>IF(healthcare_dataset[[#This Row],[Age]]&lt;=30, "18-30", IF(healthcare_dataset[[#This Row],[Age]]&lt;=45, "31-45", IF(healthcare_dataset[[#This Row],[Age]]&lt;=60, "46-60", IF(healthcare_dataset[[#This Row],[Age]]&lt;=75, "61-75", "76+"))))</f>
        <v>18-30</v>
      </c>
      <c r="D211" s="1" t="s">
        <v>9</v>
      </c>
      <c r="E211">
        <v>23</v>
      </c>
      <c r="F211">
        <v>0</v>
      </c>
      <c r="G211" t="str">
        <f>IF(healthcare_dataset[[#This Row],[Readmission]]=0, "No", "Yes")</f>
        <v>No</v>
      </c>
      <c r="H211">
        <v>15.38</v>
      </c>
      <c r="I211">
        <v>121</v>
      </c>
      <c r="J211"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11" t="str">
        <f>IF(healthcare_dataset[[#This Row],[Blood_Pressure]]&gt;=130, "At Risk", "Normal")</f>
        <v>Normal</v>
      </c>
      <c r="L211">
        <v>182</v>
      </c>
      <c r="M211" t="str">
        <f>IF(healthcare_dataset[[#This Row],[Glucose_Level]]&lt;70, "Low Glucose",
   IF(healthcare_dataset[[#This Row],[Glucose_Level]]&lt;=99, "Normal Glucose",
   IF(healthcare_dataset[[#This Row],[Glucose_Level]]&lt;=125, "Prediabetes", "High Glucose (Diabetes)")))</f>
        <v>High Glucose (Diabetes)</v>
      </c>
    </row>
    <row r="212" spans="1:13" x14ac:dyDescent="0.35">
      <c r="A212">
        <v>1210</v>
      </c>
      <c r="B212">
        <v>65</v>
      </c>
      <c r="C212" t="str">
        <f>IF(healthcare_dataset[[#This Row],[Age]]&lt;=30, "18-30", IF(healthcare_dataset[[#This Row],[Age]]&lt;=45, "31-45", IF(healthcare_dataset[[#This Row],[Age]]&lt;=60, "46-60", IF(healthcare_dataset[[#This Row],[Age]]&lt;=75, "61-75", "76+"))))</f>
        <v>61-75</v>
      </c>
      <c r="D212" s="1" t="s">
        <v>11</v>
      </c>
      <c r="E212">
        <v>25</v>
      </c>
      <c r="F212">
        <v>1</v>
      </c>
      <c r="G212" t="str">
        <f>IF(healthcare_dataset[[#This Row],[Readmission]]=0, "No", "Yes")</f>
        <v>Yes</v>
      </c>
      <c r="H212">
        <v>19.739999999999998</v>
      </c>
      <c r="I212">
        <v>98</v>
      </c>
      <c r="J21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12" t="str">
        <f>IF(healthcare_dataset[[#This Row],[Blood_Pressure]]&gt;=130, "At Risk", "Normal")</f>
        <v>Normal</v>
      </c>
      <c r="L212">
        <v>140</v>
      </c>
      <c r="M212" t="str">
        <f>IF(healthcare_dataset[[#This Row],[Glucose_Level]]&lt;70, "Low Glucose",
   IF(healthcare_dataset[[#This Row],[Glucose_Level]]&lt;=99, "Normal Glucose",
   IF(healthcare_dataset[[#This Row],[Glucose_Level]]&lt;=125, "Prediabetes", "High Glucose (Diabetes)")))</f>
        <v>High Glucose (Diabetes)</v>
      </c>
    </row>
    <row r="213" spans="1:13" x14ac:dyDescent="0.35">
      <c r="A213">
        <v>1211</v>
      </c>
      <c r="B213">
        <v>29</v>
      </c>
      <c r="C213" t="str">
        <f>IF(healthcare_dataset[[#This Row],[Age]]&lt;=30, "18-30", IF(healthcare_dataset[[#This Row],[Age]]&lt;=45, "31-45", IF(healthcare_dataset[[#This Row],[Age]]&lt;=60, "46-60", IF(healthcare_dataset[[#This Row],[Age]]&lt;=75, "61-75", "76+"))))</f>
        <v>18-30</v>
      </c>
      <c r="D213" s="1" t="s">
        <v>8</v>
      </c>
      <c r="E213">
        <v>1</v>
      </c>
      <c r="F213">
        <v>0</v>
      </c>
      <c r="G213" t="str">
        <f>IF(healthcare_dataset[[#This Row],[Readmission]]=0, "No", "Yes")</f>
        <v>No</v>
      </c>
      <c r="H213">
        <v>3.18</v>
      </c>
      <c r="I213">
        <v>101</v>
      </c>
      <c r="J21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13" t="str">
        <f>IF(healthcare_dataset[[#This Row],[Blood_Pressure]]&gt;=130, "At Risk", "Normal")</f>
        <v>Normal</v>
      </c>
      <c r="L213">
        <v>99</v>
      </c>
      <c r="M213" t="str">
        <f>IF(healthcare_dataset[[#This Row],[Glucose_Level]]&lt;70, "Low Glucose",
   IF(healthcare_dataset[[#This Row],[Glucose_Level]]&lt;=99, "Normal Glucose",
   IF(healthcare_dataset[[#This Row],[Glucose_Level]]&lt;=125, "Prediabetes", "High Glucose (Diabetes)")))</f>
        <v>Normal Glucose</v>
      </c>
    </row>
    <row r="214" spans="1:13" x14ac:dyDescent="0.35">
      <c r="A214">
        <v>1212</v>
      </c>
      <c r="B214">
        <v>86</v>
      </c>
      <c r="C214" t="str">
        <f>IF(healthcare_dataset[[#This Row],[Age]]&lt;=30, "18-30", IF(healthcare_dataset[[#This Row],[Age]]&lt;=45, "31-45", IF(healthcare_dataset[[#This Row],[Age]]&lt;=60, "46-60", IF(healthcare_dataset[[#This Row],[Age]]&lt;=75, "61-75", "76+"))))</f>
        <v>76+</v>
      </c>
      <c r="D214" s="1" t="s">
        <v>8</v>
      </c>
      <c r="E214">
        <v>22</v>
      </c>
      <c r="F214">
        <v>1</v>
      </c>
      <c r="G214" t="str">
        <f>IF(healthcare_dataset[[#This Row],[Readmission]]=0, "No", "Yes")</f>
        <v>Yes</v>
      </c>
      <c r="H214">
        <v>20.69</v>
      </c>
      <c r="I214">
        <v>100</v>
      </c>
      <c r="J21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14" t="str">
        <f>IF(healthcare_dataset[[#This Row],[Blood_Pressure]]&gt;=130, "At Risk", "Normal")</f>
        <v>Normal</v>
      </c>
      <c r="L214">
        <v>136</v>
      </c>
      <c r="M214" t="str">
        <f>IF(healthcare_dataset[[#This Row],[Glucose_Level]]&lt;70, "Low Glucose",
   IF(healthcare_dataset[[#This Row],[Glucose_Level]]&lt;=99, "Normal Glucose",
   IF(healthcare_dataset[[#This Row],[Glucose_Level]]&lt;=125, "Prediabetes", "High Glucose (Diabetes)")))</f>
        <v>High Glucose (Diabetes)</v>
      </c>
    </row>
    <row r="215" spans="1:13" x14ac:dyDescent="0.35">
      <c r="A215">
        <v>1213</v>
      </c>
      <c r="B215">
        <v>54</v>
      </c>
      <c r="C215" t="str">
        <f>IF(healthcare_dataset[[#This Row],[Age]]&lt;=30, "18-30", IF(healthcare_dataset[[#This Row],[Age]]&lt;=45, "31-45", IF(healthcare_dataset[[#This Row],[Age]]&lt;=60, "46-60", IF(healthcare_dataset[[#This Row],[Age]]&lt;=75, "61-75", "76+"))))</f>
        <v>46-60</v>
      </c>
      <c r="D215" s="1" t="s">
        <v>10</v>
      </c>
      <c r="E215">
        <v>23</v>
      </c>
      <c r="F215">
        <v>0</v>
      </c>
      <c r="G215" t="str">
        <f>IF(healthcare_dataset[[#This Row],[Readmission]]=0, "No", "Yes")</f>
        <v>No</v>
      </c>
      <c r="H215">
        <v>22.15</v>
      </c>
      <c r="I215">
        <v>135</v>
      </c>
      <c r="J21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15" t="str">
        <f>IF(healthcare_dataset[[#This Row],[Blood_Pressure]]&gt;=130, "At Risk", "Normal")</f>
        <v>At Risk</v>
      </c>
      <c r="L215">
        <v>134</v>
      </c>
      <c r="M215" t="str">
        <f>IF(healthcare_dataset[[#This Row],[Glucose_Level]]&lt;70, "Low Glucose",
   IF(healthcare_dataset[[#This Row],[Glucose_Level]]&lt;=99, "Normal Glucose",
   IF(healthcare_dataset[[#This Row],[Glucose_Level]]&lt;=125, "Prediabetes", "High Glucose (Diabetes)")))</f>
        <v>High Glucose (Diabetes)</v>
      </c>
    </row>
    <row r="216" spans="1:13" x14ac:dyDescent="0.35">
      <c r="A216">
        <v>1214</v>
      </c>
      <c r="B216">
        <v>49</v>
      </c>
      <c r="C216" t="str">
        <f>IF(healthcare_dataset[[#This Row],[Age]]&lt;=30, "18-30", IF(healthcare_dataset[[#This Row],[Age]]&lt;=45, "31-45", IF(healthcare_dataset[[#This Row],[Age]]&lt;=60, "46-60", IF(healthcare_dataset[[#This Row],[Age]]&lt;=75, "61-75", "76+"))))</f>
        <v>46-60</v>
      </c>
      <c r="D216" s="1" t="s">
        <v>11</v>
      </c>
      <c r="E216">
        <v>19</v>
      </c>
      <c r="F216">
        <v>0</v>
      </c>
      <c r="G216" t="str">
        <f>IF(healthcare_dataset[[#This Row],[Readmission]]=0, "No", "Yes")</f>
        <v>No</v>
      </c>
      <c r="H216">
        <v>11.69</v>
      </c>
      <c r="I216">
        <v>105</v>
      </c>
      <c r="J21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16" t="str">
        <f>IF(healthcare_dataset[[#This Row],[Blood_Pressure]]&gt;=130, "At Risk", "Normal")</f>
        <v>Normal</v>
      </c>
      <c r="L216">
        <v>105</v>
      </c>
      <c r="M216" t="str">
        <f>IF(healthcare_dataset[[#This Row],[Glucose_Level]]&lt;70, "Low Glucose",
   IF(healthcare_dataset[[#This Row],[Glucose_Level]]&lt;=99, "Normal Glucose",
   IF(healthcare_dataset[[#This Row],[Glucose_Level]]&lt;=125, "Prediabetes", "High Glucose (Diabetes)")))</f>
        <v>Prediabetes</v>
      </c>
    </row>
    <row r="217" spans="1:13" x14ac:dyDescent="0.35">
      <c r="A217">
        <v>1215</v>
      </c>
      <c r="B217">
        <v>26</v>
      </c>
      <c r="C217" t="str">
        <f>IF(healthcare_dataset[[#This Row],[Age]]&lt;=30, "18-30", IF(healthcare_dataset[[#This Row],[Age]]&lt;=45, "31-45", IF(healthcare_dataset[[#This Row],[Age]]&lt;=60, "46-60", IF(healthcare_dataset[[#This Row],[Age]]&lt;=75, "61-75", "76+"))))</f>
        <v>18-30</v>
      </c>
      <c r="D217" s="1" t="s">
        <v>11</v>
      </c>
      <c r="E217">
        <v>8</v>
      </c>
      <c r="F217">
        <v>0</v>
      </c>
      <c r="G217" t="str">
        <f>IF(healthcare_dataset[[#This Row],[Readmission]]=0, "No", "Yes")</f>
        <v>No</v>
      </c>
      <c r="H217">
        <v>14.55</v>
      </c>
      <c r="I217">
        <v>90</v>
      </c>
      <c r="J21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17" t="str">
        <f>IF(healthcare_dataset[[#This Row],[Blood_Pressure]]&gt;=130, "At Risk", "Normal")</f>
        <v>Normal</v>
      </c>
      <c r="L217">
        <v>94</v>
      </c>
      <c r="M217" t="str">
        <f>IF(healthcare_dataset[[#This Row],[Glucose_Level]]&lt;70, "Low Glucose",
   IF(healthcare_dataset[[#This Row],[Glucose_Level]]&lt;=99, "Normal Glucose",
   IF(healthcare_dataset[[#This Row],[Glucose_Level]]&lt;=125, "Prediabetes", "High Glucose (Diabetes)")))</f>
        <v>Normal Glucose</v>
      </c>
    </row>
    <row r="218" spans="1:13" x14ac:dyDescent="0.35">
      <c r="A218">
        <v>1216</v>
      </c>
      <c r="B218">
        <v>36</v>
      </c>
      <c r="C218" t="str">
        <f>IF(healthcare_dataset[[#This Row],[Age]]&lt;=30, "18-30", IF(healthcare_dataset[[#This Row],[Age]]&lt;=45, "31-45", IF(healthcare_dataset[[#This Row],[Age]]&lt;=60, "46-60", IF(healthcare_dataset[[#This Row],[Age]]&lt;=75, "61-75", "76+"))))</f>
        <v>31-45</v>
      </c>
      <c r="D218" s="1" t="s">
        <v>9</v>
      </c>
      <c r="E218">
        <v>15</v>
      </c>
      <c r="F218">
        <v>0</v>
      </c>
      <c r="G218" t="str">
        <f>IF(healthcare_dataset[[#This Row],[Readmission]]=0, "No", "Yes")</f>
        <v>No</v>
      </c>
      <c r="H218">
        <v>18.36</v>
      </c>
      <c r="I218">
        <v>152</v>
      </c>
      <c r="J21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18" t="str">
        <f>IF(healthcare_dataset[[#This Row],[Blood_Pressure]]&gt;=130, "At Risk", "Normal")</f>
        <v>At Risk</v>
      </c>
      <c r="L218">
        <v>106</v>
      </c>
      <c r="M218" t="str">
        <f>IF(healthcare_dataset[[#This Row],[Glucose_Level]]&lt;70, "Low Glucose",
   IF(healthcare_dataset[[#This Row],[Glucose_Level]]&lt;=99, "Normal Glucose",
   IF(healthcare_dataset[[#This Row],[Glucose_Level]]&lt;=125, "Prediabetes", "High Glucose (Diabetes)")))</f>
        <v>Prediabetes</v>
      </c>
    </row>
    <row r="219" spans="1:13" x14ac:dyDescent="0.35">
      <c r="A219">
        <v>1217</v>
      </c>
      <c r="B219">
        <v>65</v>
      </c>
      <c r="C219" t="str">
        <f>IF(healthcare_dataset[[#This Row],[Age]]&lt;=30, "18-30", IF(healthcare_dataset[[#This Row],[Age]]&lt;=45, "31-45", IF(healthcare_dataset[[#This Row],[Age]]&lt;=60, "46-60", IF(healthcare_dataset[[#This Row],[Age]]&lt;=75, "61-75", "76+"))))</f>
        <v>61-75</v>
      </c>
      <c r="D219" s="1" t="s">
        <v>10</v>
      </c>
      <c r="E219">
        <v>21</v>
      </c>
      <c r="F219">
        <v>0</v>
      </c>
      <c r="G219" t="str">
        <f>IF(healthcare_dataset[[#This Row],[Readmission]]=0, "No", "Yes")</f>
        <v>No</v>
      </c>
      <c r="H219">
        <v>4.2</v>
      </c>
      <c r="I219">
        <v>110</v>
      </c>
      <c r="J21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19" t="str">
        <f>IF(healthcare_dataset[[#This Row],[Blood_Pressure]]&gt;=130, "At Risk", "Normal")</f>
        <v>Normal</v>
      </c>
      <c r="L219">
        <v>70</v>
      </c>
      <c r="M219" t="str">
        <f>IF(healthcare_dataset[[#This Row],[Glucose_Level]]&lt;70, "Low Glucose",
   IF(healthcare_dataset[[#This Row],[Glucose_Level]]&lt;=99, "Normal Glucose",
   IF(healthcare_dataset[[#This Row],[Glucose_Level]]&lt;=125, "Prediabetes", "High Glucose (Diabetes)")))</f>
        <v>Normal Glucose</v>
      </c>
    </row>
    <row r="220" spans="1:13" x14ac:dyDescent="0.35">
      <c r="A220">
        <v>1218</v>
      </c>
      <c r="B220">
        <v>20</v>
      </c>
      <c r="C220" t="str">
        <f>IF(healthcare_dataset[[#This Row],[Age]]&lt;=30, "18-30", IF(healthcare_dataset[[#This Row],[Age]]&lt;=45, "31-45", IF(healthcare_dataset[[#This Row],[Age]]&lt;=60, "46-60", IF(healthcare_dataset[[#This Row],[Age]]&lt;=75, "61-75", "76+"))))</f>
        <v>18-30</v>
      </c>
      <c r="D220" s="1" t="s">
        <v>10</v>
      </c>
      <c r="E220">
        <v>15</v>
      </c>
      <c r="F220">
        <v>0</v>
      </c>
      <c r="G220" t="str">
        <f>IF(healthcare_dataset[[#This Row],[Readmission]]=0, "No", "Yes")</f>
        <v>No</v>
      </c>
      <c r="H220">
        <v>12.06</v>
      </c>
      <c r="I220">
        <v>119</v>
      </c>
      <c r="J22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20" t="str">
        <f>IF(healthcare_dataset[[#This Row],[Blood_Pressure]]&gt;=130, "At Risk", "Normal")</f>
        <v>Normal</v>
      </c>
      <c r="L220">
        <v>106</v>
      </c>
      <c r="M220" t="str">
        <f>IF(healthcare_dataset[[#This Row],[Glucose_Level]]&lt;70, "Low Glucose",
   IF(healthcare_dataset[[#This Row],[Glucose_Level]]&lt;=99, "Normal Glucose",
   IF(healthcare_dataset[[#This Row],[Glucose_Level]]&lt;=125, "Prediabetes", "High Glucose (Diabetes)")))</f>
        <v>Prediabetes</v>
      </c>
    </row>
    <row r="221" spans="1:13" x14ac:dyDescent="0.35">
      <c r="A221">
        <v>1219</v>
      </c>
      <c r="B221">
        <v>37</v>
      </c>
      <c r="C221" t="str">
        <f>IF(healthcare_dataset[[#This Row],[Age]]&lt;=30, "18-30", IF(healthcare_dataset[[#This Row],[Age]]&lt;=45, "31-45", IF(healthcare_dataset[[#This Row],[Age]]&lt;=60, "46-60", IF(healthcare_dataset[[#This Row],[Age]]&lt;=75, "61-75", "76+"))))</f>
        <v>31-45</v>
      </c>
      <c r="D221" s="1" t="s">
        <v>10</v>
      </c>
      <c r="E221">
        <v>9</v>
      </c>
      <c r="F221">
        <v>0</v>
      </c>
      <c r="G221" t="str">
        <f>IF(healthcare_dataset[[#This Row],[Readmission]]=0, "No", "Yes")</f>
        <v>No</v>
      </c>
      <c r="H221">
        <v>9.57</v>
      </c>
      <c r="I221">
        <v>102</v>
      </c>
      <c r="J22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21" t="str">
        <f>IF(healthcare_dataset[[#This Row],[Blood_Pressure]]&gt;=130, "At Risk", "Normal")</f>
        <v>Normal</v>
      </c>
      <c r="L221">
        <v>197</v>
      </c>
      <c r="M221" t="str">
        <f>IF(healthcare_dataset[[#This Row],[Glucose_Level]]&lt;70, "Low Glucose",
   IF(healthcare_dataset[[#This Row],[Glucose_Level]]&lt;=99, "Normal Glucose",
   IF(healthcare_dataset[[#This Row],[Glucose_Level]]&lt;=125, "Prediabetes", "High Glucose (Diabetes)")))</f>
        <v>High Glucose (Diabetes)</v>
      </c>
    </row>
    <row r="222" spans="1:13" x14ac:dyDescent="0.35">
      <c r="A222">
        <v>1220</v>
      </c>
      <c r="B222">
        <v>41</v>
      </c>
      <c r="C222" t="str">
        <f>IF(healthcare_dataset[[#This Row],[Age]]&lt;=30, "18-30", IF(healthcare_dataset[[#This Row],[Age]]&lt;=45, "31-45", IF(healthcare_dataset[[#This Row],[Age]]&lt;=60, "46-60", IF(healthcare_dataset[[#This Row],[Age]]&lt;=75, "61-75", "76+"))))</f>
        <v>31-45</v>
      </c>
      <c r="D222" s="1" t="s">
        <v>10</v>
      </c>
      <c r="E222">
        <v>21</v>
      </c>
      <c r="F222">
        <v>0</v>
      </c>
      <c r="G222" t="str">
        <f>IF(healthcare_dataset[[#This Row],[Readmission]]=0, "No", "Yes")</f>
        <v>No</v>
      </c>
      <c r="H222">
        <v>3.51</v>
      </c>
      <c r="I222">
        <v>123</v>
      </c>
      <c r="J22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22" t="str">
        <f>IF(healthcare_dataset[[#This Row],[Blood_Pressure]]&gt;=130, "At Risk", "Normal")</f>
        <v>Normal</v>
      </c>
      <c r="L222">
        <v>196</v>
      </c>
      <c r="M222" t="str">
        <f>IF(healthcare_dataset[[#This Row],[Glucose_Level]]&lt;70, "Low Glucose",
   IF(healthcare_dataset[[#This Row],[Glucose_Level]]&lt;=99, "Normal Glucose",
   IF(healthcare_dataset[[#This Row],[Glucose_Level]]&lt;=125, "Prediabetes", "High Glucose (Diabetes)")))</f>
        <v>High Glucose (Diabetes)</v>
      </c>
    </row>
    <row r="223" spans="1:13" x14ac:dyDescent="0.35">
      <c r="A223">
        <v>1221</v>
      </c>
      <c r="B223">
        <v>71</v>
      </c>
      <c r="C223" t="str">
        <f>IF(healthcare_dataset[[#This Row],[Age]]&lt;=30, "18-30", IF(healthcare_dataset[[#This Row],[Age]]&lt;=45, "31-45", IF(healthcare_dataset[[#This Row],[Age]]&lt;=60, "46-60", IF(healthcare_dataset[[#This Row],[Age]]&lt;=75, "61-75", "76+"))))</f>
        <v>61-75</v>
      </c>
      <c r="D223" s="1" t="s">
        <v>11</v>
      </c>
      <c r="E223">
        <v>9</v>
      </c>
      <c r="F223">
        <v>0</v>
      </c>
      <c r="G223" t="str">
        <f>IF(healthcare_dataset[[#This Row],[Readmission]]=0, "No", "Yes")</f>
        <v>No</v>
      </c>
      <c r="H223">
        <v>8.82</v>
      </c>
      <c r="I223">
        <v>93</v>
      </c>
      <c r="J22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23" t="str">
        <f>IF(healthcare_dataset[[#This Row],[Blood_Pressure]]&gt;=130, "At Risk", "Normal")</f>
        <v>Normal</v>
      </c>
      <c r="L223">
        <v>70</v>
      </c>
      <c r="M223" t="str">
        <f>IF(healthcare_dataset[[#This Row],[Glucose_Level]]&lt;70, "Low Glucose",
   IF(healthcare_dataset[[#This Row],[Glucose_Level]]&lt;=99, "Normal Glucose",
   IF(healthcare_dataset[[#This Row],[Glucose_Level]]&lt;=125, "Prediabetes", "High Glucose (Diabetes)")))</f>
        <v>Normal Glucose</v>
      </c>
    </row>
    <row r="224" spans="1:13" x14ac:dyDescent="0.35">
      <c r="A224">
        <v>1222</v>
      </c>
      <c r="B224">
        <v>50</v>
      </c>
      <c r="C224" t="str">
        <f>IF(healthcare_dataset[[#This Row],[Age]]&lt;=30, "18-30", IF(healthcare_dataset[[#This Row],[Age]]&lt;=45, "31-45", IF(healthcare_dataset[[#This Row],[Age]]&lt;=60, "46-60", IF(healthcare_dataset[[#This Row],[Age]]&lt;=75, "61-75", "76+"))))</f>
        <v>46-60</v>
      </c>
      <c r="D224" s="1" t="s">
        <v>11</v>
      </c>
      <c r="E224">
        <v>10</v>
      </c>
      <c r="F224">
        <v>1</v>
      </c>
      <c r="G224" t="str">
        <f>IF(healthcare_dataset[[#This Row],[Readmission]]=0, "No", "Yes")</f>
        <v>Yes</v>
      </c>
      <c r="H224">
        <v>1.64</v>
      </c>
      <c r="I224">
        <v>117</v>
      </c>
      <c r="J22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24" t="str">
        <f>IF(healthcare_dataset[[#This Row],[Blood_Pressure]]&gt;=130, "At Risk", "Normal")</f>
        <v>Normal</v>
      </c>
      <c r="L224">
        <v>104</v>
      </c>
      <c r="M224" t="str">
        <f>IF(healthcare_dataset[[#This Row],[Glucose_Level]]&lt;70, "Low Glucose",
   IF(healthcare_dataset[[#This Row],[Glucose_Level]]&lt;=99, "Normal Glucose",
   IF(healthcare_dataset[[#This Row],[Glucose_Level]]&lt;=125, "Prediabetes", "High Glucose (Diabetes)")))</f>
        <v>Prediabetes</v>
      </c>
    </row>
    <row r="225" spans="1:13" x14ac:dyDescent="0.35">
      <c r="A225">
        <v>1223</v>
      </c>
      <c r="B225">
        <v>41</v>
      </c>
      <c r="C225" t="str">
        <f>IF(healthcare_dataset[[#This Row],[Age]]&lt;=30, "18-30", IF(healthcare_dataset[[#This Row],[Age]]&lt;=45, "31-45", IF(healthcare_dataset[[#This Row],[Age]]&lt;=60, "46-60", IF(healthcare_dataset[[#This Row],[Age]]&lt;=75, "61-75", "76+"))))</f>
        <v>31-45</v>
      </c>
      <c r="D225" s="1" t="s">
        <v>8</v>
      </c>
      <c r="E225">
        <v>20</v>
      </c>
      <c r="F225">
        <v>1</v>
      </c>
      <c r="G225" t="str">
        <f>IF(healthcare_dataset[[#This Row],[Readmission]]=0, "No", "Yes")</f>
        <v>Yes</v>
      </c>
      <c r="H225">
        <v>0.62</v>
      </c>
      <c r="I225">
        <v>148</v>
      </c>
      <c r="J22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25" t="str">
        <f>IF(healthcare_dataset[[#This Row],[Blood_Pressure]]&gt;=130, "At Risk", "Normal")</f>
        <v>At Risk</v>
      </c>
      <c r="L225">
        <v>173</v>
      </c>
      <c r="M225" t="str">
        <f>IF(healthcare_dataset[[#This Row],[Glucose_Level]]&lt;70, "Low Glucose",
   IF(healthcare_dataset[[#This Row],[Glucose_Level]]&lt;=99, "Normal Glucose",
   IF(healthcare_dataset[[#This Row],[Glucose_Level]]&lt;=125, "Prediabetes", "High Glucose (Diabetes)")))</f>
        <v>High Glucose (Diabetes)</v>
      </c>
    </row>
    <row r="226" spans="1:13" x14ac:dyDescent="0.35">
      <c r="A226">
        <v>1224</v>
      </c>
      <c r="B226">
        <v>89</v>
      </c>
      <c r="C226" t="str">
        <f>IF(healthcare_dataset[[#This Row],[Age]]&lt;=30, "18-30", IF(healthcare_dataset[[#This Row],[Age]]&lt;=45, "31-45", IF(healthcare_dataset[[#This Row],[Age]]&lt;=60, "46-60", IF(healthcare_dataset[[#This Row],[Age]]&lt;=75, "61-75", "76+"))))</f>
        <v>76+</v>
      </c>
      <c r="D226" s="1" t="s">
        <v>8</v>
      </c>
      <c r="E226">
        <v>25</v>
      </c>
      <c r="F226">
        <v>1</v>
      </c>
      <c r="G226" t="str">
        <f>IF(healthcare_dataset[[#This Row],[Readmission]]=0, "No", "Yes")</f>
        <v>Yes</v>
      </c>
      <c r="H226">
        <v>3.24</v>
      </c>
      <c r="I226">
        <v>116</v>
      </c>
      <c r="J22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26" t="str">
        <f>IF(healthcare_dataset[[#This Row],[Blood_Pressure]]&gt;=130, "At Risk", "Normal")</f>
        <v>Normal</v>
      </c>
      <c r="L226">
        <v>92</v>
      </c>
      <c r="M226" t="str">
        <f>IF(healthcare_dataset[[#This Row],[Glucose_Level]]&lt;70, "Low Glucose",
   IF(healthcare_dataset[[#This Row],[Glucose_Level]]&lt;=99, "Normal Glucose",
   IF(healthcare_dataset[[#This Row],[Glucose_Level]]&lt;=125, "Prediabetes", "High Glucose (Diabetes)")))</f>
        <v>Normal Glucose</v>
      </c>
    </row>
    <row r="227" spans="1:13" x14ac:dyDescent="0.35">
      <c r="A227">
        <v>1225</v>
      </c>
      <c r="B227">
        <v>53</v>
      </c>
      <c r="C227" t="str">
        <f>IF(healthcare_dataset[[#This Row],[Age]]&lt;=30, "18-30", IF(healthcare_dataset[[#This Row],[Age]]&lt;=45, "31-45", IF(healthcare_dataset[[#This Row],[Age]]&lt;=60, "46-60", IF(healthcare_dataset[[#This Row],[Age]]&lt;=75, "61-75", "76+"))))</f>
        <v>46-60</v>
      </c>
      <c r="D227" s="1" t="s">
        <v>10</v>
      </c>
      <c r="E227">
        <v>21</v>
      </c>
      <c r="F227">
        <v>0</v>
      </c>
      <c r="G227" t="str">
        <f>IF(healthcare_dataset[[#This Row],[Readmission]]=0, "No", "Yes")</f>
        <v>No</v>
      </c>
      <c r="H227">
        <v>23.11</v>
      </c>
      <c r="I227">
        <v>158</v>
      </c>
      <c r="J22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27" t="str">
        <f>IF(healthcare_dataset[[#This Row],[Blood_Pressure]]&gt;=130, "At Risk", "Normal")</f>
        <v>At Risk</v>
      </c>
      <c r="L227">
        <v>78</v>
      </c>
      <c r="M227" t="str">
        <f>IF(healthcare_dataset[[#This Row],[Glucose_Level]]&lt;70, "Low Glucose",
   IF(healthcare_dataset[[#This Row],[Glucose_Level]]&lt;=99, "Normal Glucose",
   IF(healthcare_dataset[[#This Row],[Glucose_Level]]&lt;=125, "Prediabetes", "High Glucose (Diabetes)")))</f>
        <v>Normal Glucose</v>
      </c>
    </row>
    <row r="228" spans="1:13" x14ac:dyDescent="0.35">
      <c r="A228">
        <v>1226</v>
      </c>
      <c r="B228">
        <v>55</v>
      </c>
      <c r="C228" t="str">
        <f>IF(healthcare_dataset[[#This Row],[Age]]&lt;=30, "18-30", IF(healthcare_dataset[[#This Row],[Age]]&lt;=45, "31-45", IF(healthcare_dataset[[#This Row],[Age]]&lt;=60, "46-60", IF(healthcare_dataset[[#This Row],[Age]]&lt;=75, "61-75", "76+"))))</f>
        <v>46-60</v>
      </c>
      <c r="D228" s="1" t="s">
        <v>10</v>
      </c>
      <c r="E228">
        <v>26</v>
      </c>
      <c r="F228">
        <v>0</v>
      </c>
      <c r="G228" t="str">
        <f>IF(healthcare_dataset[[#This Row],[Readmission]]=0, "No", "Yes")</f>
        <v>No</v>
      </c>
      <c r="H228">
        <v>13.19</v>
      </c>
      <c r="I228">
        <v>114</v>
      </c>
      <c r="J22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28" t="str">
        <f>IF(healthcare_dataset[[#This Row],[Blood_Pressure]]&gt;=130, "At Risk", "Normal")</f>
        <v>Normal</v>
      </c>
      <c r="L228">
        <v>103</v>
      </c>
      <c r="M228" t="str">
        <f>IF(healthcare_dataset[[#This Row],[Glucose_Level]]&lt;70, "Low Glucose",
   IF(healthcare_dataset[[#This Row],[Glucose_Level]]&lt;=99, "Normal Glucose",
   IF(healthcare_dataset[[#This Row],[Glucose_Level]]&lt;=125, "Prediabetes", "High Glucose (Diabetes)")))</f>
        <v>Prediabetes</v>
      </c>
    </row>
    <row r="229" spans="1:13" x14ac:dyDescent="0.35">
      <c r="A229">
        <v>1227</v>
      </c>
      <c r="B229">
        <v>42</v>
      </c>
      <c r="C229" t="str">
        <f>IF(healthcare_dataset[[#This Row],[Age]]&lt;=30, "18-30", IF(healthcare_dataset[[#This Row],[Age]]&lt;=45, "31-45", IF(healthcare_dataset[[#This Row],[Age]]&lt;=60, "46-60", IF(healthcare_dataset[[#This Row],[Age]]&lt;=75, "61-75", "76+"))))</f>
        <v>31-45</v>
      </c>
      <c r="D229" s="1" t="s">
        <v>10</v>
      </c>
      <c r="E229">
        <v>9</v>
      </c>
      <c r="F229">
        <v>0</v>
      </c>
      <c r="G229" t="str">
        <f>IF(healthcare_dataset[[#This Row],[Readmission]]=0, "No", "Yes")</f>
        <v>No</v>
      </c>
      <c r="H229">
        <v>23.18</v>
      </c>
      <c r="I229">
        <v>92</v>
      </c>
      <c r="J22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29" t="str">
        <f>IF(healthcare_dataset[[#This Row],[Blood_Pressure]]&gt;=130, "At Risk", "Normal")</f>
        <v>Normal</v>
      </c>
      <c r="L229">
        <v>197</v>
      </c>
      <c r="M229" t="str">
        <f>IF(healthcare_dataset[[#This Row],[Glucose_Level]]&lt;70, "Low Glucose",
   IF(healthcare_dataset[[#This Row],[Glucose_Level]]&lt;=99, "Normal Glucose",
   IF(healthcare_dataset[[#This Row],[Glucose_Level]]&lt;=125, "Prediabetes", "High Glucose (Diabetes)")))</f>
        <v>High Glucose (Diabetes)</v>
      </c>
    </row>
    <row r="230" spans="1:13" x14ac:dyDescent="0.35">
      <c r="A230">
        <v>1228</v>
      </c>
      <c r="B230">
        <v>35</v>
      </c>
      <c r="C230" t="str">
        <f>IF(healthcare_dataset[[#This Row],[Age]]&lt;=30, "18-30", IF(healthcare_dataset[[#This Row],[Age]]&lt;=45, "31-45", IF(healthcare_dataset[[#This Row],[Age]]&lt;=60, "46-60", IF(healthcare_dataset[[#This Row],[Age]]&lt;=75, "61-75", "76+"))))</f>
        <v>31-45</v>
      </c>
      <c r="D230" s="1" t="s">
        <v>8</v>
      </c>
      <c r="E230">
        <v>3</v>
      </c>
      <c r="F230">
        <v>0</v>
      </c>
      <c r="G230" t="str">
        <f>IF(healthcare_dataset[[#This Row],[Readmission]]=0, "No", "Yes")</f>
        <v>No</v>
      </c>
      <c r="H230">
        <v>10.38</v>
      </c>
      <c r="I230">
        <v>157</v>
      </c>
      <c r="J23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30" t="str">
        <f>IF(healthcare_dataset[[#This Row],[Blood_Pressure]]&gt;=130, "At Risk", "Normal")</f>
        <v>At Risk</v>
      </c>
      <c r="L230">
        <v>73</v>
      </c>
      <c r="M230" t="str">
        <f>IF(healthcare_dataset[[#This Row],[Glucose_Level]]&lt;70, "Low Glucose",
   IF(healthcare_dataset[[#This Row],[Glucose_Level]]&lt;=99, "Normal Glucose",
   IF(healthcare_dataset[[#This Row],[Glucose_Level]]&lt;=125, "Prediabetes", "High Glucose (Diabetes)")))</f>
        <v>Normal Glucose</v>
      </c>
    </row>
    <row r="231" spans="1:13" x14ac:dyDescent="0.35">
      <c r="A231">
        <v>1229</v>
      </c>
      <c r="B231">
        <v>83</v>
      </c>
      <c r="C231" t="str">
        <f>IF(healthcare_dataset[[#This Row],[Age]]&lt;=30, "18-30", IF(healthcare_dataset[[#This Row],[Age]]&lt;=45, "31-45", IF(healthcare_dataset[[#This Row],[Age]]&lt;=60, "46-60", IF(healthcare_dataset[[#This Row],[Age]]&lt;=75, "61-75", "76+"))))</f>
        <v>76+</v>
      </c>
      <c r="D231" s="1" t="s">
        <v>9</v>
      </c>
      <c r="E231">
        <v>20</v>
      </c>
      <c r="F231">
        <v>0</v>
      </c>
      <c r="G231" t="str">
        <f>IF(healthcare_dataset[[#This Row],[Readmission]]=0, "No", "Yes")</f>
        <v>No</v>
      </c>
      <c r="H231">
        <v>7.48</v>
      </c>
      <c r="I231">
        <v>114</v>
      </c>
      <c r="J23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31" t="str">
        <f>IF(healthcare_dataset[[#This Row],[Blood_Pressure]]&gt;=130, "At Risk", "Normal")</f>
        <v>Normal</v>
      </c>
      <c r="L231">
        <v>171</v>
      </c>
      <c r="M231" t="str">
        <f>IF(healthcare_dataset[[#This Row],[Glucose_Level]]&lt;70, "Low Glucose",
   IF(healthcare_dataset[[#This Row],[Glucose_Level]]&lt;=99, "Normal Glucose",
   IF(healthcare_dataset[[#This Row],[Glucose_Level]]&lt;=125, "Prediabetes", "High Glucose (Diabetes)")))</f>
        <v>High Glucose (Diabetes)</v>
      </c>
    </row>
    <row r="232" spans="1:13" x14ac:dyDescent="0.35">
      <c r="A232">
        <v>1230</v>
      </c>
      <c r="B232">
        <v>71</v>
      </c>
      <c r="C232" t="str">
        <f>IF(healthcare_dataset[[#This Row],[Age]]&lt;=30, "18-30", IF(healthcare_dataset[[#This Row],[Age]]&lt;=45, "31-45", IF(healthcare_dataset[[#This Row],[Age]]&lt;=60, "46-60", IF(healthcare_dataset[[#This Row],[Age]]&lt;=75, "61-75", "76+"))))</f>
        <v>61-75</v>
      </c>
      <c r="D232" s="1" t="s">
        <v>9</v>
      </c>
      <c r="E232">
        <v>25</v>
      </c>
      <c r="F232">
        <v>0</v>
      </c>
      <c r="G232" t="str">
        <f>IF(healthcare_dataset[[#This Row],[Readmission]]=0, "No", "Yes")</f>
        <v>No</v>
      </c>
      <c r="H232">
        <v>12.15</v>
      </c>
      <c r="I232">
        <v>109</v>
      </c>
      <c r="J23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32" t="str">
        <f>IF(healthcare_dataset[[#This Row],[Blood_Pressure]]&gt;=130, "At Risk", "Normal")</f>
        <v>Normal</v>
      </c>
      <c r="L232">
        <v>144</v>
      </c>
      <c r="M232" t="str">
        <f>IF(healthcare_dataset[[#This Row],[Glucose_Level]]&lt;70, "Low Glucose",
   IF(healthcare_dataset[[#This Row],[Glucose_Level]]&lt;=99, "Normal Glucose",
   IF(healthcare_dataset[[#This Row],[Glucose_Level]]&lt;=125, "Prediabetes", "High Glucose (Diabetes)")))</f>
        <v>High Glucose (Diabetes)</v>
      </c>
    </row>
    <row r="233" spans="1:13" x14ac:dyDescent="0.35">
      <c r="A233">
        <v>1231</v>
      </c>
      <c r="B233">
        <v>52</v>
      </c>
      <c r="C233" t="str">
        <f>IF(healthcare_dataset[[#This Row],[Age]]&lt;=30, "18-30", IF(healthcare_dataset[[#This Row],[Age]]&lt;=45, "31-45", IF(healthcare_dataset[[#This Row],[Age]]&lt;=60, "46-60", IF(healthcare_dataset[[#This Row],[Age]]&lt;=75, "61-75", "76+"))))</f>
        <v>46-60</v>
      </c>
      <c r="D233" s="1" t="s">
        <v>8</v>
      </c>
      <c r="E233">
        <v>26</v>
      </c>
      <c r="F233">
        <v>0</v>
      </c>
      <c r="G233" t="str">
        <f>IF(healthcare_dataset[[#This Row],[Readmission]]=0, "No", "Yes")</f>
        <v>No</v>
      </c>
      <c r="H233">
        <v>10.55</v>
      </c>
      <c r="I233">
        <v>123</v>
      </c>
      <c r="J233"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33" t="str">
        <f>IF(healthcare_dataset[[#This Row],[Blood_Pressure]]&gt;=130, "At Risk", "Normal")</f>
        <v>Normal</v>
      </c>
      <c r="L233">
        <v>168</v>
      </c>
      <c r="M233" t="str">
        <f>IF(healthcare_dataset[[#This Row],[Glucose_Level]]&lt;70, "Low Glucose",
   IF(healthcare_dataset[[#This Row],[Glucose_Level]]&lt;=99, "Normal Glucose",
   IF(healthcare_dataset[[#This Row],[Glucose_Level]]&lt;=125, "Prediabetes", "High Glucose (Diabetes)")))</f>
        <v>High Glucose (Diabetes)</v>
      </c>
    </row>
    <row r="234" spans="1:13" x14ac:dyDescent="0.35">
      <c r="A234">
        <v>1232</v>
      </c>
      <c r="B234">
        <v>78</v>
      </c>
      <c r="C234" t="str">
        <f>IF(healthcare_dataset[[#This Row],[Age]]&lt;=30, "18-30", IF(healthcare_dataset[[#This Row],[Age]]&lt;=45, "31-45", IF(healthcare_dataset[[#This Row],[Age]]&lt;=60, "46-60", IF(healthcare_dataset[[#This Row],[Age]]&lt;=75, "61-75", "76+"))))</f>
        <v>76+</v>
      </c>
      <c r="D234" s="1" t="s">
        <v>8</v>
      </c>
      <c r="E234">
        <v>11</v>
      </c>
      <c r="F234">
        <v>0</v>
      </c>
      <c r="G234" t="str">
        <f>IF(healthcare_dataset[[#This Row],[Readmission]]=0, "No", "Yes")</f>
        <v>No</v>
      </c>
      <c r="H234">
        <v>2.54</v>
      </c>
      <c r="I234">
        <v>115</v>
      </c>
      <c r="J23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34" t="str">
        <f>IF(healthcare_dataset[[#This Row],[Blood_Pressure]]&gt;=130, "At Risk", "Normal")</f>
        <v>Normal</v>
      </c>
      <c r="L234">
        <v>141</v>
      </c>
      <c r="M234" t="str">
        <f>IF(healthcare_dataset[[#This Row],[Glucose_Level]]&lt;70, "Low Glucose",
   IF(healthcare_dataset[[#This Row],[Glucose_Level]]&lt;=99, "Normal Glucose",
   IF(healthcare_dataset[[#This Row],[Glucose_Level]]&lt;=125, "Prediabetes", "High Glucose (Diabetes)")))</f>
        <v>High Glucose (Diabetes)</v>
      </c>
    </row>
    <row r="235" spans="1:13" x14ac:dyDescent="0.35">
      <c r="A235">
        <v>1233</v>
      </c>
      <c r="B235">
        <v>58</v>
      </c>
      <c r="C235" t="str">
        <f>IF(healthcare_dataset[[#This Row],[Age]]&lt;=30, "18-30", IF(healthcare_dataset[[#This Row],[Age]]&lt;=45, "31-45", IF(healthcare_dataset[[#This Row],[Age]]&lt;=60, "46-60", IF(healthcare_dataset[[#This Row],[Age]]&lt;=75, "61-75", "76+"))))</f>
        <v>46-60</v>
      </c>
      <c r="D235" s="1" t="s">
        <v>8</v>
      </c>
      <c r="E235">
        <v>6</v>
      </c>
      <c r="F235">
        <v>0</v>
      </c>
      <c r="G235" t="str">
        <f>IF(healthcare_dataset[[#This Row],[Readmission]]=0, "No", "Yes")</f>
        <v>No</v>
      </c>
      <c r="H235">
        <v>15.38</v>
      </c>
      <c r="I235">
        <v>94</v>
      </c>
      <c r="J23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35" t="str">
        <f>IF(healthcare_dataset[[#This Row],[Blood_Pressure]]&gt;=130, "At Risk", "Normal")</f>
        <v>Normal</v>
      </c>
      <c r="L235">
        <v>72</v>
      </c>
      <c r="M235" t="str">
        <f>IF(healthcare_dataset[[#This Row],[Glucose_Level]]&lt;70, "Low Glucose",
   IF(healthcare_dataset[[#This Row],[Glucose_Level]]&lt;=99, "Normal Glucose",
   IF(healthcare_dataset[[#This Row],[Glucose_Level]]&lt;=125, "Prediabetes", "High Glucose (Diabetes)")))</f>
        <v>Normal Glucose</v>
      </c>
    </row>
    <row r="236" spans="1:13" x14ac:dyDescent="0.35">
      <c r="A236">
        <v>1234</v>
      </c>
      <c r="B236">
        <v>50</v>
      </c>
      <c r="C236" t="str">
        <f>IF(healthcare_dataset[[#This Row],[Age]]&lt;=30, "18-30", IF(healthcare_dataset[[#This Row],[Age]]&lt;=45, "31-45", IF(healthcare_dataset[[#This Row],[Age]]&lt;=60, "46-60", IF(healthcare_dataset[[#This Row],[Age]]&lt;=75, "61-75", "76+"))))</f>
        <v>46-60</v>
      </c>
      <c r="D236" s="1" t="s">
        <v>8</v>
      </c>
      <c r="E236">
        <v>2</v>
      </c>
      <c r="F236">
        <v>0</v>
      </c>
      <c r="G236" t="str">
        <f>IF(healthcare_dataset[[#This Row],[Readmission]]=0, "No", "Yes")</f>
        <v>No</v>
      </c>
      <c r="H236">
        <v>5.18</v>
      </c>
      <c r="I236">
        <v>150</v>
      </c>
      <c r="J23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36" t="str">
        <f>IF(healthcare_dataset[[#This Row],[Blood_Pressure]]&gt;=130, "At Risk", "Normal")</f>
        <v>At Risk</v>
      </c>
      <c r="L236">
        <v>103</v>
      </c>
      <c r="M236" t="str">
        <f>IF(healthcare_dataset[[#This Row],[Glucose_Level]]&lt;70, "Low Glucose",
   IF(healthcare_dataset[[#This Row],[Glucose_Level]]&lt;=99, "Normal Glucose",
   IF(healthcare_dataset[[#This Row],[Glucose_Level]]&lt;=125, "Prediabetes", "High Glucose (Diabetes)")))</f>
        <v>Prediabetes</v>
      </c>
    </row>
    <row r="237" spans="1:13" x14ac:dyDescent="0.35">
      <c r="A237">
        <v>1235</v>
      </c>
      <c r="B237">
        <v>85</v>
      </c>
      <c r="C237" t="str">
        <f>IF(healthcare_dataset[[#This Row],[Age]]&lt;=30, "18-30", IF(healthcare_dataset[[#This Row],[Age]]&lt;=45, "31-45", IF(healthcare_dataset[[#This Row],[Age]]&lt;=60, "46-60", IF(healthcare_dataset[[#This Row],[Age]]&lt;=75, "61-75", "76+"))))</f>
        <v>76+</v>
      </c>
      <c r="D237" s="1" t="s">
        <v>8</v>
      </c>
      <c r="E237">
        <v>7</v>
      </c>
      <c r="F237">
        <v>0</v>
      </c>
      <c r="G237" t="str">
        <f>IF(healthcare_dataset[[#This Row],[Readmission]]=0, "No", "Yes")</f>
        <v>No</v>
      </c>
      <c r="H237">
        <v>14.87</v>
      </c>
      <c r="I237">
        <v>98</v>
      </c>
      <c r="J23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37" t="str">
        <f>IF(healthcare_dataset[[#This Row],[Blood_Pressure]]&gt;=130, "At Risk", "Normal")</f>
        <v>Normal</v>
      </c>
      <c r="L237">
        <v>114</v>
      </c>
      <c r="M237" t="str">
        <f>IF(healthcare_dataset[[#This Row],[Glucose_Level]]&lt;70, "Low Glucose",
   IF(healthcare_dataset[[#This Row],[Glucose_Level]]&lt;=99, "Normal Glucose",
   IF(healthcare_dataset[[#This Row],[Glucose_Level]]&lt;=125, "Prediabetes", "High Glucose (Diabetes)")))</f>
        <v>Prediabetes</v>
      </c>
    </row>
    <row r="238" spans="1:13" x14ac:dyDescent="0.35">
      <c r="A238">
        <v>1236</v>
      </c>
      <c r="B238">
        <v>50</v>
      </c>
      <c r="C238" t="str">
        <f>IF(healthcare_dataset[[#This Row],[Age]]&lt;=30, "18-30", IF(healthcare_dataset[[#This Row],[Age]]&lt;=45, "31-45", IF(healthcare_dataset[[#This Row],[Age]]&lt;=60, "46-60", IF(healthcare_dataset[[#This Row],[Age]]&lt;=75, "61-75", "76+"))))</f>
        <v>46-60</v>
      </c>
      <c r="D238" s="1" t="s">
        <v>8</v>
      </c>
      <c r="E238">
        <v>18</v>
      </c>
      <c r="F238">
        <v>1</v>
      </c>
      <c r="G238" t="str">
        <f>IF(healthcare_dataset[[#This Row],[Readmission]]=0, "No", "Yes")</f>
        <v>Yes</v>
      </c>
      <c r="H238">
        <v>15.6</v>
      </c>
      <c r="I238">
        <v>139</v>
      </c>
      <c r="J23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38" t="str">
        <f>IF(healthcare_dataset[[#This Row],[Blood_Pressure]]&gt;=130, "At Risk", "Normal")</f>
        <v>At Risk</v>
      </c>
      <c r="L238">
        <v>130</v>
      </c>
      <c r="M238" t="str">
        <f>IF(healthcare_dataset[[#This Row],[Glucose_Level]]&lt;70, "Low Glucose",
   IF(healthcare_dataset[[#This Row],[Glucose_Level]]&lt;=99, "Normal Glucose",
   IF(healthcare_dataset[[#This Row],[Glucose_Level]]&lt;=125, "Prediabetes", "High Glucose (Diabetes)")))</f>
        <v>High Glucose (Diabetes)</v>
      </c>
    </row>
    <row r="239" spans="1:13" x14ac:dyDescent="0.35">
      <c r="A239">
        <v>1237</v>
      </c>
      <c r="B239">
        <v>31</v>
      </c>
      <c r="C239" t="str">
        <f>IF(healthcare_dataset[[#This Row],[Age]]&lt;=30, "18-30", IF(healthcare_dataset[[#This Row],[Age]]&lt;=45, "31-45", IF(healthcare_dataset[[#This Row],[Age]]&lt;=60, "46-60", IF(healthcare_dataset[[#This Row],[Age]]&lt;=75, "61-75", "76+"))))</f>
        <v>31-45</v>
      </c>
      <c r="D239" s="1" t="s">
        <v>10</v>
      </c>
      <c r="E239">
        <v>27</v>
      </c>
      <c r="F239">
        <v>0</v>
      </c>
      <c r="G239" t="str">
        <f>IF(healthcare_dataset[[#This Row],[Readmission]]=0, "No", "Yes")</f>
        <v>No</v>
      </c>
      <c r="H239">
        <v>3.65</v>
      </c>
      <c r="I239">
        <v>95</v>
      </c>
      <c r="J23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39" t="str">
        <f>IF(healthcare_dataset[[#This Row],[Blood_Pressure]]&gt;=130, "At Risk", "Normal")</f>
        <v>Normal</v>
      </c>
      <c r="L239">
        <v>152</v>
      </c>
      <c r="M239" t="str">
        <f>IF(healthcare_dataset[[#This Row],[Glucose_Level]]&lt;70, "Low Glucose",
   IF(healthcare_dataset[[#This Row],[Glucose_Level]]&lt;=99, "Normal Glucose",
   IF(healthcare_dataset[[#This Row],[Glucose_Level]]&lt;=125, "Prediabetes", "High Glucose (Diabetes)")))</f>
        <v>High Glucose (Diabetes)</v>
      </c>
    </row>
    <row r="240" spans="1:13" x14ac:dyDescent="0.35">
      <c r="A240">
        <v>1238</v>
      </c>
      <c r="B240">
        <v>38</v>
      </c>
      <c r="C240" t="str">
        <f>IF(healthcare_dataset[[#This Row],[Age]]&lt;=30, "18-30", IF(healthcare_dataset[[#This Row],[Age]]&lt;=45, "31-45", IF(healthcare_dataset[[#This Row],[Age]]&lt;=60, "46-60", IF(healthcare_dataset[[#This Row],[Age]]&lt;=75, "61-75", "76+"))))</f>
        <v>31-45</v>
      </c>
      <c r="D240" s="1" t="s">
        <v>10</v>
      </c>
      <c r="E240">
        <v>2</v>
      </c>
      <c r="F240">
        <v>0</v>
      </c>
      <c r="G240" t="str">
        <f>IF(healthcare_dataset[[#This Row],[Readmission]]=0, "No", "Yes")</f>
        <v>No</v>
      </c>
      <c r="H240">
        <v>1.47</v>
      </c>
      <c r="I240">
        <v>172</v>
      </c>
      <c r="J24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40" t="str">
        <f>IF(healthcare_dataset[[#This Row],[Blood_Pressure]]&gt;=130, "At Risk", "Normal")</f>
        <v>At Risk</v>
      </c>
      <c r="L240">
        <v>192</v>
      </c>
      <c r="M240" t="str">
        <f>IF(healthcare_dataset[[#This Row],[Glucose_Level]]&lt;70, "Low Glucose",
   IF(healthcare_dataset[[#This Row],[Glucose_Level]]&lt;=99, "Normal Glucose",
   IF(healthcare_dataset[[#This Row],[Glucose_Level]]&lt;=125, "Prediabetes", "High Glucose (Diabetes)")))</f>
        <v>High Glucose (Diabetes)</v>
      </c>
    </row>
    <row r="241" spans="1:13" x14ac:dyDescent="0.35">
      <c r="A241">
        <v>1239</v>
      </c>
      <c r="B241">
        <v>65</v>
      </c>
      <c r="C241" t="str">
        <f>IF(healthcare_dataset[[#This Row],[Age]]&lt;=30, "18-30", IF(healthcare_dataset[[#This Row],[Age]]&lt;=45, "31-45", IF(healthcare_dataset[[#This Row],[Age]]&lt;=60, "46-60", IF(healthcare_dataset[[#This Row],[Age]]&lt;=75, "61-75", "76+"))))</f>
        <v>61-75</v>
      </c>
      <c r="D241" s="1" t="s">
        <v>10</v>
      </c>
      <c r="E241">
        <v>27</v>
      </c>
      <c r="F241">
        <v>0</v>
      </c>
      <c r="G241" t="str">
        <f>IF(healthcare_dataset[[#This Row],[Readmission]]=0, "No", "Yes")</f>
        <v>No</v>
      </c>
      <c r="H241">
        <v>18.739999999999998</v>
      </c>
      <c r="I241">
        <v>149</v>
      </c>
      <c r="J24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41" t="str">
        <f>IF(healthcare_dataset[[#This Row],[Blood_Pressure]]&gt;=130, "At Risk", "Normal")</f>
        <v>At Risk</v>
      </c>
      <c r="L241">
        <v>171</v>
      </c>
      <c r="M241" t="str">
        <f>IF(healthcare_dataset[[#This Row],[Glucose_Level]]&lt;70, "Low Glucose",
   IF(healthcare_dataset[[#This Row],[Glucose_Level]]&lt;=99, "Normal Glucose",
   IF(healthcare_dataset[[#This Row],[Glucose_Level]]&lt;=125, "Prediabetes", "High Glucose (Diabetes)")))</f>
        <v>High Glucose (Diabetes)</v>
      </c>
    </row>
    <row r="242" spans="1:13" x14ac:dyDescent="0.35">
      <c r="A242">
        <v>1240</v>
      </c>
      <c r="B242">
        <v>37</v>
      </c>
      <c r="C242" t="str">
        <f>IF(healthcare_dataset[[#This Row],[Age]]&lt;=30, "18-30", IF(healthcare_dataset[[#This Row],[Age]]&lt;=45, "31-45", IF(healthcare_dataset[[#This Row],[Age]]&lt;=60, "46-60", IF(healthcare_dataset[[#This Row],[Age]]&lt;=75, "61-75", "76+"))))</f>
        <v>31-45</v>
      </c>
      <c r="D242" s="1" t="s">
        <v>10</v>
      </c>
      <c r="E242">
        <v>17</v>
      </c>
      <c r="F242">
        <v>0</v>
      </c>
      <c r="G242" t="str">
        <f>IF(healthcare_dataset[[#This Row],[Readmission]]=0, "No", "Yes")</f>
        <v>No</v>
      </c>
      <c r="H242">
        <v>11.04</v>
      </c>
      <c r="I242">
        <v>133</v>
      </c>
      <c r="J24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42" t="str">
        <f>IF(healthcare_dataset[[#This Row],[Blood_Pressure]]&gt;=130, "At Risk", "Normal")</f>
        <v>At Risk</v>
      </c>
      <c r="L242">
        <v>85</v>
      </c>
      <c r="M242" t="str">
        <f>IF(healthcare_dataset[[#This Row],[Glucose_Level]]&lt;70, "Low Glucose",
   IF(healthcare_dataset[[#This Row],[Glucose_Level]]&lt;=99, "Normal Glucose",
   IF(healthcare_dataset[[#This Row],[Glucose_Level]]&lt;=125, "Prediabetes", "High Glucose (Diabetes)")))</f>
        <v>Normal Glucose</v>
      </c>
    </row>
    <row r="243" spans="1:13" x14ac:dyDescent="0.35">
      <c r="A243">
        <v>1241</v>
      </c>
      <c r="B243">
        <v>25</v>
      </c>
      <c r="C243" t="str">
        <f>IF(healthcare_dataset[[#This Row],[Age]]&lt;=30, "18-30", IF(healthcare_dataset[[#This Row],[Age]]&lt;=45, "31-45", IF(healthcare_dataset[[#This Row],[Age]]&lt;=60, "46-60", IF(healthcare_dataset[[#This Row],[Age]]&lt;=75, "61-75", "76+"))))</f>
        <v>18-30</v>
      </c>
      <c r="D243" s="1" t="s">
        <v>8</v>
      </c>
      <c r="E243">
        <v>11</v>
      </c>
      <c r="F243">
        <v>0</v>
      </c>
      <c r="G243" t="str">
        <f>IF(healthcare_dataset[[#This Row],[Readmission]]=0, "No", "Yes")</f>
        <v>No</v>
      </c>
      <c r="H243">
        <v>1.4</v>
      </c>
      <c r="I243">
        <v>100</v>
      </c>
      <c r="J24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43" t="str">
        <f>IF(healthcare_dataset[[#This Row],[Blood_Pressure]]&gt;=130, "At Risk", "Normal")</f>
        <v>Normal</v>
      </c>
      <c r="L243">
        <v>135</v>
      </c>
      <c r="M243" t="str">
        <f>IF(healthcare_dataset[[#This Row],[Glucose_Level]]&lt;70, "Low Glucose",
   IF(healthcare_dataset[[#This Row],[Glucose_Level]]&lt;=99, "Normal Glucose",
   IF(healthcare_dataset[[#This Row],[Glucose_Level]]&lt;=125, "Prediabetes", "High Glucose (Diabetes)")))</f>
        <v>High Glucose (Diabetes)</v>
      </c>
    </row>
    <row r="244" spans="1:13" x14ac:dyDescent="0.35">
      <c r="A244">
        <v>1242</v>
      </c>
      <c r="B244">
        <v>24</v>
      </c>
      <c r="C244" t="str">
        <f>IF(healthcare_dataset[[#This Row],[Age]]&lt;=30, "18-30", IF(healthcare_dataset[[#This Row],[Age]]&lt;=45, "31-45", IF(healthcare_dataset[[#This Row],[Age]]&lt;=60, "46-60", IF(healthcare_dataset[[#This Row],[Age]]&lt;=75, "61-75", "76+"))))</f>
        <v>18-30</v>
      </c>
      <c r="D244" s="1" t="s">
        <v>9</v>
      </c>
      <c r="E244">
        <v>27</v>
      </c>
      <c r="F244">
        <v>0</v>
      </c>
      <c r="G244" t="str">
        <f>IF(healthcare_dataset[[#This Row],[Readmission]]=0, "No", "Yes")</f>
        <v>No</v>
      </c>
      <c r="H244">
        <v>23.88</v>
      </c>
      <c r="I244">
        <v>155</v>
      </c>
      <c r="J24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44" t="str">
        <f>IF(healthcare_dataset[[#This Row],[Blood_Pressure]]&gt;=130, "At Risk", "Normal")</f>
        <v>At Risk</v>
      </c>
      <c r="L244">
        <v>188</v>
      </c>
      <c r="M244" t="str">
        <f>IF(healthcare_dataset[[#This Row],[Glucose_Level]]&lt;70, "Low Glucose",
   IF(healthcare_dataset[[#This Row],[Glucose_Level]]&lt;=99, "Normal Glucose",
   IF(healthcare_dataset[[#This Row],[Glucose_Level]]&lt;=125, "Prediabetes", "High Glucose (Diabetes)")))</f>
        <v>High Glucose (Diabetes)</v>
      </c>
    </row>
    <row r="245" spans="1:13" x14ac:dyDescent="0.35">
      <c r="A245">
        <v>1243</v>
      </c>
      <c r="B245">
        <v>84</v>
      </c>
      <c r="C245" t="str">
        <f>IF(healthcare_dataset[[#This Row],[Age]]&lt;=30, "18-30", IF(healthcare_dataset[[#This Row],[Age]]&lt;=45, "31-45", IF(healthcare_dataset[[#This Row],[Age]]&lt;=60, "46-60", IF(healthcare_dataset[[#This Row],[Age]]&lt;=75, "61-75", "76+"))))</f>
        <v>76+</v>
      </c>
      <c r="D245" s="1" t="s">
        <v>11</v>
      </c>
      <c r="E245">
        <v>12</v>
      </c>
      <c r="F245">
        <v>0</v>
      </c>
      <c r="G245" t="str">
        <f>IF(healthcare_dataset[[#This Row],[Readmission]]=0, "No", "Yes")</f>
        <v>No</v>
      </c>
      <c r="H245">
        <v>1.39</v>
      </c>
      <c r="I245">
        <v>136</v>
      </c>
      <c r="J24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45" t="str">
        <f>IF(healthcare_dataset[[#This Row],[Blood_Pressure]]&gt;=130, "At Risk", "Normal")</f>
        <v>At Risk</v>
      </c>
      <c r="L245">
        <v>193</v>
      </c>
      <c r="M245" t="str">
        <f>IF(healthcare_dataset[[#This Row],[Glucose_Level]]&lt;70, "Low Glucose",
   IF(healthcare_dataset[[#This Row],[Glucose_Level]]&lt;=99, "Normal Glucose",
   IF(healthcare_dataset[[#This Row],[Glucose_Level]]&lt;=125, "Prediabetes", "High Glucose (Diabetes)")))</f>
        <v>High Glucose (Diabetes)</v>
      </c>
    </row>
    <row r="246" spans="1:13" x14ac:dyDescent="0.35">
      <c r="A246">
        <v>1244</v>
      </c>
      <c r="B246">
        <v>34</v>
      </c>
      <c r="C246" t="str">
        <f>IF(healthcare_dataset[[#This Row],[Age]]&lt;=30, "18-30", IF(healthcare_dataset[[#This Row],[Age]]&lt;=45, "31-45", IF(healthcare_dataset[[#This Row],[Age]]&lt;=60, "46-60", IF(healthcare_dataset[[#This Row],[Age]]&lt;=75, "61-75", "76+"))))</f>
        <v>31-45</v>
      </c>
      <c r="D246" s="1" t="s">
        <v>8</v>
      </c>
      <c r="E246">
        <v>27</v>
      </c>
      <c r="F246">
        <v>0</v>
      </c>
      <c r="G246" t="str">
        <f>IF(healthcare_dataset[[#This Row],[Readmission]]=0, "No", "Yes")</f>
        <v>No</v>
      </c>
      <c r="H246">
        <v>16.68</v>
      </c>
      <c r="I246">
        <v>162</v>
      </c>
      <c r="J24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46" t="str">
        <f>IF(healthcare_dataset[[#This Row],[Blood_Pressure]]&gt;=130, "At Risk", "Normal")</f>
        <v>At Risk</v>
      </c>
      <c r="L246">
        <v>171</v>
      </c>
      <c r="M246" t="str">
        <f>IF(healthcare_dataset[[#This Row],[Glucose_Level]]&lt;70, "Low Glucose",
   IF(healthcare_dataset[[#This Row],[Glucose_Level]]&lt;=99, "Normal Glucose",
   IF(healthcare_dataset[[#This Row],[Glucose_Level]]&lt;=125, "Prediabetes", "High Glucose (Diabetes)")))</f>
        <v>High Glucose (Diabetes)</v>
      </c>
    </row>
    <row r="247" spans="1:13" x14ac:dyDescent="0.35">
      <c r="A247">
        <v>1245</v>
      </c>
      <c r="B247">
        <v>50</v>
      </c>
      <c r="C247" t="str">
        <f>IF(healthcare_dataset[[#This Row],[Age]]&lt;=30, "18-30", IF(healthcare_dataset[[#This Row],[Age]]&lt;=45, "31-45", IF(healthcare_dataset[[#This Row],[Age]]&lt;=60, "46-60", IF(healthcare_dataset[[#This Row],[Age]]&lt;=75, "61-75", "76+"))))</f>
        <v>46-60</v>
      </c>
      <c r="D247" s="1" t="s">
        <v>11</v>
      </c>
      <c r="E247">
        <v>19</v>
      </c>
      <c r="F247">
        <v>0</v>
      </c>
      <c r="G247" t="str">
        <f>IF(healthcare_dataset[[#This Row],[Readmission]]=0, "No", "Yes")</f>
        <v>No</v>
      </c>
      <c r="H247">
        <v>23.61</v>
      </c>
      <c r="I247">
        <v>174</v>
      </c>
      <c r="J24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47" t="str">
        <f>IF(healthcare_dataset[[#This Row],[Blood_Pressure]]&gt;=130, "At Risk", "Normal")</f>
        <v>At Risk</v>
      </c>
      <c r="L247">
        <v>135</v>
      </c>
      <c r="M247" t="str">
        <f>IF(healthcare_dataset[[#This Row],[Glucose_Level]]&lt;70, "Low Glucose",
   IF(healthcare_dataset[[#This Row],[Glucose_Level]]&lt;=99, "Normal Glucose",
   IF(healthcare_dataset[[#This Row],[Glucose_Level]]&lt;=125, "Prediabetes", "High Glucose (Diabetes)")))</f>
        <v>High Glucose (Diabetes)</v>
      </c>
    </row>
    <row r="248" spans="1:13" x14ac:dyDescent="0.35">
      <c r="A248">
        <v>1246</v>
      </c>
      <c r="B248">
        <v>65</v>
      </c>
      <c r="C248" t="str">
        <f>IF(healthcare_dataset[[#This Row],[Age]]&lt;=30, "18-30", IF(healthcare_dataset[[#This Row],[Age]]&lt;=45, "31-45", IF(healthcare_dataset[[#This Row],[Age]]&lt;=60, "46-60", IF(healthcare_dataset[[#This Row],[Age]]&lt;=75, "61-75", "76+"))))</f>
        <v>61-75</v>
      </c>
      <c r="D248" s="1" t="s">
        <v>9</v>
      </c>
      <c r="E248">
        <v>22</v>
      </c>
      <c r="F248">
        <v>0</v>
      </c>
      <c r="G248" t="str">
        <f>IF(healthcare_dataset[[#This Row],[Readmission]]=0, "No", "Yes")</f>
        <v>No</v>
      </c>
      <c r="H248">
        <v>5.74</v>
      </c>
      <c r="I248">
        <v>177</v>
      </c>
      <c r="J24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48" t="str">
        <f>IF(healthcare_dataset[[#This Row],[Blood_Pressure]]&gt;=130, "At Risk", "Normal")</f>
        <v>At Risk</v>
      </c>
      <c r="L248">
        <v>82</v>
      </c>
      <c r="M248" t="str">
        <f>IF(healthcare_dataset[[#This Row],[Glucose_Level]]&lt;70, "Low Glucose",
   IF(healthcare_dataset[[#This Row],[Glucose_Level]]&lt;=99, "Normal Glucose",
   IF(healthcare_dataset[[#This Row],[Glucose_Level]]&lt;=125, "Prediabetes", "High Glucose (Diabetes)")))</f>
        <v>Normal Glucose</v>
      </c>
    </row>
    <row r="249" spans="1:13" x14ac:dyDescent="0.35">
      <c r="A249">
        <v>1247</v>
      </c>
      <c r="B249">
        <v>76</v>
      </c>
      <c r="C249" t="str">
        <f>IF(healthcare_dataset[[#This Row],[Age]]&lt;=30, "18-30", IF(healthcare_dataset[[#This Row],[Age]]&lt;=45, "31-45", IF(healthcare_dataset[[#This Row],[Age]]&lt;=60, "46-60", IF(healthcare_dataset[[#This Row],[Age]]&lt;=75, "61-75", "76+"))))</f>
        <v>76+</v>
      </c>
      <c r="D249" s="1" t="s">
        <v>10</v>
      </c>
      <c r="E249">
        <v>24</v>
      </c>
      <c r="F249">
        <v>1</v>
      </c>
      <c r="G249" t="str">
        <f>IF(healthcare_dataset[[#This Row],[Readmission]]=0, "No", "Yes")</f>
        <v>Yes</v>
      </c>
      <c r="H249">
        <v>3.41</v>
      </c>
      <c r="I249">
        <v>175</v>
      </c>
      <c r="J24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49" t="str">
        <f>IF(healthcare_dataset[[#This Row],[Blood_Pressure]]&gt;=130, "At Risk", "Normal")</f>
        <v>At Risk</v>
      </c>
      <c r="L249">
        <v>180</v>
      </c>
      <c r="M249" t="str">
        <f>IF(healthcare_dataset[[#This Row],[Glucose_Level]]&lt;70, "Low Glucose",
   IF(healthcare_dataset[[#This Row],[Glucose_Level]]&lt;=99, "Normal Glucose",
   IF(healthcare_dataset[[#This Row],[Glucose_Level]]&lt;=125, "Prediabetes", "High Glucose (Diabetes)")))</f>
        <v>High Glucose (Diabetes)</v>
      </c>
    </row>
    <row r="250" spans="1:13" x14ac:dyDescent="0.35">
      <c r="A250">
        <v>1248</v>
      </c>
      <c r="B250">
        <v>39</v>
      </c>
      <c r="C250" t="str">
        <f>IF(healthcare_dataset[[#This Row],[Age]]&lt;=30, "18-30", IF(healthcare_dataset[[#This Row],[Age]]&lt;=45, "31-45", IF(healthcare_dataset[[#This Row],[Age]]&lt;=60, "46-60", IF(healthcare_dataset[[#This Row],[Age]]&lt;=75, "61-75", "76+"))))</f>
        <v>31-45</v>
      </c>
      <c r="D250" s="1" t="s">
        <v>9</v>
      </c>
      <c r="E250">
        <v>25</v>
      </c>
      <c r="F250">
        <v>0</v>
      </c>
      <c r="G250" t="str">
        <f>IF(healthcare_dataset[[#This Row],[Readmission]]=0, "No", "Yes")</f>
        <v>No</v>
      </c>
      <c r="H250">
        <v>2.91</v>
      </c>
      <c r="I250">
        <v>92</v>
      </c>
      <c r="J25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50" t="str">
        <f>IF(healthcare_dataset[[#This Row],[Blood_Pressure]]&gt;=130, "At Risk", "Normal")</f>
        <v>Normal</v>
      </c>
      <c r="L250">
        <v>103</v>
      </c>
      <c r="M250" t="str">
        <f>IF(healthcare_dataset[[#This Row],[Glucose_Level]]&lt;70, "Low Glucose",
   IF(healthcare_dataset[[#This Row],[Glucose_Level]]&lt;=99, "Normal Glucose",
   IF(healthcare_dataset[[#This Row],[Glucose_Level]]&lt;=125, "Prediabetes", "High Glucose (Diabetes)")))</f>
        <v>Prediabetes</v>
      </c>
    </row>
    <row r="251" spans="1:13" x14ac:dyDescent="0.35">
      <c r="A251">
        <v>1249</v>
      </c>
      <c r="B251">
        <v>47</v>
      </c>
      <c r="C251" t="str">
        <f>IF(healthcare_dataset[[#This Row],[Age]]&lt;=30, "18-30", IF(healthcare_dataset[[#This Row],[Age]]&lt;=45, "31-45", IF(healthcare_dataset[[#This Row],[Age]]&lt;=60, "46-60", IF(healthcare_dataset[[#This Row],[Age]]&lt;=75, "61-75", "76+"))))</f>
        <v>46-60</v>
      </c>
      <c r="D251" s="1" t="s">
        <v>8</v>
      </c>
      <c r="E251">
        <v>7</v>
      </c>
      <c r="F251">
        <v>0</v>
      </c>
      <c r="G251" t="str">
        <f>IF(healthcare_dataset[[#This Row],[Readmission]]=0, "No", "Yes")</f>
        <v>No</v>
      </c>
      <c r="H251">
        <v>7.28</v>
      </c>
      <c r="I251">
        <v>165</v>
      </c>
      <c r="J25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51" t="str">
        <f>IF(healthcare_dataset[[#This Row],[Blood_Pressure]]&gt;=130, "At Risk", "Normal")</f>
        <v>At Risk</v>
      </c>
      <c r="L251">
        <v>108</v>
      </c>
      <c r="M251" t="str">
        <f>IF(healthcare_dataset[[#This Row],[Glucose_Level]]&lt;70, "Low Glucose",
   IF(healthcare_dataset[[#This Row],[Glucose_Level]]&lt;=99, "Normal Glucose",
   IF(healthcare_dataset[[#This Row],[Glucose_Level]]&lt;=125, "Prediabetes", "High Glucose (Diabetes)")))</f>
        <v>Prediabetes</v>
      </c>
    </row>
    <row r="252" spans="1:13" x14ac:dyDescent="0.35">
      <c r="A252">
        <v>1250</v>
      </c>
      <c r="B252">
        <v>55</v>
      </c>
      <c r="C252" t="str">
        <f>IF(healthcare_dataset[[#This Row],[Age]]&lt;=30, "18-30", IF(healthcare_dataset[[#This Row],[Age]]&lt;=45, "31-45", IF(healthcare_dataset[[#This Row],[Age]]&lt;=60, "46-60", IF(healthcare_dataset[[#This Row],[Age]]&lt;=75, "61-75", "76+"))))</f>
        <v>46-60</v>
      </c>
      <c r="D252" s="1" t="s">
        <v>10</v>
      </c>
      <c r="E252">
        <v>20</v>
      </c>
      <c r="F252">
        <v>1</v>
      </c>
      <c r="G252" t="str">
        <f>IF(healthcare_dataset[[#This Row],[Readmission]]=0, "No", "Yes")</f>
        <v>Yes</v>
      </c>
      <c r="H252">
        <v>2.4300000000000002</v>
      </c>
      <c r="I252">
        <v>119</v>
      </c>
      <c r="J25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52" t="str">
        <f>IF(healthcare_dataset[[#This Row],[Blood_Pressure]]&gt;=130, "At Risk", "Normal")</f>
        <v>Normal</v>
      </c>
      <c r="L252">
        <v>189</v>
      </c>
      <c r="M252" t="str">
        <f>IF(healthcare_dataset[[#This Row],[Glucose_Level]]&lt;70, "Low Glucose",
   IF(healthcare_dataset[[#This Row],[Glucose_Level]]&lt;=99, "Normal Glucose",
   IF(healthcare_dataset[[#This Row],[Glucose_Level]]&lt;=125, "Prediabetes", "High Glucose (Diabetes)")))</f>
        <v>High Glucose (Diabetes)</v>
      </c>
    </row>
    <row r="253" spans="1:13" x14ac:dyDescent="0.35">
      <c r="A253">
        <v>1251</v>
      </c>
      <c r="B253">
        <v>68</v>
      </c>
      <c r="C253" t="str">
        <f>IF(healthcare_dataset[[#This Row],[Age]]&lt;=30, "18-30", IF(healthcare_dataset[[#This Row],[Age]]&lt;=45, "31-45", IF(healthcare_dataset[[#This Row],[Age]]&lt;=60, "46-60", IF(healthcare_dataset[[#This Row],[Age]]&lt;=75, "61-75", "76+"))))</f>
        <v>61-75</v>
      </c>
      <c r="D253" s="1" t="s">
        <v>8</v>
      </c>
      <c r="E253">
        <v>6</v>
      </c>
      <c r="F253">
        <v>0</v>
      </c>
      <c r="G253" t="str">
        <f>IF(healthcare_dataset[[#This Row],[Readmission]]=0, "No", "Yes")</f>
        <v>No</v>
      </c>
      <c r="H253">
        <v>16.61</v>
      </c>
      <c r="I253">
        <v>179</v>
      </c>
      <c r="J25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53" t="str">
        <f>IF(healthcare_dataset[[#This Row],[Blood_Pressure]]&gt;=130, "At Risk", "Normal")</f>
        <v>At Risk</v>
      </c>
      <c r="L253">
        <v>195</v>
      </c>
      <c r="M253" t="str">
        <f>IF(healthcare_dataset[[#This Row],[Glucose_Level]]&lt;70, "Low Glucose",
   IF(healthcare_dataset[[#This Row],[Glucose_Level]]&lt;=99, "Normal Glucose",
   IF(healthcare_dataset[[#This Row],[Glucose_Level]]&lt;=125, "Prediabetes", "High Glucose (Diabetes)")))</f>
        <v>High Glucose (Diabetes)</v>
      </c>
    </row>
    <row r="254" spans="1:13" x14ac:dyDescent="0.35">
      <c r="A254">
        <v>1252</v>
      </c>
      <c r="B254">
        <v>71</v>
      </c>
      <c r="C254" t="str">
        <f>IF(healthcare_dataset[[#This Row],[Age]]&lt;=30, "18-30", IF(healthcare_dataset[[#This Row],[Age]]&lt;=45, "31-45", IF(healthcare_dataset[[#This Row],[Age]]&lt;=60, "46-60", IF(healthcare_dataset[[#This Row],[Age]]&lt;=75, "61-75", "76+"))))</f>
        <v>61-75</v>
      </c>
      <c r="D254" s="1" t="s">
        <v>10</v>
      </c>
      <c r="E254">
        <v>21</v>
      </c>
      <c r="F254">
        <v>0</v>
      </c>
      <c r="G254" t="str">
        <f>IF(healthcare_dataset[[#This Row],[Readmission]]=0, "No", "Yes")</f>
        <v>No</v>
      </c>
      <c r="H254">
        <v>1.5</v>
      </c>
      <c r="I254">
        <v>110</v>
      </c>
      <c r="J25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54" t="str">
        <f>IF(healthcare_dataset[[#This Row],[Blood_Pressure]]&gt;=130, "At Risk", "Normal")</f>
        <v>Normal</v>
      </c>
      <c r="L254">
        <v>124</v>
      </c>
      <c r="M254" t="str">
        <f>IF(healthcare_dataset[[#This Row],[Glucose_Level]]&lt;70, "Low Glucose",
   IF(healthcare_dataset[[#This Row],[Glucose_Level]]&lt;=99, "Normal Glucose",
   IF(healthcare_dataset[[#This Row],[Glucose_Level]]&lt;=125, "Prediabetes", "High Glucose (Diabetes)")))</f>
        <v>Prediabetes</v>
      </c>
    </row>
    <row r="255" spans="1:13" x14ac:dyDescent="0.35">
      <c r="A255">
        <v>1253</v>
      </c>
      <c r="B255">
        <v>25</v>
      </c>
      <c r="C255" t="str">
        <f>IF(healthcare_dataset[[#This Row],[Age]]&lt;=30, "18-30", IF(healthcare_dataset[[#This Row],[Age]]&lt;=45, "31-45", IF(healthcare_dataset[[#This Row],[Age]]&lt;=60, "46-60", IF(healthcare_dataset[[#This Row],[Age]]&lt;=75, "61-75", "76+"))))</f>
        <v>18-30</v>
      </c>
      <c r="D255" s="1" t="s">
        <v>11</v>
      </c>
      <c r="E255">
        <v>24</v>
      </c>
      <c r="F255">
        <v>0</v>
      </c>
      <c r="G255" t="str">
        <f>IF(healthcare_dataset[[#This Row],[Readmission]]=0, "No", "Yes")</f>
        <v>No</v>
      </c>
      <c r="H255">
        <v>12.23</v>
      </c>
      <c r="I255">
        <v>117</v>
      </c>
      <c r="J25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55" t="str">
        <f>IF(healthcare_dataset[[#This Row],[Blood_Pressure]]&gt;=130, "At Risk", "Normal")</f>
        <v>Normal</v>
      </c>
      <c r="L255">
        <v>96</v>
      </c>
      <c r="M255" t="str">
        <f>IF(healthcare_dataset[[#This Row],[Glucose_Level]]&lt;70, "Low Glucose",
   IF(healthcare_dataset[[#This Row],[Glucose_Level]]&lt;=99, "Normal Glucose",
   IF(healthcare_dataset[[#This Row],[Glucose_Level]]&lt;=125, "Prediabetes", "High Glucose (Diabetes)")))</f>
        <v>Normal Glucose</v>
      </c>
    </row>
    <row r="256" spans="1:13" x14ac:dyDescent="0.35">
      <c r="A256">
        <v>1254</v>
      </c>
      <c r="B256">
        <v>44</v>
      </c>
      <c r="C256" t="str">
        <f>IF(healthcare_dataset[[#This Row],[Age]]&lt;=30, "18-30", IF(healthcare_dataset[[#This Row],[Age]]&lt;=45, "31-45", IF(healthcare_dataset[[#This Row],[Age]]&lt;=60, "46-60", IF(healthcare_dataset[[#This Row],[Age]]&lt;=75, "61-75", "76+"))))</f>
        <v>31-45</v>
      </c>
      <c r="D256" s="1" t="s">
        <v>11</v>
      </c>
      <c r="E256">
        <v>1</v>
      </c>
      <c r="F256">
        <v>0</v>
      </c>
      <c r="G256" t="str">
        <f>IF(healthcare_dataset[[#This Row],[Readmission]]=0, "No", "Yes")</f>
        <v>No</v>
      </c>
      <c r="H256">
        <v>23.92</v>
      </c>
      <c r="I256">
        <v>179</v>
      </c>
      <c r="J25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56" t="str">
        <f>IF(healthcare_dataset[[#This Row],[Blood_Pressure]]&gt;=130, "At Risk", "Normal")</f>
        <v>At Risk</v>
      </c>
      <c r="L256">
        <v>187</v>
      </c>
      <c r="M256" t="str">
        <f>IF(healthcare_dataset[[#This Row],[Glucose_Level]]&lt;70, "Low Glucose",
   IF(healthcare_dataset[[#This Row],[Glucose_Level]]&lt;=99, "Normal Glucose",
   IF(healthcare_dataset[[#This Row],[Glucose_Level]]&lt;=125, "Prediabetes", "High Glucose (Diabetes)")))</f>
        <v>High Glucose (Diabetes)</v>
      </c>
    </row>
    <row r="257" spans="1:13" x14ac:dyDescent="0.35">
      <c r="A257">
        <v>1255</v>
      </c>
      <c r="B257">
        <v>44</v>
      </c>
      <c r="C257" t="str">
        <f>IF(healthcare_dataset[[#This Row],[Age]]&lt;=30, "18-30", IF(healthcare_dataset[[#This Row],[Age]]&lt;=45, "31-45", IF(healthcare_dataset[[#This Row],[Age]]&lt;=60, "46-60", IF(healthcare_dataset[[#This Row],[Age]]&lt;=75, "61-75", "76+"))))</f>
        <v>31-45</v>
      </c>
      <c r="D257" s="1" t="s">
        <v>11</v>
      </c>
      <c r="E257">
        <v>17</v>
      </c>
      <c r="F257">
        <v>1</v>
      </c>
      <c r="G257" t="str">
        <f>IF(healthcare_dataset[[#This Row],[Readmission]]=0, "No", "Yes")</f>
        <v>Yes</v>
      </c>
      <c r="H257">
        <v>19.54</v>
      </c>
      <c r="I257">
        <v>151</v>
      </c>
      <c r="J25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57" t="str">
        <f>IF(healthcare_dataset[[#This Row],[Blood_Pressure]]&gt;=130, "At Risk", "Normal")</f>
        <v>At Risk</v>
      </c>
      <c r="L257">
        <v>122</v>
      </c>
      <c r="M257" t="str">
        <f>IF(healthcare_dataset[[#This Row],[Glucose_Level]]&lt;70, "Low Glucose",
   IF(healthcare_dataset[[#This Row],[Glucose_Level]]&lt;=99, "Normal Glucose",
   IF(healthcare_dataset[[#This Row],[Glucose_Level]]&lt;=125, "Prediabetes", "High Glucose (Diabetes)")))</f>
        <v>Prediabetes</v>
      </c>
    </row>
    <row r="258" spans="1:13" x14ac:dyDescent="0.35">
      <c r="A258">
        <v>1256</v>
      </c>
      <c r="B258">
        <v>38</v>
      </c>
      <c r="C258" t="str">
        <f>IF(healthcare_dataset[[#This Row],[Age]]&lt;=30, "18-30", IF(healthcare_dataset[[#This Row],[Age]]&lt;=45, "31-45", IF(healthcare_dataset[[#This Row],[Age]]&lt;=60, "46-60", IF(healthcare_dataset[[#This Row],[Age]]&lt;=75, "61-75", "76+"))))</f>
        <v>31-45</v>
      </c>
      <c r="D258" s="1" t="s">
        <v>9</v>
      </c>
      <c r="E258">
        <v>29</v>
      </c>
      <c r="F258">
        <v>0</v>
      </c>
      <c r="G258" t="str">
        <f>IF(healthcare_dataset[[#This Row],[Readmission]]=0, "No", "Yes")</f>
        <v>No</v>
      </c>
      <c r="H258">
        <v>14.77</v>
      </c>
      <c r="I258">
        <v>122</v>
      </c>
      <c r="J258"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58" t="str">
        <f>IF(healthcare_dataset[[#This Row],[Blood_Pressure]]&gt;=130, "At Risk", "Normal")</f>
        <v>Normal</v>
      </c>
      <c r="L258">
        <v>108</v>
      </c>
      <c r="M258" t="str">
        <f>IF(healthcare_dataset[[#This Row],[Glucose_Level]]&lt;70, "Low Glucose",
   IF(healthcare_dataset[[#This Row],[Glucose_Level]]&lt;=99, "Normal Glucose",
   IF(healthcare_dataset[[#This Row],[Glucose_Level]]&lt;=125, "Prediabetes", "High Glucose (Diabetes)")))</f>
        <v>Prediabetes</v>
      </c>
    </row>
    <row r="259" spans="1:13" x14ac:dyDescent="0.35">
      <c r="A259">
        <v>1257</v>
      </c>
      <c r="B259">
        <v>47</v>
      </c>
      <c r="C259" t="str">
        <f>IF(healthcare_dataset[[#This Row],[Age]]&lt;=30, "18-30", IF(healthcare_dataset[[#This Row],[Age]]&lt;=45, "31-45", IF(healthcare_dataset[[#This Row],[Age]]&lt;=60, "46-60", IF(healthcare_dataset[[#This Row],[Age]]&lt;=75, "61-75", "76+"))))</f>
        <v>46-60</v>
      </c>
      <c r="D259" s="1" t="s">
        <v>8</v>
      </c>
      <c r="E259">
        <v>11</v>
      </c>
      <c r="F259">
        <v>1</v>
      </c>
      <c r="G259" t="str">
        <f>IF(healthcare_dataset[[#This Row],[Readmission]]=0, "No", "Yes")</f>
        <v>Yes</v>
      </c>
      <c r="H259">
        <v>7.35</v>
      </c>
      <c r="I259">
        <v>174</v>
      </c>
      <c r="J25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59" t="str">
        <f>IF(healthcare_dataset[[#This Row],[Blood_Pressure]]&gt;=130, "At Risk", "Normal")</f>
        <v>At Risk</v>
      </c>
      <c r="L259">
        <v>134</v>
      </c>
      <c r="M259" t="str">
        <f>IF(healthcare_dataset[[#This Row],[Glucose_Level]]&lt;70, "Low Glucose",
   IF(healthcare_dataset[[#This Row],[Glucose_Level]]&lt;=99, "Normal Glucose",
   IF(healthcare_dataset[[#This Row],[Glucose_Level]]&lt;=125, "Prediabetes", "High Glucose (Diabetes)")))</f>
        <v>High Glucose (Diabetes)</v>
      </c>
    </row>
    <row r="260" spans="1:13" x14ac:dyDescent="0.35">
      <c r="A260">
        <v>1258</v>
      </c>
      <c r="B260">
        <v>45</v>
      </c>
      <c r="C260" t="str">
        <f>IF(healthcare_dataset[[#This Row],[Age]]&lt;=30, "18-30", IF(healthcare_dataset[[#This Row],[Age]]&lt;=45, "31-45", IF(healthcare_dataset[[#This Row],[Age]]&lt;=60, "46-60", IF(healthcare_dataset[[#This Row],[Age]]&lt;=75, "61-75", "76+"))))</f>
        <v>31-45</v>
      </c>
      <c r="D260" s="1" t="s">
        <v>9</v>
      </c>
      <c r="E260">
        <v>22</v>
      </c>
      <c r="F260">
        <v>0</v>
      </c>
      <c r="G260" t="str">
        <f>IF(healthcare_dataset[[#This Row],[Readmission]]=0, "No", "Yes")</f>
        <v>No</v>
      </c>
      <c r="H260">
        <v>14.97</v>
      </c>
      <c r="I260">
        <v>124</v>
      </c>
      <c r="J260"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60" t="str">
        <f>IF(healthcare_dataset[[#This Row],[Blood_Pressure]]&gt;=130, "At Risk", "Normal")</f>
        <v>Normal</v>
      </c>
      <c r="L260">
        <v>82</v>
      </c>
      <c r="M260" t="str">
        <f>IF(healthcare_dataset[[#This Row],[Glucose_Level]]&lt;70, "Low Glucose",
   IF(healthcare_dataset[[#This Row],[Glucose_Level]]&lt;=99, "Normal Glucose",
   IF(healthcare_dataset[[#This Row],[Glucose_Level]]&lt;=125, "Prediabetes", "High Glucose (Diabetes)")))</f>
        <v>Normal Glucose</v>
      </c>
    </row>
    <row r="261" spans="1:13" x14ac:dyDescent="0.35">
      <c r="A261">
        <v>1259</v>
      </c>
      <c r="B261">
        <v>81</v>
      </c>
      <c r="C261" t="str">
        <f>IF(healthcare_dataset[[#This Row],[Age]]&lt;=30, "18-30", IF(healthcare_dataset[[#This Row],[Age]]&lt;=45, "31-45", IF(healthcare_dataset[[#This Row],[Age]]&lt;=60, "46-60", IF(healthcare_dataset[[#This Row],[Age]]&lt;=75, "61-75", "76+"))))</f>
        <v>76+</v>
      </c>
      <c r="D261" s="1" t="s">
        <v>11</v>
      </c>
      <c r="E261">
        <v>26</v>
      </c>
      <c r="F261">
        <v>0</v>
      </c>
      <c r="G261" t="str">
        <f>IF(healthcare_dataset[[#This Row],[Readmission]]=0, "No", "Yes")</f>
        <v>No</v>
      </c>
      <c r="H261">
        <v>12.65</v>
      </c>
      <c r="I261">
        <v>141</v>
      </c>
      <c r="J26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61" t="str">
        <f>IF(healthcare_dataset[[#This Row],[Blood_Pressure]]&gt;=130, "At Risk", "Normal")</f>
        <v>At Risk</v>
      </c>
      <c r="L261">
        <v>90</v>
      </c>
      <c r="M261" t="str">
        <f>IF(healthcare_dataset[[#This Row],[Glucose_Level]]&lt;70, "Low Glucose",
   IF(healthcare_dataset[[#This Row],[Glucose_Level]]&lt;=99, "Normal Glucose",
   IF(healthcare_dataset[[#This Row],[Glucose_Level]]&lt;=125, "Prediabetes", "High Glucose (Diabetes)")))</f>
        <v>Normal Glucose</v>
      </c>
    </row>
    <row r="262" spans="1:13" x14ac:dyDescent="0.35">
      <c r="A262">
        <v>1260</v>
      </c>
      <c r="B262">
        <v>86</v>
      </c>
      <c r="C262" t="str">
        <f>IF(healthcare_dataset[[#This Row],[Age]]&lt;=30, "18-30", IF(healthcare_dataset[[#This Row],[Age]]&lt;=45, "31-45", IF(healthcare_dataset[[#This Row],[Age]]&lt;=60, "46-60", IF(healthcare_dataset[[#This Row],[Age]]&lt;=75, "61-75", "76+"))))</f>
        <v>76+</v>
      </c>
      <c r="D262" s="1" t="s">
        <v>8</v>
      </c>
      <c r="E262">
        <v>28</v>
      </c>
      <c r="F262">
        <v>0</v>
      </c>
      <c r="G262" t="str">
        <f>IF(healthcare_dataset[[#This Row],[Readmission]]=0, "No", "Yes")</f>
        <v>No</v>
      </c>
      <c r="H262">
        <v>10.23</v>
      </c>
      <c r="I262">
        <v>123</v>
      </c>
      <c r="J26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62" t="str">
        <f>IF(healthcare_dataset[[#This Row],[Blood_Pressure]]&gt;=130, "At Risk", "Normal")</f>
        <v>Normal</v>
      </c>
      <c r="L262">
        <v>122</v>
      </c>
      <c r="M262" t="str">
        <f>IF(healthcare_dataset[[#This Row],[Glucose_Level]]&lt;70, "Low Glucose",
   IF(healthcare_dataset[[#This Row],[Glucose_Level]]&lt;=99, "Normal Glucose",
   IF(healthcare_dataset[[#This Row],[Glucose_Level]]&lt;=125, "Prediabetes", "High Glucose (Diabetes)")))</f>
        <v>Prediabetes</v>
      </c>
    </row>
    <row r="263" spans="1:13" x14ac:dyDescent="0.35">
      <c r="A263">
        <v>1261</v>
      </c>
      <c r="B263">
        <v>78</v>
      </c>
      <c r="C263" t="str">
        <f>IF(healthcare_dataset[[#This Row],[Age]]&lt;=30, "18-30", IF(healthcare_dataset[[#This Row],[Age]]&lt;=45, "31-45", IF(healthcare_dataset[[#This Row],[Age]]&lt;=60, "46-60", IF(healthcare_dataset[[#This Row],[Age]]&lt;=75, "61-75", "76+"))))</f>
        <v>76+</v>
      </c>
      <c r="D263" s="1" t="s">
        <v>11</v>
      </c>
      <c r="E263">
        <v>18</v>
      </c>
      <c r="F263">
        <v>0</v>
      </c>
      <c r="G263" t="str">
        <f>IF(healthcare_dataset[[#This Row],[Readmission]]=0, "No", "Yes")</f>
        <v>No</v>
      </c>
      <c r="H263">
        <v>3.14</v>
      </c>
      <c r="I263">
        <v>130</v>
      </c>
      <c r="J26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63" t="str">
        <f>IF(healthcare_dataset[[#This Row],[Blood_Pressure]]&gt;=130, "At Risk", "Normal")</f>
        <v>At Risk</v>
      </c>
      <c r="L263">
        <v>88</v>
      </c>
      <c r="M263" t="str">
        <f>IF(healthcare_dataset[[#This Row],[Glucose_Level]]&lt;70, "Low Glucose",
   IF(healthcare_dataset[[#This Row],[Glucose_Level]]&lt;=99, "Normal Glucose",
   IF(healthcare_dataset[[#This Row],[Glucose_Level]]&lt;=125, "Prediabetes", "High Glucose (Diabetes)")))</f>
        <v>Normal Glucose</v>
      </c>
    </row>
    <row r="264" spans="1:13" x14ac:dyDescent="0.35">
      <c r="A264">
        <v>1262</v>
      </c>
      <c r="B264">
        <v>65</v>
      </c>
      <c r="C264" t="str">
        <f>IF(healthcare_dataset[[#This Row],[Age]]&lt;=30, "18-30", IF(healthcare_dataset[[#This Row],[Age]]&lt;=45, "31-45", IF(healthcare_dataset[[#This Row],[Age]]&lt;=60, "46-60", IF(healthcare_dataset[[#This Row],[Age]]&lt;=75, "61-75", "76+"))))</f>
        <v>61-75</v>
      </c>
      <c r="D264" s="1" t="s">
        <v>9</v>
      </c>
      <c r="E264">
        <v>21</v>
      </c>
      <c r="F264">
        <v>0</v>
      </c>
      <c r="G264" t="str">
        <f>IF(healthcare_dataset[[#This Row],[Readmission]]=0, "No", "Yes")</f>
        <v>No</v>
      </c>
      <c r="H264">
        <v>21.28</v>
      </c>
      <c r="I264">
        <v>140</v>
      </c>
      <c r="J26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64" t="str">
        <f>IF(healthcare_dataset[[#This Row],[Blood_Pressure]]&gt;=130, "At Risk", "Normal")</f>
        <v>At Risk</v>
      </c>
      <c r="L264">
        <v>126</v>
      </c>
      <c r="M264" t="str">
        <f>IF(healthcare_dataset[[#This Row],[Glucose_Level]]&lt;70, "Low Glucose",
   IF(healthcare_dataset[[#This Row],[Glucose_Level]]&lt;=99, "Normal Glucose",
   IF(healthcare_dataset[[#This Row],[Glucose_Level]]&lt;=125, "Prediabetes", "High Glucose (Diabetes)")))</f>
        <v>High Glucose (Diabetes)</v>
      </c>
    </row>
    <row r="265" spans="1:13" x14ac:dyDescent="0.35">
      <c r="A265">
        <v>1263</v>
      </c>
      <c r="B265">
        <v>36</v>
      </c>
      <c r="C265" t="str">
        <f>IF(healthcare_dataset[[#This Row],[Age]]&lt;=30, "18-30", IF(healthcare_dataset[[#This Row],[Age]]&lt;=45, "31-45", IF(healthcare_dataset[[#This Row],[Age]]&lt;=60, "46-60", IF(healthcare_dataset[[#This Row],[Age]]&lt;=75, "61-75", "76+"))))</f>
        <v>31-45</v>
      </c>
      <c r="D265" s="1" t="s">
        <v>9</v>
      </c>
      <c r="E265">
        <v>17</v>
      </c>
      <c r="F265">
        <v>1</v>
      </c>
      <c r="G265" t="str">
        <f>IF(healthcare_dataset[[#This Row],[Readmission]]=0, "No", "Yes")</f>
        <v>Yes</v>
      </c>
      <c r="H265">
        <v>10.79</v>
      </c>
      <c r="I265">
        <v>136</v>
      </c>
      <c r="J26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65" t="str">
        <f>IF(healthcare_dataset[[#This Row],[Blood_Pressure]]&gt;=130, "At Risk", "Normal")</f>
        <v>At Risk</v>
      </c>
      <c r="L265">
        <v>94</v>
      </c>
      <c r="M265" t="str">
        <f>IF(healthcare_dataset[[#This Row],[Glucose_Level]]&lt;70, "Low Glucose",
   IF(healthcare_dataset[[#This Row],[Glucose_Level]]&lt;=99, "Normal Glucose",
   IF(healthcare_dataset[[#This Row],[Glucose_Level]]&lt;=125, "Prediabetes", "High Glucose (Diabetes)")))</f>
        <v>Normal Glucose</v>
      </c>
    </row>
    <row r="266" spans="1:13" x14ac:dyDescent="0.35">
      <c r="A266">
        <v>1264</v>
      </c>
      <c r="B266">
        <v>21</v>
      </c>
      <c r="C266" t="str">
        <f>IF(healthcare_dataset[[#This Row],[Age]]&lt;=30, "18-30", IF(healthcare_dataset[[#This Row],[Age]]&lt;=45, "31-45", IF(healthcare_dataset[[#This Row],[Age]]&lt;=60, "46-60", IF(healthcare_dataset[[#This Row],[Age]]&lt;=75, "61-75", "76+"))))</f>
        <v>18-30</v>
      </c>
      <c r="D266" s="1" t="s">
        <v>9</v>
      </c>
      <c r="E266">
        <v>7</v>
      </c>
      <c r="F266">
        <v>0</v>
      </c>
      <c r="G266" t="str">
        <f>IF(healthcare_dataset[[#This Row],[Readmission]]=0, "No", "Yes")</f>
        <v>No</v>
      </c>
      <c r="H266">
        <v>4.67</v>
      </c>
      <c r="I266">
        <v>171</v>
      </c>
      <c r="J26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66" t="str">
        <f>IF(healthcare_dataset[[#This Row],[Blood_Pressure]]&gt;=130, "At Risk", "Normal")</f>
        <v>At Risk</v>
      </c>
      <c r="L266">
        <v>100</v>
      </c>
      <c r="M266" t="str">
        <f>IF(healthcare_dataset[[#This Row],[Glucose_Level]]&lt;70, "Low Glucose",
   IF(healthcare_dataset[[#This Row],[Glucose_Level]]&lt;=99, "Normal Glucose",
   IF(healthcare_dataset[[#This Row],[Glucose_Level]]&lt;=125, "Prediabetes", "High Glucose (Diabetes)")))</f>
        <v>Prediabetes</v>
      </c>
    </row>
    <row r="267" spans="1:13" x14ac:dyDescent="0.35">
      <c r="A267">
        <v>1265</v>
      </c>
      <c r="B267">
        <v>52</v>
      </c>
      <c r="C267" t="str">
        <f>IF(healthcare_dataset[[#This Row],[Age]]&lt;=30, "18-30", IF(healthcare_dataset[[#This Row],[Age]]&lt;=45, "31-45", IF(healthcare_dataset[[#This Row],[Age]]&lt;=60, "46-60", IF(healthcare_dataset[[#This Row],[Age]]&lt;=75, "61-75", "76+"))))</f>
        <v>46-60</v>
      </c>
      <c r="D267" s="1" t="s">
        <v>11</v>
      </c>
      <c r="E267">
        <v>17</v>
      </c>
      <c r="F267">
        <v>1</v>
      </c>
      <c r="G267" t="str">
        <f>IF(healthcare_dataset[[#This Row],[Readmission]]=0, "No", "Yes")</f>
        <v>Yes</v>
      </c>
      <c r="H267">
        <v>8.83</v>
      </c>
      <c r="I267">
        <v>147</v>
      </c>
      <c r="J26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67" t="str">
        <f>IF(healthcare_dataset[[#This Row],[Blood_Pressure]]&gt;=130, "At Risk", "Normal")</f>
        <v>At Risk</v>
      </c>
      <c r="L267">
        <v>150</v>
      </c>
      <c r="M267" t="str">
        <f>IF(healthcare_dataset[[#This Row],[Glucose_Level]]&lt;70, "Low Glucose",
   IF(healthcare_dataset[[#This Row],[Glucose_Level]]&lt;=99, "Normal Glucose",
   IF(healthcare_dataset[[#This Row],[Glucose_Level]]&lt;=125, "Prediabetes", "High Glucose (Diabetes)")))</f>
        <v>High Glucose (Diabetes)</v>
      </c>
    </row>
    <row r="268" spans="1:13" x14ac:dyDescent="0.35">
      <c r="A268">
        <v>1266</v>
      </c>
      <c r="B268">
        <v>81</v>
      </c>
      <c r="C268" t="str">
        <f>IF(healthcare_dataset[[#This Row],[Age]]&lt;=30, "18-30", IF(healthcare_dataset[[#This Row],[Age]]&lt;=45, "31-45", IF(healthcare_dataset[[#This Row],[Age]]&lt;=60, "46-60", IF(healthcare_dataset[[#This Row],[Age]]&lt;=75, "61-75", "76+"))))</f>
        <v>76+</v>
      </c>
      <c r="D268" s="1" t="s">
        <v>8</v>
      </c>
      <c r="E268">
        <v>20</v>
      </c>
      <c r="F268">
        <v>0</v>
      </c>
      <c r="G268" t="str">
        <f>IF(healthcare_dataset[[#This Row],[Readmission]]=0, "No", "Yes")</f>
        <v>No</v>
      </c>
      <c r="H268">
        <v>9.94</v>
      </c>
      <c r="I268">
        <v>164</v>
      </c>
      <c r="J26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68" t="str">
        <f>IF(healthcare_dataset[[#This Row],[Blood_Pressure]]&gt;=130, "At Risk", "Normal")</f>
        <v>At Risk</v>
      </c>
      <c r="L268">
        <v>92</v>
      </c>
      <c r="M268" t="str">
        <f>IF(healthcare_dataset[[#This Row],[Glucose_Level]]&lt;70, "Low Glucose",
   IF(healthcare_dataset[[#This Row],[Glucose_Level]]&lt;=99, "Normal Glucose",
   IF(healthcare_dataset[[#This Row],[Glucose_Level]]&lt;=125, "Prediabetes", "High Glucose (Diabetes)")))</f>
        <v>Normal Glucose</v>
      </c>
    </row>
    <row r="269" spans="1:13" x14ac:dyDescent="0.35">
      <c r="A269">
        <v>1267</v>
      </c>
      <c r="B269">
        <v>66</v>
      </c>
      <c r="C269" t="str">
        <f>IF(healthcare_dataset[[#This Row],[Age]]&lt;=30, "18-30", IF(healthcare_dataset[[#This Row],[Age]]&lt;=45, "31-45", IF(healthcare_dataset[[#This Row],[Age]]&lt;=60, "46-60", IF(healthcare_dataset[[#This Row],[Age]]&lt;=75, "61-75", "76+"))))</f>
        <v>61-75</v>
      </c>
      <c r="D269" s="1" t="s">
        <v>8</v>
      </c>
      <c r="E269">
        <v>9</v>
      </c>
      <c r="F269">
        <v>1</v>
      </c>
      <c r="G269" t="str">
        <f>IF(healthcare_dataset[[#This Row],[Readmission]]=0, "No", "Yes")</f>
        <v>Yes</v>
      </c>
      <c r="H269">
        <v>19.86</v>
      </c>
      <c r="I269">
        <v>146</v>
      </c>
      <c r="J26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69" t="str">
        <f>IF(healthcare_dataset[[#This Row],[Blood_Pressure]]&gt;=130, "At Risk", "Normal")</f>
        <v>At Risk</v>
      </c>
      <c r="L269">
        <v>101</v>
      </c>
      <c r="M269" t="str">
        <f>IF(healthcare_dataset[[#This Row],[Glucose_Level]]&lt;70, "Low Glucose",
   IF(healthcare_dataset[[#This Row],[Glucose_Level]]&lt;=99, "Normal Glucose",
   IF(healthcare_dataset[[#This Row],[Glucose_Level]]&lt;=125, "Prediabetes", "High Glucose (Diabetes)")))</f>
        <v>Prediabetes</v>
      </c>
    </row>
    <row r="270" spans="1:13" x14ac:dyDescent="0.35">
      <c r="A270">
        <v>1268</v>
      </c>
      <c r="B270">
        <v>34</v>
      </c>
      <c r="C270" t="str">
        <f>IF(healthcare_dataset[[#This Row],[Age]]&lt;=30, "18-30", IF(healthcare_dataset[[#This Row],[Age]]&lt;=45, "31-45", IF(healthcare_dataset[[#This Row],[Age]]&lt;=60, "46-60", IF(healthcare_dataset[[#This Row],[Age]]&lt;=75, "61-75", "76+"))))</f>
        <v>31-45</v>
      </c>
      <c r="D270" s="1" t="s">
        <v>11</v>
      </c>
      <c r="E270">
        <v>17</v>
      </c>
      <c r="F270">
        <v>0</v>
      </c>
      <c r="G270" t="str">
        <f>IF(healthcare_dataset[[#This Row],[Readmission]]=0, "No", "Yes")</f>
        <v>No</v>
      </c>
      <c r="H270">
        <v>17.61</v>
      </c>
      <c r="I270">
        <v>112</v>
      </c>
      <c r="J27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70" t="str">
        <f>IF(healthcare_dataset[[#This Row],[Blood_Pressure]]&gt;=130, "At Risk", "Normal")</f>
        <v>Normal</v>
      </c>
      <c r="L270">
        <v>143</v>
      </c>
      <c r="M270" t="str">
        <f>IF(healthcare_dataset[[#This Row],[Glucose_Level]]&lt;70, "Low Glucose",
   IF(healthcare_dataset[[#This Row],[Glucose_Level]]&lt;=99, "Normal Glucose",
   IF(healthcare_dataset[[#This Row],[Glucose_Level]]&lt;=125, "Prediabetes", "High Glucose (Diabetes)")))</f>
        <v>High Glucose (Diabetes)</v>
      </c>
    </row>
    <row r="271" spans="1:13" x14ac:dyDescent="0.35">
      <c r="A271">
        <v>1269</v>
      </c>
      <c r="B271">
        <v>61</v>
      </c>
      <c r="C271" t="str">
        <f>IF(healthcare_dataset[[#This Row],[Age]]&lt;=30, "18-30", IF(healthcare_dataset[[#This Row],[Age]]&lt;=45, "31-45", IF(healthcare_dataset[[#This Row],[Age]]&lt;=60, "46-60", IF(healthcare_dataset[[#This Row],[Age]]&lt;=75, "61-75", "76+"))))</f>
        <v>61-75</v>
      </c>
      <c r="D271" s="1" t="s">
        <v>8</v>
      </c>
      <c r="E271">
        <v>20</v>
      </c>
      <c r="F271">
        <v>0</v>
      </c>
      <c r="G271" t="str">
        <f>IF(healthcare_dataset[[#This Row],[Readmission]]=0, "No", "Yes")</f>
        <v>No</v>
      </c>
      <c r="H271">
        <v>18.46</v>
      </c>
      <c r="I271">
        <v>137</v>
      </c>
      <c r="J27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71" t="str">
        <f>IF(healthcare_dataset[[#This Row],[Blood_Pressure]]&gt;=130, "At Risk", "Normal")</f>
        <v>At Risk</v>
      </c>
      <c r="L271">
        <v>79</v>
      </c>
      <c r="M271" t="str">
        <f>IF(healthcare_dataset[[#This Row],[Glucose_Level]]&lt;70, "Low Glucose",
   IF(healthcare_dataset[[#This Row],[Glucose_Level]]&lt;=99, "Normal Glucose",
   IF(healthcare_dataset[[#This Row],[Glucose_Level]]&lt;=125, "Prediabetes", "High Glucose (Diabetes)")))</f>
        <v>Normal Glucose</v>
      </c>
    </row>
    <row r="272" spans="1:13" x14ac:dyDescent="0.35">
      <c r="A272">
        <v>1270</v>
      </c>
      <c r="B272">
        <v>47</v>
      </c>
      <c r="C272" t="str">
        <f>IF(healthcare_dataset[[#This Row],[Age]]&lt;=30, "18-30", IF(healthcare_dataset[[#This Row],[Age]]&lt;=45, "31-45", IF(healthcare_dataset[[#This Row],[Age]]&lt;=60, "46-60", IF(healthcare_dataset[[#This Row],[Age]]&lt;=75, "61-75", "76+"))))</f>
        <v>46-60</v>
      </c>
      <c r="D272" s="1" t="s">
        <v>11</v>
      </c>
      <c r="E272">
        <v>22</v>
      </c>
      <c r="F272">
        <v>1</v>
      </c>
      <c r="G272" t="str">
        <f>IF(healthcare_dataset[[#This Row],[Readmission]]=0, "No", "Yes")</f>
        <v>Yes</v>
      </c>
      <c r="H272">
        <v>0.26</v>
      </c>
      <c r="I272">
        <v>111</v>
      </c>
      <c r="J27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72" t="str">
        <f>IF(healthcare_dataset[[#This Row],[Blood_Pressure]]&gt;=130, "At Risk", "Normal")</f>
        <v>Normal</v>
      </c>
      <c r="L272">
        <v>123</v>
      </c>
      <c r="M272" t="str">
        <f>IF(healthcare_dataset[[#This Row],[Glucose_Level]]&lt;70, "Low Glucose",
   IF(healthcare_dataset[[#This Row],[Glucose_Level]]&lt;=99, "Normal Glucose",
   IF(healthcare_dataset[[#This Row],[Glucose_Level]]&lt;=125, "Prediabetes", "High Glucose (Diabetes)")))</f>
        <v>Prediabetes</v>
      </c>
    </row>
    <row r="273" spans="1:13" x14ac:dyDescent="0.35">
      <c r="A273">
        <v>1271</v>
      </c>
      <c r="B273">
        <v>63</v>
      </c>
      <c r="C273" t="str">
        <f>IF(healthcare_dataset[[#This Row],[Age]]&lt;=30, "18-30", IF(healthcare_dataset[[#This Row],[Age]]&lt;=45, "31-45", IF(healthcare_dataset[[#This Row],[Age]]&lt;=60, "46-60", IF(healthcare_dataset[[#This Row],[Age]]&lt;=75, "61-75", "76+"))))</f>
        <v>61-75</v>
      </c>
      <c r="D273" s="1" t="s">
        <v>8</v>
      </c>
      <c r="E273">
        <v>22</v>
      </c>
      <c r="F273">
        <v>0</v>
      </c>
      <c r="G273" t="str">
        <f>IF(healthcare_dataset[[#This Row],[Readmission]]=0, "No", "Yes")</f>
        <v>No</v>
      </c>
      <c r="H273">
        <v>9.99</v>
      </c>
      <c r="I273">
        <v>106</v>
      </c>
      <c r="J27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73" t="str">
        <f>IF(healthcare_dataset[[#This Row],[Blood_Pressure]]&gt;=130, "At Risk", "Normal")</f>
        <v>Normal</v>
      </c>
      <c r="L273">
        <v>121</v>
      </c>
      <c r="M273" t="str">
        <f>IF(healthcare_dataset[[#This Row],[Glucose_Level]]&lt;70, "Low Glucose",
   IF(healthcare_dataset[[#This Row],[Glucose_Level]]&lt;=99, "Normal Glucose",
   IF(healthcare_dataset[[#This Row],[Glucose_Level]]&lt;=125, "Prediabetes", "High Glucose (Diabetes)")))</f>
        <v>Prediabetes</v>
      </c>
    </row>
    <row r="274" spans="1:13" x14ac:dyDescent="0.35">
      <c r="A274">
        <v>1272</v>
      </c>
      <c r="B274">
        <v>23</v>
      </c>
      <c r="C274" t="str">
        <f>IF(healthcare_dataset[[#This Row],[Age]]&lt;=30, "18-30", IF(healthcare_dataset[[#This Row],[Age]]&lt;=45, "31-45", IF(healthcare_dataset[[#This Row],[Age]]&lt;=60, "46-60", IF(healthcare_dataset[[#This Row],[Age]]&lt;=75, "61-75", "76+"))))</f>
        <v>18-30</v>
      </c>
      <c r="D274" s="1" t="s">
        <v>10</v>
      </c>
      <c r="E274">
        <v>28</v>
      </c>
      <c r="F274">
        <v>0</v>
      </c>
      <c r="G274" t="str">
        <f>IF(healthcare_dataset[[#This Row],[Readmission]]=0, "No", "Yes")</f>
        <v>No</v>
      </c>
      <c r="H274">
        <v>11.55</v>
      </c>
      <c r="I274">
        <v>158</v>
      </c>
      <c r="J27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74" t="str">
        <f>IF(healthcare_dataset[[#This Row],[Blood_Pressure]]&gt;=130, "At Risk", "Normal")</f>
        <v>At Risk</v>
      </c>
      <c r="L274">
        <v>183</v>
      </c>
      <c r="M274" t="str">
        <f>IF(healthcare_dataset[[#This Row],[Glucose_Level]]&lt;70, "Low Glucose",
   IF(healthcare_dataset[[#This Row],[Glucose_Level]]&lt;=99, "Normal Glucose",
   IF(healthcare_dataset[[#This Row],[Glucose_Level]]&lt;=125, "Prediabetes", "High Glucose (Diabetes)")))</f>
        <v>High Glucose (Diabetes)</v>
      </c>
    </row>
    <row r="275" spans="1:13" x14ac:dyDescent="0.35">
      <c r="A275">
        <v>1273</v>
      </c>
      <c r="B275">
        <v>54</v>
      </c>
      <c r="C275" t="str">
        <f>IF(healthcare_dataset[[#This Row],[Age]]&lt;=30, "18-30", IF(healthcare_dataset[[#This Row],[Age]]&lt;=45, "31-45", IF(healthcare_dataset[[#This Row],[Age]]&lt;=60, "46-60", IF(healthcare_dataset[[#This Row],[Age]]&lt;=75, "61-75", "76+"))))</f>
        <v>46-60</v>
      </c>
      <c r="D275" s="1" t="s">
        <v>10</v>
      </c>
      <c r="E275">
        <v>29</v>
      </c>
      <c r="F275">
        <v>0</v>
      </c>
      <c r="G275" t="str">
        <f>IF(healthcare_dataset[[#This Row],[Readmission]]=0, "No", "Yes")</f>
        <v>No</v>
      </c>
      <c r="H275">
        <v>0.46</v>
      </c>
      <c r="I275">
        <v>100</v>
      </c>
      <c r="J27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75" t="str">
        <f>IF(healthcare_dataset[[#This Row],[Blood_Pressure]]&gt;=130, "At Risk", "Normal")</f>
        <v>Normal</v>
      </c>
      <c r="L275">
        <v>83</v>
      </c>
      <c r="M275" t="str">
        <f>IF(healthcare_dataset[[#This Row],[Glucose_Level]]&lt;70, "Low Glucose",
   IF(healthcare_dataset[[#This Row],[Glucose_Level]]&lt;=99, "Normal Glucose",
   IF(healthcare_dataset[[#This Row],[Glucose_Level]]&lt;=125, "Prediabetes", "High Glucose (Diabetes)")))</f>
        <v>Normal Glucose</v>
      </c>
    </row>
    <row r="276" spans="1:13" x14ac:dyDescent="0.35">
      <c r="A276">
        <v>1274</v>
      </c>
      <c r="B276">
        <v>41</v>
      </c>
      <c r="C276" t="str">
        <f>IF(healthcare_dataset[[#This Row],[Age]]&lt;=30, "18-30", IF(healthcare_dataset[[#This Row],[Age]]&lt;=45, "31-45", IF(healthcare_dataset[[#This Row],[Age]]&lt;=60, "46-60", IF(healthcare_dataset[[#This Row],[Age]]&lt;=75, "61-75", "76+"))))</f>
        <v>31-45</v>
      </c>
      <c r="D276" s="1" t="s">
        <v>9</v>
      </c>
      <c r="E276">
        <v>8</v>
      </c>
      <c r="F276">
        <v>0</v>
      </c>
      <c r="G276" t="str">
        <f>IF(healthcare_dataset[[#This Row],[Readmission]]=0, "No", "Yes")</f>
        <v>No</v>
      </c>
      <c r="H276">
        <v>6.24</v>
      </c>
      <c r="I276">
        <v>104</v>
      </c>
      <c r="J27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76" t="str">
        <f>IF(healthcare_dataset[[#This Row],[Blood_Pressure]]&gt;=130, "At Risk", "Normal")</f>
        <v>Normal</v>
      </c>
      <c r="L276">
        <v>179</v>
      </c>
      <c r="M276" t="str">
        <f>IF(healthcare_dataset[[#This Row],[Glucose_Level]]&lt;70, "Low Glucose",
   IF(healthcare_dataset[[#This Row],[Glucose_Level]]&lt;=99, "Normal Glucose",
   IF(healthcare_dataset[[#This Row],[Glucose_Level]]&lt;=125, "Prediabetes", "High Glucose (Diabetes)")))</f>
        <v>High Glucose (Diabetes)</v>
      </c>
    </row>
    <row r="277" spans="1:13" x14ac:dyDescent="0.35">
      <c r="A277">
        <v>1275</v>
      </c>
      <c r="B277">
        <v>63</v>
      </c>
      <c r="C277" t="str">
        <f>IF(healthcare_dataset[[#This Row],[Age]]&lt;=30, "18-30", IF(healthcare_dataset[[#This Row],[Age]]&lt;=45, "31-45", IF(healthcare_dataset[[#This Row],[Age]]&lt;=60, "46-60", IF(healthcare_dataset[[#This Row],[Age]]&lt;=75, "61-75", "76+"))))</f>
        <v>61-75</v>
      </c>
      <c r="D277" s="1" t="s">
        <v>10</v>
      </c>
      <c r="E277">
        <v>17</v>
      </c>
      <c r="F277">
        <v>1</v>
      </c>
      <c r="G277" t="str">
        <f>IF(healthcare_dataset[[#This Row],[Readmission]]=0, "No", "Yes")</f>
        <v>Yes</v>
      </c>
      <c r="H277">
        <v>18.25</v>
      </c>
      <c r="I277">
        <v>124</v>
      </c>
      <c r="J277"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77" t="str">
        <f>IF(healthcare_dataset[[#This Row],[Blood_Pressure]]&gt;=130, "At Risk", "Normal")</f>
        <v>Normal</v>
      </c>
      <c r="L277">
        <v>122</v>
      </c>
      <c r="M277" t="str">
        <f>IF(healthcare_dataset[[#This Row],[Glucose_Level]]&lt;70, "Low Glucose",
   IF(healthcare_dataset[[#This Row],[Glucose_Level]]&lt;=99, "Normal Glucose",
   IF(healthcare_dataset[[#This Row],[Glucose_Level]]&lt;=125, "Prediabetes", "High Glucose (Diabetes)")))</f>
        <v>Prediabetes</v>
      </c>
    </row>
    <row r="278" spans="1:13" x14ac:dyDescent="0.35">
      <c r="A278">
        <v>1276</v>
      </c>
      <c r="B278">
        <v>70</v>
      </c>
      <c r="C278" t="str">
        <f>IF(healthcare_dataset[[#This Row],[Age]]&lt;=30, "18-30", IF(healthcare_dataset[[#This Row],[Age]]&lt;=45, "31-45", IF(healthcare_dataset[[#This Row],[Age]]&lt;=60, "46-60", IF(healthcare_dataset[[#This Row],[Age]]&lt;=75, "61-75", "76+"))))</f>
        <v>61-75</v>
      </c>
      <c r="D278" s="1" t="s">
        <v>10</v>
      </c>
      <c r="E278">
        <v>7</v>
      </c>
      <c r="F278">
        <v>0</v>
      </c>
      <c r="G278" t="str">
        <f>IF(healthcare_dataset[[#This Row],[Readmission]]=0, "No", "Yes")</f>
        <v>No</v>
      </c>
      <c r="H278">
        <v>3.29</v>
      </c>
      <c r="I278">
        <v>122</v>
      </c>
      <c r="J278"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78" t="str">
        <f>IF(healthcare_dataset[[#This Row],[Blood_Pressure]]&gt;=130, "At Risk", "Normal")</f>
        <v>Normal</v>
      </c>
      <c r="L278">
        <v>148</v>
      </c>
      <c r="M278" t="str">
        <f>IF(healthcare_dataset[[#This Row],[Glucose_Level]]&lt;70, "Low Glucose",
   IF(healthcare_dataset[[#This Row],[Glucose_Level]]&lt;=99, "Normal Glucose",
   IF(healthcare_dataset[[#This Row],[Glucose_Level]]&lt;=125, "Prediabetes", "High Glucose (Diabetes)")))</f>
        <v>High Glucose (Diabetes)</v>
      </c>
    </row>
    <row r="279" spans="1:13" x14ac:dyDescent="0.35">
      <c r="A279">
        <v>1277</v>
      </c>
      <c r="B279">
        <v>77</v>
      </c>
      <c r="C279" t="str">
        <f>IF(healthcare_dataset[[#This Row],[Age]]&lt;=30, "18-30", IF(healthcare_dataset[[#This Row],[Age]]&lt;=45, "31-45", IF(healthcare_dataset[[#This Row],[Age]]&lt;=60, "46-60", IF(healthcare_dataset[[#This Row],[Age]]&lt;=75, "61-75", "76+"))))</f>
        <v>76+</v>
      </c>
      <c r="D279" s="1" t="s">
        <v>10</v>
      </c>
      <c r="E279">
        <v>1</v>
      </c>
      <c r="F279">
        <v>0</v>
      </c>
      <c r="G279" t="str">
        <f>IF(healthcare_dataset[[#This Row],[Readmission]]=0, "No", "Yes")</f>
        <v>No</v>
      </c>
      <c r="H279">
        <v>12.85</v>
      </c>
      <c r="I279">
        <v>173</v>
      </c>
      <c r="J27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79" t="str">
        <f>IF(healthcare_dataset[[#This Row],[Blood_Pressure]]&gt;=130, "At Risk", "Normal")</f>
        <v>At Risk</v>
      </c>
      <c r="L279">
        <v>91</v>
      </c>
      <c r="M279" t="str">
        <f>IF(healthcare_dataset[[#This Row],[Glucose_Level]]&lt;70, "Low Glucose",
   IF(healthcare_dataset[[#This Row],[Glucose_Level]]&lt;=99, "Normal Glucose",
   IF(healthcare_dataset[[#This Row],[Glucose_Level]]&lt;=125, "Prediabetes", "High Glucose (Diabetes)")))</f>
        <v>Normal Glucose</v>
      </c>
    </row>
    <row r="280" spans="1:13" x14ac:dyDescent="0.35">
      <c r="A280">
        <v>1278</v>
      </c>
      <c r="B280">
        <v>80</v>
      </c>
      <c r="C280" t="str">
        <f>IF(healthcare_dataset[[#This Row],[Age]]&lt;=30, "18-30", IF(healthcare_dataset[[#This Row],[Age]]&lt;=45, "31-45", IF(healthcare_dataset[[#This Row],[Age]]&lt;=60, "46-60", IF(healthcare_dataset[[#This Row],[Age]]&lt;=75, "61-75", "76+"))))</f>
        <v>76+</v>
      </c>
      <c r="D280" s="1" t="s">
        <v>11</v>
      </c>
      <c r="E280">
        <v>13</v>
      </c>
      <c r="F280">
        <v>0</v>
      </c>
      <c r="G280" t="str">
        <f>IF(healthcare_dataset[[#This Row],[Readmission]]=0, "No", "Yes")</f>
        <v>No</v>
      </c>
      <c r="H280">
        <v>5.16</v>
      </c>
      <c r="I280">
        <v>105</v>
      </c>
      <c r="J28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80" t="str">
        <f>IF(healthcare_dataset[[#This Row],[Blood_Pressure]]&gt;=130, "At Risk", "Normal")</f>
        <v>Normal</v>
      </c>
      <c r="L280">
        <v>99</v>
      </c>
      <c r="M280" t="str">
        <f>IF(healthcare_dataset[[#This Row],[Glucose_Level]]&lt;70, "Low Glucose",
   IF(healthcare_dataset[[#This Row],[Glucose_Level]]&lt;=99, "Normal Glucose",
   IF(healthcare_dataset[[#This Row],[Glucose_Level]]&lt;=125, "Prediabetes", "High Glucose (Diabetes)")))</f>
        <v>Normal Glucose</v>
      </c>
    </row>
    <row r="281" spans="1:13" x14ac:dyDescent="0.35">
      <c r="A281">
        <v>1279</v>
      </c>
      <c r="B281">
        <v>49</v>
      </c>
      <c r="C281" t="str">
        <f>IF(healthcare_dataset[[#This Row],[Age]]&lt;=30, "18-30", IF(healthcare_dataset[[#This Row],[Age]]&lt;=45, "31-45", IF(healthcare_dataset[[#This Row],[Age]]&lt;=60, "46-60", IF(healthcare_dataset[[#This Row],[Age]]&lt;=75, "61-75", "76+"))))</f>
        <v>46-60</v>
      </c>
      <c r="D281" s="1" t="s">
        <v>10</v>
      </c>
      <c r="E281">
        <v>23</v>
      </c>
      <c r="F281">
        <v>0</v>
      </c>
      <c r="G281" t="str">
        <f>IF(healthcare_dataset[[#This Row],[Readmission]]=0, "No", "Yes")</f>
        <v>No</v>
      </c>
      <c r="H281">
        <v>0.28999999999999998</v>
      </c>
      <c r="I281">
        <v>123</v>
      </c>
      <c r="J281"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81" t="str">
        <f>IF(healthcare_dataset[[#This Row],[Blood_Pressure]]&gt;=130, "At Risk", "Normal")</f>
        <v>Normal</v>
      </c>
      <c r="L281">
        <v>73</v>
      </c>
      <c r="M281" t="str">
        <f>IF(healthcare_dataset[[#This Row],[Glucose_Level]]&lt;70, "Low Glucose",
   IF(healthcare_dataset[[#This Row],[Glucose_Level]]&lt;=99, "Normal Glucose",
   IF(healthcare_dataset[[#This Row],[Glucose_Level]]&lt;=125, "Prediabetes", "High Glucose (Diabetes)")))</f>
        <v>Normal Glucose</v>
      </c>
    </row>
    <row r="282" spans="1:13" x14ac:dyDescent="0.35">
      <c r="A282">
        <v>1280</v>
      </c>
      <c r="B282">
        <v>50</v>
      </c>
      <c r="C282" t="str">
        <f>IF(healthcare_dataset[[#This Row],[Age]]&lt;=30, "18-30", IF(healthcare_dataset[[#This Row],[Age]]&lt;=45, "31-45", IF(healthcare_dataset[[#This Row],[Age]]&lt;=60, "46-60", IF(healthcare_dataset[[#This Row],[Age]]&lt;=75, "61-75", "76+"))))</f>
        <v>46-60</v>
      </c>
      <c r="D282" s="1" t="s">
        <v>10</v>
      </c>
      <c r="E282">
        <v>19</v>
      </c>
      <c r="F282">
        <v>0</v>
      </c>
      <c r="G282" t="str">
        <f>IF(healthcare_dataset[[#This Row],[Readmission]]=0, "No", "Yes")</f>
        <v>No</v>
      </c>
      <c r="H282">
        <v>5.79</v>
      </c>
      <c r="I282">
        <v>155</v>
      </c>
      <c r="J28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82" t="str">
        <f>IF(healthcare_dataset[[#This Row],[Blood_Pressure]]&gt;=130, "At Risk", "Normal")</f>
        <v>At Risk</v>
      </c>
      <c r="L282">
        <v>128</v>
      </c>
      <c r="M282" t="str">
        <f>IF(healthcare_dataset[[#This Row],[Glucose_Level]]&lt;70, "Low Glucose",
   IF(healthcare_dataset[[#This Row],[Glucose_Level]]&lt;=99, "Normal Glucose",
   IF(healthcare_dataset[[#This Row],[Glucose_Level]]&lt;=125, "Prediabetes", "High Glucose (Diabetes)")))</f>
        <v>High Glucose (Diabetes)</v>
      </c>
    </row>
    <row r="283" spans="1:13" x14ac:dyDescent="0.35">
      <c r="A283">
        <v>1281</v>
      </c>
      <c r="B283">
        <v>84</v>
      </c>
      <c r="C283" t="str">
        <f>IF(healthcare_dataset[[#This Row],[Age]]&lt;=30, "18-30", IF(healthcare_dataset[[#This Row],[Age]]&lt;=45, "31-45", IF(healthcare_dataset[[#This Row],[Age]]&lt;=60, "46-60", IF(healthcare_dataset[[#This Row],[Age]]&lt;=75, "61-75", "76+"))))</f>
        <v>76+</v>
      </c>
      <c r="D283" s="1" t="s">
        <v>9</v>
      </c>
      <c r="E283">
        <v>27</v>
      </c>
      <c r="F283">
        <v>0</v>
      </c>
      <c r="G283" t="str">
        <f>IF(healthcare_dataset[[#This Row],[Readmission]]=0, "No", "Yes")</f>
        <v>No</v>
      </c>
      <c r="H283">
        <v>23.42</v>
      </c>
      <c r="I283">
        <v>129</v>
      </c>
      <c r="J283"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83" t="str">
        <f>IF(healthcare_dataset[[#This Row],[Blood_Pressure]]&gt;=130, "At Risk", "Normal")</f>
        <v>Normal</v>
      </c>
      <c r="L283">
        <v>77</v>
      </c>
      <c r="M283" t="str">
        <f>IF(healthcare_dataset[[#This Row],[Glucose_Level]]&lt;70, "Low Glucose",
   IF(healthcare_dataset[[#This Row],[Glucose_Level]]&lt;=99, "Normal Glucose",
   IF(healthcare_dataset[[#This Row],[Glucose_Level]]&lt;=125, "Prediabetes", "High Glucose (Diabetes)")))</f>
        <v>Normal Glucose</v>
      </c>
    </row>
    <row r="284" spans="1:13" x14ac:dyDescent="0.35">
      <c r="A284">
        <v>1282</v>
      </c>
      <c r="B284">
        <v>35</v>
      </c>
      <c r="C284" t="str">
        <f>IF(healthcare_dataset[[#This Row],[Age]]&lt;=30, "18-30", IF(healthcare_dataset[[#This Row],[Age]]&lt;=45, "31-45", IF(healthcare_dataset[[#This Row],[Age]]&lt;=60, "46-60", IF(healthcare_dataset[[#This Row],[Age]]&lt;=75, "61-75", "76+"))))</f>
        <v>31-45</v>
      </c>
      <c r="D284" s="1" t="s">
        <v>10</v>
      </c>
      <c r="E284">
        <v>24</v>
      </c>
      <c r="F284">
        <v>0</v>
      </c>
      <c r="G284" t="str">
        <f>IF(healthcare_dataset[[#This Row],[Readmission]]=0, "No", "Yes")</f>
        <v>No</v>
      </c>
      <c r="H284">
        <v>19.239999999999998</v>
      </c>
      <c r="I284">
        <v>117</v>
      </c>
      <c r="J28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84" t="str">
        <f>IF(healthcare_dataset[[#This Row],[Blood_Pressure]]&gt;=130, "At Risk", "Normal")</f>
        <v>Normal</v>
      </c>
      <c r="L284">
        <v>81</v>
      </c>
      <c r="M284" t="str">
        <f>IF(healthcare_dataset[[#This Row],[Glucose_Level]]&lt;70, "Low Glucose",
   IF(healthcare_dataset[[#This Row],[Glucose_Level]]&lt;=99, "Normal Glucose",
   IF(healthcare_dataset[[#This Row],[Glucose_Level]]&lt;=125, "Prediabetes", "High Glucose (Diabetes)")))</f>
        <v>Normal Glucose</v>
      </c>
    </row>
    <row r="285" spans="1:13" x14ac:dyDescent="0.35">
      <c r="A285">
        <v>1283</v>
      </c>
      <c r="B285">
        <v>42</v>
      </c>
      <c r="C285" t="str">
        <f>IF(healthcare_dataset[[#This Row],[Age]]&lt;=30, "18-30", IF(healthcare_dataset[[#This Row],[Age]]&lt;=45, "31-45", IF(healthcare_dataset[[#This Row],[Age]]&lt;=60, "46-60", IF(healthcare_dataset[[#This Row],[Age]]&lt;=75, "61-75", "76+"))))</f>
        <v>31-45</v>
      </c>
      <c r="D285" s="1" t="s">
        <v>10</v>
      </c>
      <c r="E285">
        <v>19</v>
      </c>
      <c r="F285">
        <v>0</v>
      </c>
      <c r="G285" t="str">
        <f>IF(healthcare_dataset[[#This Row],[Readmission]]=0, "No", "Yes")</f>
        <v>No</v>
      </c>
      <c r="H285">
        <v>23.03</v>
      </c>
      <c r="I285">
        <v>136</v>
      </c>
      <c r="J28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85" t="str">
        <f>IF(healthcare_dataset[[#This Row],[Blood_Pressure]]&gt;=130, "At Risk", "Normal")</f>
        <v>At Risk</v>
      </c>
      <c r="L285">
        <v>188</v>
      </c>
      <c r="M285" t="str">
        <f>IF(healthcare_dataset[[#This Row],[Glucose_Level]]&lt;70, "Low Glucose",
   IF(healthcare_dataset[[#This Row],[Glucose_Level]]&lt;=99, "Normal Glucose",
   IF(healthcare_dataset[[#This Row],[Glucose_Level]]&lt;=125, "Prediabetes", "High Glucose (Diabetes)")))</f>
        <v>High Glucose (Diabetes)</v>
      </c>
    </row>
    <row r="286" spans="1:13" x14ac:dyDescent="0.35">
      <c r="A286">
        <v>1284</v>
      </c>
      <c r="B286">
        <v>71</v>
      </c>
      <c r="C286" t="str">
        <f>IF(healthcare_dataset[[#This Row],[Age]]&lt;=30, "18-30", IF(healthcare_dataset[[#This Row],[Age]]&lt;=45, "31-45", IF(healthcare_dataset[[#This Row],[Age]]&lt;=60, "46-60", IF(healthcare_dataset[[#This Row],[Age]]&lt;=75, "61-75", "76+"))))</f>
        <v>61-75</v>
      </c>
      <c r="D286" s="1" t="s">
        <v>8</v>
      </c>
      <c r="E286">
        <v>29</v>
      </c>
      <c r="F286">
        <v>0</v>
      </c>
      <c r="G286" t="str">
        <f>IF(healthcare_dataset[[#This Row],[Readmission]]=0, "No", "Yes")</f>
        <v>No</v>
      </c>
      <c r="H286">
        <v>11.71</v>
      </c>
      <c r="I286">
        <v>128</v>
      </c>
      <c r="J286"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86" t="str">
        <f>IF(healthcare_dataset[[#This Row],[Blood_Pressure]]&gt;=130, "At Risk", "Normal")</f>
        <v>Normal</v>
      </c>
      <c r="L286">
        <v>103</v>
      </c>
      <c r="M286" t="str">
        <f>IF(healthcare_dataset[[#This Row],[Glucose_Level]]&lt;70, "Low Glucose",
   IF(healthcare_dataset[[#This Row],[Glucose_Level]]&lt;=99, "Normal Glucose",
   IF(healthcare_dataset[[#This Row],[Glucose_Level]]&lt;=125, "Prediabetes", "High Glucose (Diabetes)")))</f>
        <v>Prediabetes</v>
      </c>
    </row>
    <row r="287" spans="1:13" x14ac:dyDescent="0.35">
      <c r="A287">
        <v>1285</v>
      </c>
      <c r="B287">
        <v>75</v>
      </c>
      <c r="C287" t="str">
        <f>IF(healthcare_dataset[[#This Row],[Age]]&lt;=30, "18-30", IF(healthcare_dataset[[#This Row],[Age]]&lt;=45, "31-45", IF(healthcare_dataset[[#This Row],[Age]]&lt;=60, "46-60", IF(healthcare_dataset[[#This Row],[Age]]&lt;=75, "61-75", "76+"))))</f>
        <v>61-75</v>
      </c>
      <c r="D287" s="1" t="s">
        <v>9</v>
      </c>
      <c r="E287">
        <v>17</v>
      </c>
      <c r="F287">
        <v>0</v>
      </c>
      <c r="G287" t="str">
        <f>IF(healthcare_dataset[[#This Row],[Readmission]]=0, "No", "Yes")</f>
        <v>No</v>
      </c>
      <c r="H287">
        <v>2.63</v>
      </c>
      <c r="I287">
        <v>159</v>
      </c>
      <c r="J28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87" t="str">
        <f>IF(healthcare_dataset[[#This Row],[Blood_Pressure]]&gt;=130, "At Risk", "Normal")</f>
        <v>At Risk</v>
      </c>
      <c r="L287">
        <v>151</v>
      </c>
      <c r="M287" t="str">
        <f>IF(healthcare_dataset[[#This Row],[Glucose_Level]]&lt;70, "Low Glucose",
   IF(healthcare_dataset[[#This Row],[Glucose_Level]]&lt;=99, "Normal Glucose",
   IF(healthcare_dataset[[#This Row],[Glucose_Level]]&lt;=125, "Prediabetes", "High Glucose (Diabetes)")))</f>
        <v>High Glucose (Diabetes)</v>
      </c>
    </row>
    <row r="288" spans="1:13" x14ac:dyDescent="0.35">
      <c r="A288">
        <v>1286</v>
      </c>
      <c r="B288">
        <v>84</v>
      </c>
      <c r="C288" t="str">
        <f>IF(healthcare_dataset[[#This Row],[Age]]&lt;=30, "18-30", IF(healthcare_dataset[[#This Row],[Age]]&lt;=45, "31-45", IF(healthcare_dataset[[#This Row],[Age]]&lt;=60, "46-60", IF(healthcare_dataset[[#This Row],[Age]]&lt;=75, "61-75", "76+"))))</f>
        <v>76+</v>
      </c>
      <c r="D288" s="1" t="s">
        <v>9</v>
      </c>
      <c r="E288">
        <v>13</v>
      </c>
      <c r="F288">
        <v>0</v>
      </c>
      <c r="G288" t="str">
        <f>IF(healthcare_dataset[[#This Row],[Readmission]]=0, "No", "Yes")</f>
        <v>No</v>
      </c>
      <c r="H288">
        <v>13.15</v>
      </c>
      <c r="I288">
        <v>162</v>
      </c>
      <c r="J28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88" t="str">
        <f>IF(healthcare_dataset[[#This Row],[Blood_Pressure]]&gt;=130, "At Risk", "Normal")</f>
        <v>At Risk</v>
      </c>
      <c r="L288">
        <v>167</v>
      </c>
      <c r="M288" t="str">
        <f>IF(healthcare_dataset[[#This Row],[Glucose_Level]]&lt;70, "Low Glucose",
   IF(healthcare_dataset[[#This Row],[Glucose_Level]]&lt;=99, "Normal Glucose",
   IF(healthcare_dataset[[#This Row],[Glucose_Level]]&lt;=125, "Prediabetes", "High Glucose (Diabetes)")))</f>
        <v>High Glucose (Diabetes)</v>
      </c>
    </row>
    <row r="289" spans="1:13" x14ac:dyDescent="0.35">
      <c r="A289">
        <v>1287</v>
      </c>
      <c r="B289">
        <v>63</v>
      </c>
      <c r="C289" t="str">
        <f>IF(healthcare_dataset[[#This Row],[Age]]&lt;=30, "18-30", IF(healthcare_dataset[[#This Row],[Age]]&lt;=45, "31-45", IF(healthcare_dataset[[#This Row],[Age]]&lt;=60, "46-60", IF(healthcare_dataset[[#This Row],[Age]]&lt;=75, "61-75", "76+"))))</f>
        <v>61-75</v>
      </c>
      <c r="D289" s="1" t="s">
        <v>9</v>
      </c>
      <c r="E289">
        <v>29</v>
      </c>
      <c r="F289">
        <v>0</v>
      </c>
      <c r="G289" t="str">
        <f>IF(healthcare_dataset[[#This Row],[Readmission]]=0, "No", "Yes")</f>
        <v>No</v>
      </c>
      <c r="H289">
        <v>10.91</v>
      </c>
      <c r="I289">
        <v>109</v>
      </c>
      <c r="J28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89" t="str">
        <f>IF(healthcare_dataset[[#This Row],[Blood_Pressure]]&gt;=130, "At Risk", "Normal")</f>
        <v>Normal</v>
      </c>
      <c r="L289">
        <v>196</v>
      </c>
      <c r="M289" t="str">
        <f>IF(healthcare_dataset[[#This Row],[Glucose_Level]]&lt;70, "Low Glucose",
   IF(healthcare_dataset[[#This Row],[Glucose_Level]]&lt;=99, "Normal Glucose",
   IF(healthcare_dataset[[#This Row],[Glucose_Level]]&lt;=125, "Prediabetes", "High Glucose (Diabetes)")))</f>
        <v>High Glucose (Diabetes)</v>
      </c>
    </row>
    <row r="290" spans="1:13" x14ac:dyDescent="0.35">
      <c r="A290">
        <v>1288</v>
      </c>
      <c r="B290">
        <v>41</v>
      </c>
      <c r="C290" t="str">
        <f>IF(healthcare_dataset[[#This Row],[Age]]&lt;=30, "18-30", IF(healthcare_dataset[[#This Row],[Age]]&lt;=45, "31-45", IF(healthcare_dataset[[#This Row],[Age]]&lt;=60, "46-60", IF(healthcare_dataset[[#This Row],[Age]]&lt;=75, "61-75", "76+"))))</f>
        <v>31-45</v>
      </c>
      <c r="D290" s="1" t="s">
        <v>9</v>
      </c>
      <c r="E290">
        <v>16</v>
      </c>
      <c r="F290">
        <v>0</v>
      </c>
      <c r="G290" t="str">
        <f>IF(healthcare_dataset[[#This Row],[Readmission]]=0, "No", "Yes")</f>
        <v>No</v>
      </c>
      <c r="H290">
        <v>20.260000000000002</v>
      </c>
      <c r="I290">
        <v>90</v>
      </c>
      <c r="J29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90" t="str">
        <f>IF(healthcare_dataset[[#This Row],[Blood_Pressure]]&gt;=130, "At Risk", "Normal")</f>
        <v>Normal</v>
      </c>
      <c r="L290">
        <v>144</v>
      </c>
      <c r="M290" t="str">
        <f>IF(healthcare_dataset[[#This Row],[Glucose_Level]]&lt;70, "Low Glucose",
   IF(healthcare_dataset[[#This Row],[Glucose_Level]]&lt;=99, "Normal Glucose",
   IF(healthcare_dataset[[#This Row],[Glucose_Level]]&lt;=125, "Prediabetes", "High Glucose (Diabetes)")))</f>
        <v>High Glucose (Diabetes)</v>
      </c>
    </row>
    <row r="291" spans="1:13" x14ac:dyDescent="0.35">
      <c r="A291">
        <v>1289</v>
      </c>
      <c r="B291">
        <v>49</v>
      </c>
      <c r="C291" t="str">
        <f>IF(healthcare_dataset[[#This Row],[Age]]&lt;=30, "18-30", IF(healthcare_dataset[[#This Row],[Age]]&lt;=45, "31-45", IF(healthcare_dataset[[#This Row],[Age]]&lt;=60, "46-60", IF(healthcare_dataset[[#This Row],[Age]]&lt;=75, "61-75", "76+"))))</f>
        <v>46-60</v>
      </c>
      <c r="D291" s="1" t="s">
        <v>9</v>
      </c>
      <c r="E291">
        <v>8</v>
      </c>
      <c r="F291">
        <v>0</v>
      </c>
      <c r="G291" t="str">
        <f>IF(healthcare_dataset[[#This Row],[Readmission]]=0, "No", "Yes")</f>
        <v>No</v>
      </c>
      <c r="H291">
        <v>2.35</v>
      </c>
      <c r="I291">
        <v>161</v>
      </c>
      <c r="J29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91" t="str">
        <f>IF(healthcare_dataset[[#This Row],[Blood_Pressure]]&gt;=130, "At Risk", "Normal")</f>
        <v>At Risk</v>
      </c>
      <c r="L291">
        <v>174</v>
      </c>
      <c r="M291" t="str">
        <f>IF(healthcare_dataset[[#This Row],[Glucose_Level]]&lt;70, "Low Glucose",
   IF(healthcare_dataset[[#This Row],[Glucose_Level]]&lt;=99, "Normal Glucose",
   IF(healthcare_dataset[[#This Row],[Glucose_Level]]&lt;=125, "Prediabetes", "High Glucose (Diabetes)")))</f>
        <v>High Glucose (Diabetes)</v>
      </c>
    </row>
    <row r="292" spans="1:13" x14ac:dyDescent="0.35">
      <c r="A292">
        <v>1290</v>
      </c>
      <c r="B292">
        <v>64</v>
      </c>
      <c r="C292" t="str">
        <f>IF(healthcare_dataset[[#This Row],[Age]]&lt;=30, "18-30", IF(healthcare_dataset[[#This Row],[Age]]&lt;=45, "31-45", IF(healthcare_dataset[[#This Row],[Age]]&lt;=60, "46-60", IF(healthcare_dataset[[#This Row],[Age]]&lt;=75, "61-75", "76+"))))</f>
        <v>61-75</v>
      </c>
      <c r="D292" s="1" t="s">
        <v>9</v>
      </c>
      <c r="E292">
        <v>19</v>
      </c>
      <c r="F292">
        <v>0</v>
      </c>
      <c r="G292" t="str">
        <f>IF(healthcare_dataset[[#This Row],[Readmission]]=0, "No", "Yes")</f>
        <v>No</v>
      </c>
      <c r="H292">
        <v>11.72</v>
      </c>
      <c r="I292">
        <v>176</v>
      </c>
      <c r="J29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92" t="str">
        <f>IF(healthcare_dataset[[#This Row],[Blood_Pressure]]&gt;=130, "At Risk", "Normal")</f>
        <v>At Risk</v>
      </c>
      <c r="L292">
        <v>118</v>
      </c>
      <c r="M292" t="str">
        <f>IF(healthcare_dataset[[#This Row],[Glucose_Level]]&lt;70, "Low Glucose",
   IF(healthcare_dataset[[#This Row],[Glucose_Level]]&lt;=99, "Normal Glucose",
   IF(healthcare_dataset[[#This Row],[Glucose_Level]]&lt;=125, "Prediabetes", "High Glucose (Diabetes)")))</f>
        <v>Prediabetes</v>
      </c>
    </row>
    <row r="293" spans="1:13" x14ac:dyDescent="0.35">
      <c r="A293">
        <v>1291</v>
      </c>
      <c r="B293">
        <v>40</v>
      </c>
      <c r="C293" t="str">
        <f>IF(healthcare_dataset[[#This Row],[Age]]&lt;=30, "18-30", IF(healthcare_dataset[[#This Row],[Age]]&lt;=45, "31-45", IF(healthcare_dataset[[#This Row],[Age]]&lt;=60, "46-60", IF(healthcare_dataset[[#This Row],[Age]]&lt;=75, "61-75", "76+"))))</f>
        <v>31-45</v>
      </c>
      <c r="D293" s="1" t="s">
        <v>11</v>
      </c>
      <c r="E293">
        <v>18</v>
      </c>
      <c r="F293">
        <v>0</v>
      </c>
      <c r="G293" t="str">
        <f>IF(healthcare_dataset[[#This Row],[Readmission]]=0, "No", "Yes")</f>
        <v>No</v>
      </c>
      <c r="H293">
        <v>3.6</v>
      </c>
      <c r="I293">
        <v>152</v>
      </c>
      <c r="J29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93" t="str">
        <f>IF(healthcare_dataset[[#This Row],[Blood_Pressure]]&gt;=130, "At Risk", "Normal")</f>
        <v>At Risk</v>
      </c>
      <c r="L293">
        <v>148</v>
      </c>
      <c r="M293" t="str">
        <f>IF(healthcare_dataset[[#This Row],[Glucose_Level]]&lt;70, "Low Glucose",
   IF(healthcare_dataset[[#This Row],[Glucose_Level]]&lt;=99, "Normal Glucose",
   IF(healthcare_dataset[[#This Row],[Glucose_Level]]&lt;=125, "Prediabetes", "High Glucose (Diabetes)")))</f>
        <v>High Glucose (Diabetes)</v>
      </c>
    </row>
    <row r="294" spans="1:13" x14ac:dyDescent="0.35">
      <c r="A294">
        <v>1292</v>
      </c>
      <c r="B294">
        <v>83</v>
      </c>
      <c r="C294" t="str">
        <f>IF(healthcare_dataset[[#This Row],[Age]]&lt;=30, "18-30", IF(healthcare_dataset[[#This Row],[Age]]&lt;=45, "31-45", IF(healthcare_dataset[[#This Row],[Age]]&lt;=60, "46-60", IF(healthcare_dataset[[#This Row],[Age]]&lt;=75, "61-75", "76+"))))</f>
        <v>76+</v>
      </c>
      <c r="D294" s="1" t="s">
        <v>10</v>
      </c>
      <c r="E294">
        <v>1</v>
      </c>
      <c r="F294">
        <v>0</v>
      </c>
      <c r="G294" t="str">
        <f>IF(healthcare_dataset[[#This Row],[Readmission]]=0, "No", "Yes")</f>
        <v>No</v>
      </c>
      <c r="H294">
        <v>7.79</v>
      </c>
      <c r="I294">
        <v>156</v>
      </c>
      <c r="J29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94" t="str">
        <f>IF(healthcare_dataset[[#This Row],[Blood_Pressure]]&gt;=130, "At Risk", "Normal")</f>
        <v>At Risk</v>
      </c>
      <c r="L294">
        <v>162</v>
      </c>
      <c r="M294" t="str">
        <f>IF(healthcare_dataset[[#This Row],[Glucose_Level]]&lt;70, "Low Glucose",
   IF(healthcare_dataset[[#This Row],[Glucose_Level]]&lt;=99, "Normal Glucose",
   IF(healthcare_dataset[[#This Row],[Glucose_Level]]&lt;=125, "Prediabetes", "High Glucose (Diabetes)")))</f>
        <v>High Glucose (Diabetes)</v>
      </c>
    </row>
    <row r="295" spans="1:13" x14ac:dyDescent="0.35">
      <c r="A295">
        <v>1293</v>
      </c>
      <c r="B295">
        <v>44</v>
      </c>
      <c r="C295" t="str">
        <f>IF(healthcare_dataset[[#This Row],[Age]]&lt;=30, "18-30", IF(healthcare_dataset[[#This Row],[Age]]&lt;=45, "31-45", IF(healthcare_dataset[[#This Row],[Age]]&lt;=60, "46-60", IF(healthcare_dataset[[#This Row],[Age]]&lt;=75, "61-75", "76+"))))</f>
        <v>31-45</v>
      </c>
      <c r="D295" s="1" t="s">
        <v>9</v>
      </c>
      <c r="E295">
        <v>14</v>
      </c>
      <c r="F295">
        <v>0</v>
      </c>
      <c r="G295" t="str">
        <f>IF(healthcare_dataset[[#This Row],[Readmission]]=0, "No", "Yes")</f>
        <v>No</v>
      </c>
      <c r="H295">
        <v>17.7</v>
      </c>
      <c r="I295">
        <v>93</v>
      </c>
      <c r="J29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95" t="str">
        <f>IF(healthcare_dataset[[#This Row],[Blood_Pressure]]&gt;=130, "At Risk", "Normal")</f>
        <v>Normal</v>
      </c>
      <c r="L295">
        <v>87</v>
      </c>
      <c r="M295" t="str">
        <f>IF(healthcare_dataset[[#This Row],[Glucose_Level]]&lt;70, "Low Glucose",
   IF(healthcare_dataset[[#This Row],[Glucose_Level]]&lt;=99, "Normal Glucose",
   IF(healthcare_dataset[[#This Row],[Glucose_Level]]&lt;=125, "Prediabetes", "High Glucose (Diabetes)")))</f>
        <v>Normal Glucose</v>
      </c>
    </row>
    <row r="296" spans="1:13" x14ac:dyDescent="0.35">
      <c r="A296">
        <v>1294</v>
      </c>
      <c r="B296">
        <v>19</v>
      </c>
      <c r="C296" t="str">
        <f>IF(healthcare_dataset[[#This Row],[Age]]&lt;=30, "18-30", IF(healthcare_dataset[[#This Row],[Age]]&lt;=45, "31-45", IF(healthcare_dataset[[#This Row],[Age]]&lt;=60, "46-60", IF(healthcare_dataset[[#This Row],[Age]]&lt;=75, "61-75", "76+"))))</f>
        <v>18-30</v>
      </c>
      <c r="D296" s="1" t="s">
        <v>10</v>
      </c>
      <c r="E296">
        <v>19</v>
      </c>
      <c r="F296">
        <v>0</v>
      </c>
      <c r="G296" t="str">
        <f>IF(healthcare_dataset[[#This Row],[Readmission]]=0, "No", "Yes")</f>
        <v>No</v>
      </c>
      <c r="H296">
        <v>11.42</v>
      </c>
      <c r="I296">
        <v>147</v>
      </c>
      <c r="J29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296" t="str">
        <f>IF(healthcare_dataset[[#This Row],[Blood_Pressure]]&gt;=130, "At Risk", "Normal")</f>
        <v>At Risk</v>
      </c>
      <c r="L296">
        <v>165</v>
      </c>
      <c r="M296" t="str">
        <f>IF(healthcare_dataset[[#This Row],[Glucose_Level]]&lt;70, "Low Glucose",
   IF(healthcare_dataset[[#This Row],[Glucose_Level]]&lt;=99, "Normal Glucose",
   IF(healthcare_dataset[[#This Row],[Glucose_Level]]&lt;=125, "Prediabetes", "High Glucose (Diabetes)")))</f>
        <v>High Glucose (Diabetes)</v>
      </c>
    </row>
    <row r="297" spans="1:13" x14ac:dyDescent="0.35">
      <c r="A297">
        <v>1295</v>
      </c>
      <c r="B297">
        <v>34</v>
      </c>
      <c r="C297" t="str">
        <f>IF(healthcare_dataset[[#This Row],[Age]]&lt;=30, "18-30", IF(healthcare_dataset[[#This Row],[Age]]&lt;=45, "31-45", IF(healthcare_dataset[[#This Row],[Age]]&lt;=60, "46-60", IF(healthcare_dataset[[#This Row],[Age]]&lt;=75, "61-75", "76+"))))</f>
        <v>31-45</v>
      </c>
      <c r="D297" s="1" t="s">
        <v>10</v>
      </c>
      <c r="E297">
        <v>15</v>
      </c>
      <c r="F297">
        <v>0</v>
      </c>
      <c r="G297" t="str">
        <f>IF(healthcare_dataset[[#This Row],[Readmission]]=0, "No", "Yes")</f>
        <v>No</v>
      </c>
      <c r="H297">
        <v>9.02</v>
      </c>
      <c r="I297">
        <v>114</v>
      </c>
      <c r="J29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297" t="str">
        <f>IF(healthcare_dataset[[#This Row],[Blood_Pressure]]&gt;=130, "At Risk", "Normal")</f>
        <v>Normal</v>
      </c>
      <c r="L297">
        <v>107</v>
      </c>
      <c r="M297" t="str">
        <f>IF(healthcare_dataset[[#This Row],[Glucose_Level]]&lt;70, "Low Glucose",
   IF(healthcare_dataset[[#This Row],[Glucose_Level]]&lt;=99, "Normal Glucose",
   IF(healthcare_dataset[[#This Row],[Glucose_Level]]&lt;=125, "Prediabetes", "High Glucose (Diabetes)")))</f>
        <v>Prediabetes</v>
      </c>
    </row>
    <row r="298" spans="1:13" x14ac:dyDescent="0.35">
      <c r="A298">
        <v>1296</v>
      </c>
      <c r="B298">
        <v>50</v>
      </c>
      <c r="C298" t="str">
        <f>IF(healthcare_dataset[[#This Row],[Age]]&lt;=30, "18-30", IF(healthcare_dataset[[#This Row],[Age]]&lt;=45, "31-45", IF(healthcare_dataset[[#This Row],[Age]]&lt;=60, "46-60", IF(healthcare_dataset[[#This Row],[Age]]&lt;=75, "61-75", "76+"))))</f>
        <v>46-60</v>
      </c>
      <c r="D298" s="1" t="s">
        <v>11</v>
      </c>
      <c r="E298">
        <v>18</v>
      </c>
      <c r="F298">
        <v>0</v>
      </c>
      <c r="G298" t="str">
        <f>IF(healthcare_dataset[[#This Row],[Readmission]]=0, "No", "Yes")</f>
        <v>No</v>
      </c>
      <c r="H298">
        <v>9.4700000000000006</v>
      </c>
      <c r="I298">
        <v>136</v>
      </c>
      <c r="J29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298" t="str">
        <f>IF(healthcare_dataset[[#This Row],[Blood_Pressure]]&gt;=130, "At Risk", "Normal")</f>
        <v>At Risk</v>
      </c>
      <c r="L298">
        <v>156</v>
      </c>
      <c r="M298" t="str">
        <f>IF(healthcare_dataset[[#This Row],[Glucose_Level]]&lt;70, "Low Glucose",
   IF(healthcare_dataset[[#This Row],[Glucose_Level]]&lt;=99, "Normal Glucose",
   IF(healthcare_dataset[[#This Row],[Glucose_Level]]&lt;=125, "Prediabetes", "High Glucose (Diabetes)")))</f>
        <v>High Glucose (Diabetes)</v>
      </c>
    </row>
    <row r="299" spans="1:13" x14ac:dyDescent="0.35">
      <c r="A299">
        <v>1297</v>
      </c>
      <c r="B299">
        <v>26</v>
      </c>
      <c r="C299" t="str">
        <f>IF(healthcare_dataset[[#This Row],[Age]]&lt;=30, "18-30", IF(healthcare_dataset[[#This Row],[Age]]&lt;=45, "31-45", IF(healthcare_dataset[[#This Row],[Age]]&lt;=60, "46-60", IF(healthcare_dataset[[#This Row],[Age]]&lt;=75, "61-75", "76+"))))</f>
        <v>18-30</v>
      </c>
      <c r="D299" s="1" t="s">
        <v>9</v>
      </c>
      <c r="E299">
        <v>2</v>
      </c>
      <c r="F299">
        <v>0</v>
      </c>
      <c r="G299" t="str">
        <f>IF(healthcare_dataset[[#This Row],[Readmission]]=0, "No", "Yes")</f>
        <v>No</v>
      </c>
      <c r="H299">
        <v>11.03</v>
      </c>
      <c r="I299">
        <v>127</v>
      </c>
      <c r="J29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299" t="str">
        <f>IF(healthcare_dataset[[#This Row],[Blood_Pressure]]&gt;=130, "At Risk", "Normal")</f>
        <v>Normal</v>
      </c>
      <c r="L299">
        <v>157</v>
      </c>
      <c r="M299" t="str">
        <f>IF(healthcare_dataset[[#This Row],[Glucose_Level]]&lt;70, "Low Glucose",
   IF(healthcare_dataset[[#This Row],[Glucose_Level]]&lt;=99, "Normal Glucose",
   IF(healthcare_dataset[[#This Row],[Glucose_Level]]&lt;=125, "Prediabetes", "High Glucose (Diabetes)")))</f>
        <v>High Glucose (Diabetes)</v>
      </c>
    </row>
    <row r="300" spans="1:13" x14ac:dyDescent="0.35">
      <c r="A300">
        <v>1298</v>
      </c>
      <c r="B300">
        <v>60</v>
      </c>
      <c r="C300" t="str">
        <f>IF(healthcare_dataset[[#This Row],[Age]]&lt;=30, "18-30", IF(healthcare_dataset[[#This Row],[Age]]&lt;=45, "31-45", IF(healthcare_dataset[[#This Row],[Age]]&lt;=60, "46-60", IF(healthcare_dataset[[#This Row],[Age]]&lt;=75, "61-75", "76+"))))</f>
        <v>46-60</v>
      </c>
      <c r="D300" s="1" t="s">
        <v>8</v>
      </c>
      <c r="E300">
        <v>22</v>
      </c>
      <c r="F300">
        <v>1</v>
      </c>
      <c r="G300" t="str">
        <f>IF(healthcare_dataset[[#This Row],[Readmission]]=0, "No", "Yes")</f>
        <v>Yes</v>
      </c>
      <c r="H300">
        <v>18.84</v>
      </c>
      <c r="I300">
        <v>104</v>
      </c>
      <c r="J30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00" t="str">
        <f>IF(healthcare_dataset[[#This Row],[Blood_Pressure]]&gt;=130, "At Risk", "Normal")</f>
        <v>Normal</v>
      </c>
      <c r="L300">
        <v>119</v>
      </c>
      <c r="M300" t="str">
        <f>IF(healthcare_dataset[[#This Row],[Glucose_Level]]&lt;70, "Low Glucose",
   IF(healthcare_dataset[[#This Row],[Glucose_Level]]&lt;=99, "Normal Glucose",
   IF(healthcare_dataset[[#This Row],[Glucose_Level]]&lt;=125, "Prediabetes", "High Glucose (Diabetes)")))</f>
        <v>Prediabetes</v>
      </c>
    </row>
    <row r="301" spans="1:13" x14ac:dyDescent="0.35">
      <c r="A301">
        <v>1299</v>
      </c>
      <c r="B301">
        <v>65</v>
      </c>
      <c r="C301" t="str">
        <f>IF(healthcare_dataset[[#This Row],[Age]]&lt;=30, "18-30", IF(healthcare_dataset[[#This Row],[Age]]&lt;=45, "31-45", IF(healthcare_dataset[[#This Row],[Age]]&lt;=60, "46-60", IF(healthcare_dataset[[#This Row],[Age]]&lt;=75, "61-75", "76+"))))</f>
        <v>61-75</v>
      </c>
      <c r="D301" s="1" t="s">
        <v>11</v>
      </c>
      <c r="E301">
        <v>28</v>
      </c>
      <c r="F301">
        <v>0</v>
      </c>
      <c r="G301" t="str">
        <f>IF(healthcare_dataset[[#This Row],[Readmission]]=0, "No", "Yes")</f>
        <v>No</v>
      </c>
      <c r="H301">
        <v>21.41</v>
      </c>
      <c r="I301">
        <v>152</v>
      </c>
      <c r="J30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01" t="str">
        <f>IF(healthcare_dataset[[#This Row],[Blood_Pressure]]&gt;=130, "At Risk", "Normal")</f>
        <v>At Risk</v>
      </c>
      <c r="L301">
        <v>77</v>
      </c>
      <c r="M301" t="str">
        <f>IF(healthcare_dataset[[#This Row],[Glucose_Level]]&lt;70, "Low Glucose",
   IF(healthcare_dataset[[#This Row],[Glucose_Level]]&lt;=99, "Normal Glucose",
   IF(healthcare_dataset[[#This Row],[Glucose_Level]]&lt;=125, "Prediabetes", "High Glucose (Diabetes)")))</f>
        <v>Normal Glucose</v>
      </c>
    </row>
    <row r="302" spans="1:13" x14ac:dyDescent="0.35">
      <c r="A302">
        <v>1300</v>
      </c>
      <c r="B302">
        <v>56</v>
      </c>
      <c r="C302" t="str">
        <f>IF(healthcare_dataset[[#This Row],[Age]]&lt;=30, "18-30", IF(healthcare_dataset[[#This Row],[Age]]&lt;=45, "31-45", IF(healthcare_dataset[[#This Row],[Age]]&lt;=60, "46-60", IF(healthcare_dataset[[#This Row],[Age]]&lt;=75, "61-75", "76+"))))</f>
        <v>46-60</v>
      </c>
      <c r="D302" s="1" t="s">
        <v>8</v>
      </c>
      <c r="E302">
        <v>17</v>
      </c>
      <c r="F302">
        <v>0</v>
      </c>
      <c r="G302" t="str">
        <f>IF(healthcare_dataset[[#This Row],[Readmission]]=0, "No", "Yes")</f>
        <v>No</v>
      </c>
      <c r="H302">
        <v>22.93</v>
      </c>
      <c r="I302">
        <v>110</v>
      </c>
      <c r="J30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02" t="str">
        <f>IF(healthcare_dataset[[#This Row],[Blood_Pressure]]&gt;=130, "At Risk", "Normal")</f>
        <v>Normal</v>
      </c>
      <c r="L302">
        <v>138</v>
      </c>
      <c r="M302" t="str">
        <f>IF(healthcare_dataset[[#This Row],[Glucose_Level]]&lt;70, "Low Glucose",
   IF(healthcare_dataset[[#This Row],[Glucose_Level]]&lt;=99, "Normal Glucose",
   IF(healthcare_dataset[[#This Row],[Glucose_Level]]&lt;=125, "Prediabetes", "High Glucose (Diabetes)")))</f>
        <v>High Glucose (Diabetes)</v>
      </c>
    </row>
    <row r="303" spans="1:13" x14ac:dyDescent="0.35">
      <c r="A303">
        <v>1301</v>
      </c>
      <c r="B303">
        <v>59</v>
      </c>
      <c r="C303" t="str">
        <f>IF(healthcare_dataset[[#This Row],[Age]]&lt;=30, "18-30", IF(healthcare_dataset[[#This Row],[Age]]&lt;=45, "31-45", IF(healthcare_dataset[[#This Row],[Age]]&lt;=60, "46-60", IF(healthcare_dataset[[#This Row],[Age]]&lt;=75, "61-75", "76+"))))</f>
        <v>46-60</v>
      </c>
      <c r="D303" s="1" t="s">
        <v>10</v>
      </c>
      <c r="E303">
        <v>18</v>
      </c>
      <c r="F303">
        <v>0</v>
      </c>
      <c r="G303" t="str">
        <f>IF(healthcare_dataset[[#This Row],[Readmission]]=0, "No", "Yes")</f>
        <v>No</v>
      </c>
      <c r="H303">
        <v>18.89</v>
      </c>
      <c r="I303">
        <v>146</v>
      </c>
      <c r="J30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03" t="str">
        <f>IF(healthcare_dataset[[#This Row],[Blood_Pressure]]&gt;=130, "At Risk", "Normal")</f>
        <v>At Risk</v>
      </c>
      <c r="L303">
        <v>190</v>
      </c>
      <c r="M303" t="str">
        <f>IF(healthcare_dataset[[#This Row],[Glucose_Level]]&lt;70, "Low Glucose",
   IF(healthcare_dataset[[#This Row],[Glucose_Level]]&lt;=99, "Normal Glucose",
   IF(healthcare_dataset[[#This Row],[Glucose_Level]]&lt;=125, "Prediabetes", "High Glucose (Diabetes)")))</f>
        <v>High Glucose (Diabetes)</v>
      </c>
    </row>
    <row r="304" spans="1:13" x14ac:dyDescent="0.35">
      <c r="A304">
        <v>1302</v>
      </c>
      <c r="B304">
        <v>43</v>
      </c>
      <c r="C304" t="str">
        <f>IF(healthcare_dataset[[#This Row],[Age]]&lt;=30, "18-30", IF(healthcare_dataset[[#This Row],[Age]]&lt;=45, "31-45", IF(healthcare_dataset[[#This Row],[Age]]&lt;=60, "46-60", IF(healthcare_dataset[[#This Row],[Age]]&lt;=75, "61-75", "76+"))))</f>
        <v>31-45</v>
      </c>
      <c r="D304" s="1" t="s">
        <v>10</v>
      </c>
      <c r="E304">
        <v>6</v>
      </c>
      <c r="F304">
        <v>0</v>
      </c>
      <c r="G304" t="str">
        <f>IF(healthcare_dataset[[#This Row],[Readmission]]=0, "No", "Yes")</f>
        <v>No</v>
      </c>
      <c r="H304">
        <v>7.57</v>
      </c>
      <c r="I304">
        <v>142</v>
      </c>
      <c r="J30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04" t="str">
        <f>IF(healthcare_dataset[[#This Row],[Blood_Pressure]]&gt;=130, "At Risk", "Normal")</f>
        <v>At Risk</v>
      </c>
      <c r="L304">
        <v>133</v>
      </c>
      <c r="M304" t="str">
        <f>IF(healthcare_dataset[[#This Row],[Glucose_Level]]&lt;70, "Low Glucose",
   IF(healthcare_dataset[[#This Row],[Glucose_Level]]&lt;=99, "Normal Glucose",
   IF(healthcare_dataset[[#This Row],[Glucose_Level]]&lt;=125, "Prediabetes", "High Glucose (Diabetes)")))</f>
        <v>High Glucose (Diabetes)</v>
      </c>
    </row>
    <row r="305" spans="1:13" x14ac:dyDescent="0.35">
      <c r="A305">
        <v>1303</v>
      </c>
      <c r="B305">
        <v>67</v>
      </c>
      <c r="C305" t="str">
        <f>IF(healthcare_dataset[[#This Row],[Age]]&lt;=30, "18-30", IF(healthcare_dataset[[#This Row],[Age]]&lt;=45, "31-45", IF(healthcare_dataset[[#This Row],[Age]]&lt;=60, "46-60", IF(healthcare_dataset[[#This Row],[Age]]&lt;=75, "61-75", "76+"))))</f>
        <v>61-75</v>
      </c>
      <c r="D305" s="1" t="s">
        <v>11</v>
      </c>
      <c r="E305">
        <v>19</v>
      </c>
      <c r="F305">
        <v>0</v>
      </c>
      <c r="G305" t="str">
        <f>IF(healthcare_dataset[[#This Row],[Readmission]]=0, "No", "Yes")</f>
        <v>No</v>
      </c>
      <c r="H305">
        <v>16.52</v>
      </c>
      <c r="I305">
        <v>135</v>
      </c>
      <c r="J30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05" t="str">
        <f>IF(healthcare_dataset[[#This Row],[Blood_Pressure]]&gt;=130, "At Risk", "Normal")</f>
        <v>At Risk</v>
      </c>
      <c r="L305">
        <v>190</v>
      </c>
      <c r="M305" t="str">
        <f>IF(healthcare_dataset[[#This Row],[Glucose_Level]]&lt;70, "Low Glucose",
   IF(healthcare_dataset[[#This Row],[Glucose_Level]]&lt;=99, "Normal Glucose",
   IF(healthcare_dataset[[#This Row],[Glucose_Level]]&lt;=125, "Prediabetes", "High Glucose (Diabetes)")))</f>
        <v>High Glucose (Diabetes)</v>
      </c>
    </row>
    <row r="306" spans="1:13" x14ac:dyDescent="0.35">
      <c r="A306">
        <v>1304</v>
      </c>
      <c r="B306">
        <v>42</v>
      </c>
      <c r="C306" t="str">
        <f>IF(healthcare_dataset[[#This Row],[Age]]&lt;=30, "18-30", IF(healthcare_dataset[[#This Row],[Age]]&lt;=45, "31-45", IF(healthcare_dataset[[#This Row],[Age]]&lt;=60, "46-60", IF(healthcare_dataset[[#This Row],[Age]]&lt;=75, "61-75", "76+"))))</f>
        <v>31-45</v>
      </c>
      <c r="D306" s="1" t="s">
        <v>11</v>
      </c>
      <c r="E306">
        <v>4</v>
      </c>
      <c r="F306">
        <v>1</v>
      </c>
      <c r="G306" t="str">
        <f>IF(healthcare_dataset[[#This Row],[Readmission]]=0, "No", "Yes")</f>
        <v>Yes</v>
      </c>
      <c r="H306">
        <v>10.5</v>
      </c>
      <c r="I306">
        <v>103</v>
      </c>
      <c r="J30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06" t="str">
        <f>IF(healthcare_dataset[[#This Row],[Blood_Pressure]]&gt;=130, "At Risk", "Normal")</f>
        <v>Normal</v>
      </c>
      <c r="L306">
        <v>134</v>
      </c>
      <c r="M306" t="str">
        <f>IF(healthcare_dataset[[#This Row],[Glucose_Level]]&lt;70, "Low Glucose",
   IF(healthcare_dataset[[#This Row],[Glucose_Level]]&lt;=99, "Normal Glucose",
   IF(healthcare_dataset[[#This Row],[Glucose_Level]]&lt;=125, "Prediabetes", "High Glucose (Diabetes)")))</f>
        <v>High Glucose (Diabetes)</v>
      </c>
    </row>
    <row r="307" spans="1:13" x14ac:dyDescent="0.35">
      <c r="A307">
        <v>1305</v>
      </c>
      <c r="B307">
        <v>41</v>
      </c>
      <c r="C307" t="str">
        <f>IF(healthcare_dataset[[#This Row],[Age]]&lt;=30, "18-30", IF(healthcare_dataset[[#This Row],[Age]]&lt;=45, "31-45", IF(healthcare_dataset[[#This Row],[Age]]&lt;=60, "46-60", IF(healthcare_dataset[[#This Row],[Age]]&lt;=75, "61-75", "76+"))))</f>
        <v>31-45</v>
      </c>
      <c r="D307" s="1" t="s">
        <v>8</v>
      </c>
      <c r="E307">
        <v>1</v>
      </c>
      <c r="F307">
        <v>0</v>
      </c>
      <c r="G307" t="str">
        <f>IF(healthcare_dataset[[#This Row],[Readmission]]=0, "No", "Yes")</f>
        <v>No</v>
      </c>
      <c r="H307">
        <v>6.11</v>
      </c>
      <c r="I307">
        <v>165</v>
      </c>
      <c r="J30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07" t="str">
        <f>IF(healthcare_dataset[[#This Row],[Blood_Pressure]]&gt;=130, "At Risk", "Normal")</f>
        <v>At Risk</v>
      </c>
      <c r="L307">
        <v>176</v>
      </c>
      <c r="M307" t="str">
        <f>IF(healthcare_dataset[[#This Row],[Glucose_Level]]&lt;70, "Low Glucose",
   IF(healthcare_dataset[[#This Row],[Glucose_Level]]&lt;=99, "Normal Glucose",
   IF(healthcare_dataset[[#This Row],[Glucose_Level]]&lt;=125, "Prediabetes", "High Glucose (Diabetes)")))</f>
        <v>High Glucose (Diabetes)</v>
      </c>
    </row>
    <row r="308" spans="1:13" x14ac:dyDescent="0.35">
      <c r="A308">
        <v>1306</v>
      </c>
      <c r="B308">
        <v>30</v>
      </c>
      <c r="C308" t="str">
        <f>IF(healthcare_dataset[[#This Row],[Age]]&lt;=30, "18-30", IF(healthcare_dataset[[#This Row],[Age]]&lt;=45, "31-45", IF(healthcare_dataset[[#This Row],[Age]]&lt;=60, "46-60", IF(healthcare_dataset[[#This Row],[Age]]&lt;=75, "61-75", "76+"))))</f>
        <v>18-30</v>
      </c>
      <c r="D308" s="1" t="s">
        <v>9</v>
      </c>
      <c r="E308">
        <v>8</v>
      </c>
      <c r="F308">
        <v>0</v>
      </c>
      <c r="G308" t="str">
        <f>IF(healthcare_dataset[[#This Row],[Readmission]]=0, "No", "Yes")</f>
        <v>No</v>
      </c>
      <c r="H308">
        <v>20.18</v>
      </c>
      <c r="I308">
        <v>106</v>
      </c>
      <c r="J30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08" t="str">
        <f>IF(healthcare_dataset[[#This Row],[Blood_Pressure]]&gt;=130, "At Risk", "Normal")</f>
        <v>Normal</v>
      </c>
      <c r="L308">
        <v>169</v>
      </c>
      <c r="M308" t="str">
        <f>IF(healthcare_dataset[[#This Row],[Glucose_Level]]&lt;70, "Low Glucose",
   IF(healthcare_dataset[[#This Row],[Glucose_Level]]&lt;=99, "Normal Glucose",
   IF(healthcare_dataset[[#This Row],[Glucose_Level]]&lt;=125, "Prediabetes", "High Glucose (Diabetes)")))</f>
        <v>High Glucose (Diabetes)</v>
      </c>
    </row>
    <row r="309" spans="1:13" x14ac:dyDescent="0.35">
      <c r="A309">
        <v>1307</v>
      </c>
      <c r="B309">
        <v>77</v>
      </c>
      <c r="C309" t="str">
        <f>IF(healthcare_dataset[[#This Row],[Age]]&lt;=30, "18-30", IF(healthcare_dataset[[#This Row],[Age]]&lt;=45, "31-45", IF(healthcare_dataset[[#This Row],[Age]]&lt;=60, "46-60", IF(healthcare_dataset[[#This Row],[Age]]&lt;=75, "61-75", "76+"))))</f>
        <v>76+</v>
      </c>
      <c r="D309" s="1" t="s">
        <v>8</v>
      </c>
      <c r="E309">
        <v>29</v>
      </c>
      <c r="F309">
        <v>0</v>
      </c>
      <c r="G309" t="str">
        <f>IF(healthcare_dataset[[#This Row],[Readmission]]=0, "No", "Yes")</f>
        <v>No</v>
      </c>
      <c r="H309">
        <v>0.92</v>
      </c>
      <c r="I309">
        <v>128</v>
      </c>
      <c r="J30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09" t="str">
        <f>IF(healthcare_dataset[[#This Row],[Blood_Pressure]]&gt;=130, "At Risk", "Normal")</f>
        <v>Normal</v>
      </c>
      <c r="L309">
        <v>151</v>
      </c>
      <c r="M309" t="str">
        <f>IF(healthcare_dataset[[#This Row],[Glucose_Level]]&lt;70, "Low Glucose",
   IF(healthcare_dataset[[#This Row],[Glucose_Level]]&lt;=99, "Normal Glucose",
   IF(healthcare_dataset[[#This Row],[Glucose_Level]]&lt;=125, "Prediabetes", "High Glucose (Diabetes)")))</f>
        <v>High Glucose (Diabetes)</v>
      </c>
    </row>
    <row r="310" spans="1:13" x14ac:dyDescent="0.35">
      <c r="A310">
        <v>1308</v>
      </c>
      <c r="B310">
        <v>24</v>
      </c>
      <c r="C310" t="str">
        <f>IF(healthcare_dataset[[#This Row],[Age]]&lt;=30, "18-30", IF(healthcare_dataset[[#This Row],[Age]]&lt;=45, "31-45", IF(healthcare_dataset[[#This Row],[Age]]&lt;=60, "46-60", IF(healthcare_dataset[[#This Row],[Age]]&lt;=75, "61-75", "76+"))))</f>
        <v>18-30</v>
      </c>
      <c r="D310" s="1" t="s">
        <v>11</v>
      </c>
      <c r="E310">
        <v>23</v>
      </c>
      <c r="F310">
        <v>0</v>
      </c>
      <c r="G310" t="str">
        <f>IF(healthcare_dataset[[#This Row],[Readmission]]=0, "No", "Yes")</f>
        <v>No</v>
      </c>
      <c r="H310">
        <v>21.64</v>
      </c>
      <c r="I310">
        <v>98</v>
      </c>
      <c r="J31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10" t="str">
        <f>IF(healthcare_dataset[[#This Row],[Blood_Pressure]]&gt;=130, "At Risk", "Normal")</f>
        <v>Normal</v>
      </c>
      <c r="L310">
        <v>120</v>
      </c>
      <c r="M310" t="str">
        <f>IF(healthcare_dataset[[#This Row],[Glucose_Level]]&lt;70, "Low Glucose",
   IF(healthcare_dataset[[#This Row],[Glucose_Level]]&lt;=99, "Normal Glucose",
   IF(healthcare_dataset[[#This Row],[Glucose_Level]]&lt;=125, "Prediabetes", "High Glucose (Diabetes)")))</f>
        <v>Prediabetes</v>
      </c>
    </row>
    <row r="311" spans="1:13" x14ac:dyDescent="0.35">
      <c r="A311">
        <v>1309</v>
      </c>
      <c r="B311">
        <v>74</v>
      </c>
      <c r="C311" t="str">
        <f>IF(healthcare_dataset[[#This Row],[Age]]&lt;=30, "18-30", IF(healthcare_dataset[[#This Row],[Age]]&lt;=45, "31-45", IF(healthcare_dataset[[#This Row],[Age]]&lt;=60, "46-60", IF(healthcare_dataset[[#This Row],[Age]]&lt;=75, "61-75", "76+"))))</f>
        <v>61-75</v>
      </c>
      <c r="D311" s="1" t="s">
        <v>8</v>
      </c>
      <c r="E311">
        <v>7</v>
      </c>
      <c r="F311">
        <v>0</v>
      </c>
      <c r="G311" t="str">
        <f>IF(healthcare_dataset[[#This Row],[Readmission]]=0, "No", "Yes")</f>
        <v>No</v>
      </c>
      <c r="H311">
        <v>11.08</v>
      </c>
      <c r="I311">
        <v>166</v>
      </c>
      <c r="J31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11" t="str">
        <f>IF(healthcare_dataset[[#This Row],[Blood_Pressure]]&gt;=130, "At Risk", "Normal")</f>
        <v>At Risk</v>
      </c>
      <c r="L311">
        <v>152</v>
      </c>
      <c r="M311" t="str">
        <f>IF(healthcare_dataset[[#This Row],[Glucose_Level]]&lt;70, "Low Glucose",
   IF(healthcare_dataset[[#This Row],[Glucose_Level]]&lt;=99, "Normal Glucose",
   IF(healthcare_dataset[[#This Row],[Glucose_Level]]&lt;=125, "Prediabetes", "High Glucose (Diabetes)")))</f>
        <v>High Glucose (Diabetes)</v>
      </c>
    </row>
    <row r="312" spans="1:13" x14ac:dyDescent="0.35">
      <c r="A312">
        <v>1310</v>
      </c>
      <c r="B312">
        <v>53</v>
      </c>
      <c r="C312" t="str">
        <f>IF(healthcare_dataset[[#This Row],[Age]]&lt;=30, "18-30", IF(healthcare_dataset[[#This Row],[Age]]&lt;=45, "31-45", IF(healthcare_dataset[[#This Row],[Age]]&lt;=60, "46-60", IF(healthcare_dataset[[#This Row],[Age]]&lt;=75, "61-75", "76+"))))</f>
        <v>46-60</v>
      </c>
      <c r="D312" s="1" t="s">
        <v>11</v>
      </c>
      <c r="E312">
        <v>3</v>
      </c>
      <c r="F312">
        <v>0</v>
      </c>
      <c r="G312" t="str">
        <f>IF(healthcare_dataset[[#This Row],[Readmission]]=0, "No", "Yes")</f>
        <v>No</v>
      </c>
      <c r="H312">
        <v>15.29</v>
      </c>
      <c r="I312">
        <v>168</v>
      </c>
      <c r="J31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12" t="str">
        <f>IF(healthcare_dataset[[#This Row],[Blood_Pressure]]&gt;=130, "At Risk", "Normal")</f>
        <v>At Risk</v>
      </c>
      <c r="L312">
        <v>181</v>
      </c>
      <c r="M312" t="str">
        <f>IF(healthcare_dataset[[#This Row],[Glucose_Level]]&lt;70, "Low Glucose",
   IF(healthcare_dataset[[#This Row],[Glucose_Level]]&lt;=99, "Normal Glucose",
   IF(healthcare_dataset[[#This Row],[Glucose_Level]]&lt;=125, "Prediabetes", "High Glucose (Diabetes)")))</f>
        <v>High Glucose (Diabetes)</v>
      </c>
    </row>
    <row r="313" spans="1:13" x14ac:dyDescent="0.35">
      <c r="A313">
        <v>1311</v>
      </c>
      <c r="B313">
        <v>62</v>
      </c>
      <c r="C313" t="str">
        <f>IF(healthcare_dataset[[#This Row],[Age]]&lt;=30, "18-30", IF(healthcare_dataset[[#This Row],[Age]]&lt;=45, "31-45", IF(healthcare_dataset[[#This Row],[Age]]&lt;=60, "46-60", IF(healthcare_dataset[[#This Row],[Age]]&lt;=75, "61-75", "76+"))))</f>
        <v>61-75</v>
      </c>
      <c r="D313" s="1" t="s">
        <v>8</v>
      </c>
      <c r="E313">
        <v>10</v>
      </c>
      <c r="F313">
        <v>0</v>
      </c>
      <c r="G313" t="str">
        <f>IF(healthcare_dataset[[#This Row],[Readmission]]=0, "No", "Yes")</f>
        <v>No</v>
      </c>
      <c r="H313">
        <v>15.82</v>
      </c>
      <c r="I313">
        <v>171</v>
      </c>
      <c r="J31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13" t="str">
        <f>IF(healthcare_dataset[[#This Row],[Blood_Pressure]]&gt;=130, "At Risk", "Normal")</f>
        <v>At Risk</v>
      </c>
      <c r="L313">
        <v>125</v>
      </c>
      <c r="M313" t="str">
        <f>IF(healthcare_dataset[[#This Row],[Glucose_Level]]&lt;70, "Low Glucose",
   IF(healthcare_dataset[[#This Row],[Glucose_Level]]&lt;=99, "Normal Glucose",
   IF(healthcare_dataset[[#This Row],[Glucose_Level]]&lt;=125, "Prediabetes", "High Glucose (Diabetes)")))</f>
        <v>Prediabetes</v>
      </c>
    </row>
    <row r="314" spans="1:13" x14ac:dyDescent="0.35">
      <c r="A314">
        <v>1312</v>
      </c>
      <c r="B314">
        <v>37</v>
      </c>
      <c r="C314" t="str">
        <f>IF(healthcare_dataset[[#This Row],[Age]]&lt;=30, "18-30", IF(healthcare_dataset[[#This Row],[Age]]&lt;=45, "31-45", IF(healthcare_dataset[[#This Row],[Age]]&lt;=60, "46-60", IF(healthcare_dataset[[#This Row],[Age]]&lt;=75, "61-75", "76+"))))</f>
        <v>31-45</v>
      </c>
      <c r="D314" s="1" t="s">
        <v>11</v>
      </c>
      <c r="E314">
        <v>10</v>
      </c>
      <c r="F314">
        <v>0</v>
      </c>
      <c r="G314" t="str">
        <f>IF(healthcare_dataset[[#This Row],[Readmission]]=0, "No", "Yes")</f>
        <v>No</v>
      </c>
      <c r="H314">
        <v>21.48</v>
      </c>
      <c r="I314">
        <v>95</v>
      </c>
      <c r="J31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14" t="str">
        <f>IF(healthcare_dataset[[#This Row],[Blood_Pressure]]&gt;=130, "At Risk", "Normal")</f>
        <v>Normal</v>
      </c>
      <c r="L314">
        <v>129</v>
      </c>
      <c r="M314" t="str">
        <f>IF(healthcare_dataset[[#This Row],[Glucose_Level]]&lt;70, "Low Glucose",
   IF(healthcare_dataset[[#This Row],[Glucose_Level]]&lt;=99, "Normal Glucose",
   IF(healthcare_dataset[[#This Row],[Glucose_Level]]&lt;=125, "Prediabetes", "High Glucose (Diabetes)")))</f>
        <v>High Glucose (Diabetes)</v>
      </c>
    </row>
    <row r="315" spans="1:13" x14ac:dyDescent="0.35">
      <c r="A315">
        <v>1313</v>
      </c>
      <c r="B315">
        <v>82</v>
      </c>
      <c r="C315" t="str">
        <f>IF(healthcare_dataset[[#This Row],[Age]]&lt;=30, "18-30", IF(healthcare_dataset[[#This Row],[Age]]&lt;=45, "31-45", IF(healthcare_dataset[[#This Row],[Age]]&lt;=60, "46-60", IF(healthcare_dataset[[#This Row],[Age]]&lt;=75, "61-75", "76+"))))</f>
        <v>76+</v>
      </c>
      <c r="D315" s="1" t="s">
        <v>11</v>
      </c>
      <c r="E315">
        <v>19</v>
      </c>
      <c r="F315">
        <v>0</v>
      </c>
      <c r="G315" t="str">
        <f>IF(healthcare_dataset[[#This Row],[Readmission]]=0, "No", "Yes")</f>
        <v>No</v>
      </c>
      <c r="H315">
        <v>15.28</v>
      </c>
      <c r="I315">
        <v>112</v>
      </c>
      <c r="J31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15" t="str">
        <f>IF(healthcare_dataset[[#This Row],[Blood_Pressure]]&gt;=130, "At Risk", "Normal")</f>
        <v>Normal</v>
      </c>
      <c r="L315">
        <v>189</v>
      </c>
      <c r="M315" t="str">
        <f>IF(healthcare_dataset[[#This Row],[Glucose_Level]]&lt;70, "Low Glucose",
   IF(healthcare_dataset[[#This Row],[Glucose_Level]]&lt;=99, "Normal Glucose",
   IF(healthcare_dataset[[#This Row],[Glucose_Level]]&lt;=125, "Prediabetes", "High Glucose (Diabetes)")))</f>
        <v>High Glucose (Diabetes)</v>
      </c>
    </row>
    <row r="316" spans="1:13" x14ac:dyDescent="0.35">
      <c r="A316">
        <v>1314</v>
      </c>
      <c r="B316">
        <v>25</v>
      </c>
      <c r="C316" t="str">
        <f>IF(healthcare_dataset[[#This Row],[Age]]&lt;=30, "18-30", IF(healthcare_dataset[[#This Row],[Age]]&lt;=45, "31-45", IF(healthcare_dataset[[#This Row],[Age]]&lt;=60, "46-60", IF(healthcare_dataset[[#This Row],[Age]]&lt;=75, "61-75", "76+"))))</f>
        <v>18-30</v>
      </c>
      <c r="D316" s="1" t="s">
        <v>11</v>
      </c>
      <c r="E316">
        <v>14</v>
      </c>
      <c r="F316">
        <v>0</v>
      </c>
      <c r="G316" t="str">
        <f>IF(healthcare_dataset[[#This Row],[Readmission]]=0, "No", "Yes")</f>
        <v>No</v>
      </c>
      <c r="H316">
        <v>14.73</v>
      </c>
      <c r="I316">
        <v>148</v>
      </c>
      <c r="J31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16" t="str">
        <f>IF(healthcare_dataset[[#This Row],[Blood_Pressure]]&gt;=130, "At Risk", "Normal")</f>
        <v>At Risk</v>
      </c>
      <c r="L316">
        <v>92</v>
      </c>
      <c r="M316" t="str">
        <f>IF(healthcare_dataset[[#This Row],[Glucose_Level]]&lt;70, "Low Glucose",
   IF(healthcare_dataset[[#This Row],[Glucose_Level]]&lt;=99, "Normal Glucose",
   IF(healthcare_dataset[[#This Row],[Glucose_Level]]&lt;=125, "Prediabetes", "High Glucose (Diabetes)")))</f>
        <v>Normal Glucose</v>
      </c>
    </row>
    <row r="317" spans="1:13" x14ac:dyDescent="0.35">
      <c r="A317">
        <v>1315</v>
      </c>
      <c r="B317">
        <v>33</v>
      </c>
      <c r="C317" t="str">
        <f>IF(healthcare_dataset[[#This Row],[Age]]&lt;=30, "18-30", IF(healthcare_dataset[[#This Row],[Age]]&lt;=45, "31-45", IF(healthcare_dataset[[#This Row],[Age]]&lt;=60, "46-60", IF(healthcare_dataset[[#This Row],[Age]]&lt;=75, "61-75", "76+"))))</f>
        <v>31-45</v>
      </c>
      <c r="D317" s="1" t="s">
        <v>9</v>
      </c>
      <c r="E317">
        <v>2</v>
      </c>
      <c r="F317">
        <v>0</v>
      </c>
      <c r="G317" t="str">
        <f>IF(healthcare_dataset[[#This Row],[Readmission]]=0, "No", "Yes")</f>
        <v>No</v>
      </c>
      <c r="H317">
        <v>1.6</v>
      </c>
      <c r="I317">
        <v>135</v>
      </c>
      <c r="J31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17" t="str">
        <f>IF(healthcare_dataset[[#This Row],[Blood_Pressure]]&gt;=130, "At Risk", "Normal")</f>
        <v>At Risk</v>
      </c>
      <c r="L317">
        <v>82</v>
      </c>
      <c r="M317" t="str">
        <f>IF(healthcare_dataset[[#This Row],[Glucose_Level]]&lt;70, "Low Glucose",
   IF(healthcare_dataset[[#This Row],[Glucose_Level]]&lt;=99, "Normal Glucose",
   IF(healthcare_dataset[[#This Row],[Glucose_Level]]&lt;=125, "Prediabetes", "High Glucose (Diabetes)")))</f>
        <v>Normal Glucose</v>
      </c>
    </row>
    <row r="318" spans="1:13" x14ac:dyDescent="0.35">
      <c r="A318">
        <v>1316</v>
      </c>
      <c r="B318">
        <v>31</v>
      </c>
      <c r="C318" t="str">
        <f>IF(healthcare_dataset[[#This Row],[Age]]&lt;=30, "18-30", IF(healthcare_dataset[[#This Row],[Age]]&lt;=45, "31-45", IF(healthcare_dataset[[#This Row],[Age]]&lt;=60, "46-60", IF(healthcare_dataset[[#This Row],[Age]]&lt;=75, "61-75", "76+"))))</f>
        <v>31-45</v>
      </c>
      <c r="D318" s="1" t="s">
        <v>8</v>
      </c>
      <c r="E318">
        <v>28</v>
      </c>
      <c r="F318">
        <v>0</v>
      </c>
      <c r="G318" t="str">
        <f>IF(healthcare_dataset[[#This Row],[Readmission]]=0, "No", "Yes")</f>
        <v>No</v>
      </c>
      <c r="H318">
        <v>12.44</v>
      </c>
      <c r="I318">
        <v>127</v>
      </c>
      <c r="J318"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18" t="str">
        <f>IF(healthcare_dataset[[#This Row],[Blood_Pressure]]&gt;=130, "At Risk", "Normal")</f>
        <v>Normal</v>
      </c>
      <c r="L318">
        <v>170</v>
      </c>
      <c r="M318" t="str">
        <f>IF(healthcare_dataset[[#This Row],[Glucose_Level]]&lt;70, "Low Glucose",
   IF(healthcare_dataset[[#This Row],[Glucose_Level]]&lt;=99, "Normal Glucose",
   IF(healthcare_dataset[[#This Row],[Glucose_Level]]&lt;=125, "Prediabetes", "High Glucose (Diabetes)")))</f>
        <v>High Glucose (Diabetes)</v>
      </c>
    </row>
    <row r="319" spans="1:13" x14ac:dyDescent="0.35">
      <c r="A319">
        <v>1317</v>
      </c>
      <c r="B319">
        <v>32</v>
      </c>
      <c r="C319" t="str">
        <f>IF(healthcare_dataset[[#This Row],[Age]]&lt;=30, "18-30", IF(healthcare_dataset[[#This Row],[Age]]&lt;=45, "31-45", IF(healthcare_dataset[[#This Row],[Age]]&lt;=60, "46-60", IF(healthcare_dataset[[#This Row],[Age]]&lt;=75, "61-75", "76+"))))</f>
        <v>31-45</v>
      </c>
      <c r="D319" s="1" t="s">
        <v>8</v>
      </c>
      <c r="E319">
        <v>1</v>
      </c>
      <c r="F319">
        <v>0</v>
      </c>
      <c r="G319" t="str">
        <f>IF(healthcare_dataset[[#This Row],[Readmission]]=0, "No", "Yes")</f>
        <v>No</v>
      </c>
      <c r="H319">
        <v>3.6</v>
      </c>
      <c r="I319">
        <v>103</v>
      </c>
      <c r="J31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19" t="str">
        <f>IF(healthcare_dataset[[#This Row],[Blood_Pressure]]&gt;=130, "At Risk", "Normal")</f>
        <v>Normal</v>
      </c>
      <c r="L319">
        <v>93</v>
      </c>
      <c r="M319" t="str">
        <f>IF(healthcare_dataset[[#This Row],[Glucose_Level]]&lt;70, "Low Glucose",
   IF(healthcare_dataset[[#This Row],[Glucose_Level]]&lt;=99, "Normal Glucose",
   IF(healthcare_dataset[[#This Row],[Glucose_Level]]&lt;=125, "Prediabetes", "High Glucose (Diabetes)")))</f>
        <v>Normal Glucose</v>
      </c>
    </row>
    <row r="320" spans="1:13" x14ac:dyDescent="0.35">
      <c r="A320">
        <v>1318</v>
      </c>
      <c r="B320">
        <v>83</v>
      </c>
      <c r="C320" t="str">
        <f>IF(healthcare_dataset[[#This Row],[Age]]&lt;=30, "18-30", IF(healthcare_dataset[[#This Row],[Age]]&lt;=45, "31-45", IF(healthcare_dataset[[#This Row],[Age]]&lt;=60, "46-60", IF(healthcare_dataset[[#This Row],[Age]]&lt;=75, "61-75", "76+"))))</f>
        <v>76+</v>
      </c>
      <c r="D320" s="1" t="s">
        <v>8</v>
      </c>
      <c r="E320">
        <v>23</v>
      </c>
      <c r="F320">
        <v>0</v>
      </c>
      <c r="G320" t="str">
        <f>IF(healthcare_dataset[[#This Row],[Readmission]]=0, "No", "Yes")</f>
        <v>No</v>
      </c>
      <c r="H320">
        <v>17.7</v>
      </c>
      <c r="I320">
        <v>161</v>
      </c>
      <c r="J32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20" t="str">
        <f>IF(healthcare_dataset[[#This Row],[Blood_Pressure]]&gt;=130, "At Risk", "Normal")</f>
        <v>At Risk</v>
      </c>
      <c r="L320">
        <v>177</v>
      </c>
      <c r="M320" t="str">
        <f>IF(healthcare_dataset[[#This Row],[Glucose_Level]]&lt;70, "Low Glucose",
   IF(healthcare_dataset[[#This Row],[Glucose_Level]]&lt;=99, "Normal Glucose",
   IF(healthcare_dataset[[#This Row],[Glucose_Level]]&lt;=125, "Prediabetes", "High Glucose (Diabetes)")))</f>
        <v>High Glucose (Diabetes)</v>
      </c>
    </row>
    <row r="321" spans="1:13" x14ac:dyDescent="0.35">
      <c r="A321">
        <v>1319</v>
      </c>
      <c r="B321">
        <v>49</v>
      </c>
      <c r="C321" t="str">
        <f>IF(healthcare_dataset[[#This Row],[Age]]&lt;=30, "18-30", IF(healthcare_dataset[[#This Row],[Age]]&lt;=45, "31-45", IF(healthcare_dataset[[#This Row],[Age]]&lt;=60, "46-60", IF(healthcare_dataset[[#This Row],[Age]]&lt;=75, "61-75", "76+"))))</f>
        <v>46-60</v>
      </c>
      <c r="D321" s="1" t="s">
        <v>11</v>
      </c>
      <c r="E321">
        <v>23</v>
      </c>
      <c r="F321">
        <v>0</v>
      </c>
      <c r="G321" t="str">
        <f>IF(healthcare_dataset[[#This Row],[Readmission]]=0, "No", "Yes")</f>
        <v>No</v>
      </c>
      <c r="H321">
        <v>12.29</v>
      </c>
      <c r="I321">
        <v>151</v>
      </c>
      <c r="J32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21" t="str">
        <f>IF(healthcare_dataset[[#This Row],[Blood_Pressure]]&gt;=130, "At Risk", "Normal")</f>
        <v>At Risk</v>
      </c>
      <c r="L321">
        <v>80</v>
      </c>
      <c r="M321" t="str">
        <f>IF(healthcare_dataset[[#This Row],[Glucose_Level]]&lt;70, "Low Glucose",
   IF(healthcare_dataset[[#This Row],[Glucose_Level]]&lt;=99, "Normal Glucose",
   IF(healthcare_dataset[[#This Row],[Glucose_Level]]&lt;=125, "Prediabetes", "High Glucose (Diabetes)")))</f>
        <v>Normal Glucose</v>
      </c>
    </row>
    <row r="322" spans="1:13" x14ac:dyDescent="0.35">
      <c r="A322">
        <v>1320</v>
      </c>
      <c r="B322">
        <v>80</v>
      </c>
      <c r="C322" t="str">
        <f>IF(healthcare_dataset[[#This Row],[Age]]&lt;=30, "18-30", IF(healthcare_dataset[[#This Row],[Age]]&lt;=45, "31-45", IF(healthcare_dataset[[#This Row],[Age]]&lt;=60, "46-60", IF(healthcare_dataset[[#This Row],[Age]]&lt;=75, "61-75", "76+"))))</f>
        <v>76+</v>
      </c>
      <c r="D322" s="1" t="s">
        <v>8</v>
      </c>
      <c r="E322">
        <v>28</v>
      </c>
      <c r="F322">
        <v>0</v>
      </c>
      <c r="G322" t="str">
        <f>IF(healthcare_dataset[[#This Row],[Readmission]]=0, "No", "Yes")</f>
        <v>No</v>
      </c>
      <c r="H322">
        <v>16.329999999999998</v>
      </c>
      <c r="I322">
        <v>124</v>
      </c>
      <c r="J32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22" t="str">
        <f>IF(healthcare_dataset[[#This Row],[Blood_Pressure]]&gt;=130, "At Risk", "Normal")</f>
        <v>Normal</v>
      </c>
      <c r="L322">
        <v>86</v>
      </c>
      <c r="M322" t="str">
        <f>IF(healthcare_dataset[[#This Row],[Glucose_Level]]&lt;70, "Low Glucose",
   IF(healthcare_dataset[[#This Row],[Glucose_Level]]&lt;=99, "Normal Glucose",
   IF(healthcare_dataset[[#This Row],[Glucose_Level]]&lt;=125, "Prediabetes", "High Glucose (Diabetes)")))</f>
        <v>Normal Glucose</v>
      </c>
    </row>
    <row r="323" spans="1:13" x14ac:dyDescent="0.35">
      <c r="A323">
        <v>1321</v>
      </c>
      <c r="B323">
        <v>68</v>
      </c>
      <c r="C323" t="str">
        <f>IF(healthcare_dataset[[#This Row],[Age]]&lt;=30, "18-30", IF(healthcare_dataset[[#This Row],[Age]]&lt;=45, "31-45", IF(healthcare_dataset[[#This Row],[Age]]&lt;=60, "46-60", IF(healthcare_dataset[[#This Row],[Age]]&lt;=75, "61-75", "76+"))))</f>
        <v>61-75</v>
      </c>
      <c r="D323" s="1" t="s">
        <v>8</v>
      </c>
      <c r="E323">
        <v>18</v>
      </c>
      <c r="F323">
        <v>1</v>
      </c>
      <c r="G323" t="str">
        <f>IF(healthcare_dataset[[#This Row],[Readmission]]=0, "No", "Yes")</f>
        <v>Yes</v>
      </c>
      <c r="H323">
        <v>1</v>
      </c>
      <c r="I323">
        <v>108</v>
      </c>
      <c r="J32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23" t="str">
        <f>IF(healthcare_dataset[[#This Row],[Blood_Pressure]]&gt;=130, "At Risk", "Normal")</f>
        <v>Normal</v>
      </c>
      <c r="L323">
        <v>94</v>
      </c>
      <c r="M323" t="str">
        <f>IF(healthcare_dataset[[#This Row],[Glucose_Level]]&lt;70, "Low Glucose",
   IF(healthcare_dataset[[#This Row],[Glucose_Level]]&lt;=99, "Normal Glucose",
   IF(healthcare_dataset[[#This Row],[Glucose_Level]]&lt;=125, "Prediabetes", "High Glucose (Diabetes)")))</f>
        <v>Normal Glucose</v>
      </c>
    </row>
    <row r="324" spans="1:13" x14ac:dyDescent="0.35">
      <c r="A324">
        <v>1322</v>
      </c>
      <c r="B324">
        <v>42</v>
      </c>
      <c r="C324" t="str">
        <f>IF(healthcare_dataset[[#This Row],[Age]]&lt;=30, "18-30", IF(healthcare_dataset[[#This Row],[Age]]&lt;=45, "31-45", IF(healthcare_dataset[[#This Row],[Age]]&lt;=60, "46-60", IF(healthcare_dataset[[#This Row],[Age]]&lt;=75, "61-75", "76+"))))</f>
        <v>31-45</v>
      </c>
      <c r="D324" s="1" t="s">
        <v>11</v>
      </c>
      <c r="E324">
        <v>7</v>
      </c>
      <c r="F324">
        <v>0</v>
      </c>
      <c r="G324" t="str">
        <f>IF(healthcare_dataset[[#This Row],[Readmission]]=0, "No", "Yes")</f>
        <v>No</v>
      </c>
      <c r="H324">
        <v>2.04</v>
      </c>
      <c r="I324">
        <v>119</v>
      </c>
      <c r="J32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24" t="str">
        <f>IF(healthcare_dataset[[#This Row],[Blood_Pressure]]&gt;=130, "At Risk", "Normal")</f>
        <v>Normal</v>
      </c>
      <c r="L324">
        <v>163</v>
      </c>
      <c r="M324" t="str">
        <f>IF(healthcare_dataset[[#This Row],[Glucose_Level]]&lt;70, "Low Glucose",
   IF(healthcare_dataset[[#This Row],[Glucose_Level]]&lt;=99, "Normal Glucose",
   IF(healthcare_dataset[[#This Row],[Glucose_Level]]&lt;=125, "Prediabetes", "High Glucose (Diabetes)")))</f>
        <v>High Glucose (Diabetes)</v>
      </c>
    </row>
    <row r="325" spans="1:13" x14ac:dyDescent="0.35">
      <c r="A325">
        <v>1323</v>
      </c>
      <c r="B325">
        <v>75</v>
      </c>
      <c r="C325" t="str">
        <f>IF(healthcare_dataset[[#This Row],[Age]]&lt;=30, "18-30", IF(healthcare_dataset[[#This Row],[Age]]&lt;=45, "31-45", IF(healthcare_dataset[[#This Row],[Age]]&lt;=60, "46-60", IF(healthcare_dataset[[#This Row],[Age]]&lt;=75, "61-75", "76+"))))</f>
        <v>61-75</v>
      </c>
      <c r="D325" s="1" t="s">
        <v>10</v>
      </c>
      <c r="E325">
        <v>29</v>
      </c>
      <c r="F325">
        <v>0</v>
      </c>
      <c r="G325" t="str">
        <f>IF(healthcare_dataset[[#This Row],[Readmission]]=0, "No", "Yes")</f>
        <v>No</v>
      </c>
      <c r="H325">
        <v>17.190000000000001</v>
      </c>
      <c r="I325">
        <v>167</v>
      </c>
      <c r="J32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25" t="str">
        <f>IF(healthcare_dataset[[#This Row],[Blood_Pressure]]&gt;=130, "At Risk", "Normal")</f>
        <v>At Risk</v>
      </c>
      <c r="L325">
        <v>90</v>
      </c>
      <c r="M325" t="str">
        <f>IF(healthcare_dataset[[#This Row],[Glucose_Level]]&lt;70, "Low Glucose",
   IF(healthcare_dataset[[#This Row],[Glucose_Level]]&lt;=99, "Normal Glucose",
   IF(healthcare_dataset[[#This Row],[Glucose_Level]]&lt;=125, "Prediabetes", "High Glucose (Diabetes)")))</f>
        <v>Normal Glucose</v>
      </c>
    </row>
    <row r="326" spans="1:13" x14ac:dyDescent="0.35">
      <c r="A326">
        <v>1324</v>
      </c>
      <c r="B326">
        <v>80</v>
      </c>
      <c r="C326" t="str">
        <f>IF(healthcare_dataset[[#This Row],[Age]]&lt;=30, "18-30", IF(healthcare_dataset[[#This Row],[Age]]&lt;=45, "31-45", IF(healthcare_dataset[[#This Row],[Age]]&lt;=60, "46-60", IF(healthcare_dataset[[#This Row],[Age]]&lt;=75, "61-75", "76+"))))</f>
        <v>76+</v>
      </c>
      <c r="D326" s="1" t="s">
        <v>11</v>
      </c>
      <c r="E326">
        <v>8</v>
      </c>
      <c r="F326">
        <v>0</v>
      </c>
      <c r="G326" t="str">
        <f>IF(healthcare_dataset[[#This Row],[Readmission]]=0, "No", "Yes")</f>
        <v>No</v>
      </c>
      <c r="H326">
        <v>1.73</v>
      </c>
      <c r="I326">
        <v>173</v>
      </c>
      <c r="J32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26" t="str">
        <f>IF(healthcare_dataset[[#This Row],[Blood_Pressure]]&gt;=130, "At Risk", "Normal")</f>
        <v>At Risk</v>
      </c>
      <c r="L326">
        <v>153</v>
      </c>
      <c r="M326" t="str">
        <f>IF(healthcare_dataset[[#This Row],[Glucose_Level]]&lt;70, "Low Glucose",
   IF(healthcare_dataset[[#This Row],[Glucose_Level]]&lt;=99, "Normal Glucose",
   IF(healthcare_dataset[[#This Row],[Glucose_Level]]&lt;=125, "Prediabetes", "High Glucose (Diabetes)")))</f>
        <v>High Glucose (Diabetes)</v>
      </c>
    </row>
    <row r="327" spans="1:13" x14ac:dyDescent="0.35">
      <c r="A327">
        <v>1325</v>
      </c>
      <c r="B327">
        <v>79</v>
      </c>
      <c r="C327" t="str">
        <f>IF(healthcare_dataset[[#This Row],[Age]]&lt;=30, "18-30", IF(healthcare_dataset[[#This Row],[Age]]&lt;=45, "31-45", IF(healthcare_dataset[[#This Row],[Age]]&lt;=60, "46-60", IF(healthcare_dataset[[#This Row],[Age]]&lt;=75, "61-75", "76+"))))</f>
        <v>76+</v>
      </c>
      <c r="D327" s="1" t="s">
        <v>8</v>
      </c>
      <c r="E327">
        <v>1</v>
      </c>
      <c r="F327">
        <v>0</v>
      </c>
      <c r="G327" t="str">
        <f>IF(healthcare_dataset[[#This Row],[Readmission]]=0, "No", "Yes")</f>
        <v>No</v>
      </c>
      <c r="H327">
        <v>1.71</v>
      </c>
      <c r="I327">
        <v>114</v>
      </c>
      <c r="J32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27" t="str">
        <f>IF(healthcare_dataset[[#This Row],[Blood_Pressure]]&gt;=130, "At Risk", "Normal")</f>
        <v>Normal</v>
      </c>
      <c r="L327">
        <v>106</v>
      </c>
      <c r="M327" t="str">
        <f>IF(healthcare_dataset[[#This Row],[Glucose_Level]]&lt;70, "Low Glucose",
   IF(healthcare_dataset[[#This Row],[Glucose_Level]]&lt;=99, "Normal Glucose",
   IF(healthcare_dataset[[#This Row],[Glucose_Level]]&lt;=125, "Prediabetes", "High Glucose (Diabetes)")))</f>
        <v>Prediabetes</v>
      </c>
    </row>
    <row r="328" spans="1:13" x14ac:dyDescent="0.35">
      <c r="A328">
        <v>1326</v>
      </c>
      <c r="B328">
        <v>39</v>
      </c>
      <c r="C328" t="str">
        <f>IF(healthcare_dataset[[#This Row],[Age]]&lt;=30, "18-30", IF(healthcare_dataset[[#This Row],[Age]]&lt;=45, "31-45", IF(healthcare_dataset[[#This Row],[Age]]&lt;=60, "46-60", IF(healthcare_dataset[[#This Row],[Age]]&lt;=75, "61-75", "76+"))))</f>
        <v>31-45</v>
      </c>
      <c r="D328" s="1" t="s">
        <v>11</v>
      </c>
      <c r="E328">
        <v>25</v>
      </c>
      <c r="F328">
        <v>0</v>
      </c>
      <c r="G328" t="str">
        <f>IF(healthcare_dataset[[#This Row],[Readmission]]=0, "No", "Yes")</f>
        <v>No</v>
      </c>
      <c r="H328">
        <v>0.28999999999999998</v>
      </c>
      <c r="I328">
        <v>129</v>
      </c>
      <c r="J328"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28" t="str">
        <f>IF(healthcare_dataset[[#This Row],[Blood_Pressure]]&gt;=130, "At Risk", "Normal")</f>
        <v>Normal</v>
      </c>
      <c r="L328">
        <v>111</v>
      </c>
      <c r="M328" t="str">
        <f>IF(healthcare_dataset[[#This Row],[Glucose_Level]]&lt;70, "Low Glucose",
   IF(healthcare_dataset[[#This Row],[Glucose_Level]]&lt;=99, "Normal Glucose",
   IF(healthcare_dataset[[#This Row],[Glucose_Level]]&lt;=125, "Prediabetes", "High Glucose (Diabetes)")))</f>
        <v>Prediabetes</v>
      </c>
    </row>
    <row r="329" spans="1:13" x14ac:dyDescent="0.35">
      <c r="A329">
        <v>1327</v>
      </c>
      <c r="B329">
        <v>75</v>
      </c>
      <c r="C329" t="str">
        <f>IF(healthcare_dataset[[#This Row],[Age]]&lt;=30, "18-30", IF(healthcare_dataset[[#This Row],[Age]]&lt;=45, "31-45", IF(healthcare_dataset[[#This Row],[Age]]&lt;=60, "46-60", IF(healthcare_dataset[[#This Row],[Age]]&lt;=75, "61-75", "76+"))))</f>
        <v>61-75</v>
      </c>
      <c r="D329" s="1" t="s">
        <v>10</v>
      </c>
      <c r="E329">
        <v>23</v>
      </c>
      <c r="F329">
        <v>0</v>
      </c>
      <c r="G329" t="str">
        <f>IF(healthcare_dataset[[#This Row],[Readmission]]=0, "No", "Yes")</f>
        <v>No</v>
      </c>
      <c r="H329">
        <v>22.96</v>
      </c>
      <c r="I329">
        <v>177</v>
      </c>
      <c r="J32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29" t="str">
        <f>IF(healthcare_dataset[[#This Row],[Blood_Pressure]]&gt;=130, "At Risk", "Normal")</f>
        <v>At Risk</v>
      </c>
      <c r="L329">
        <v>170</v>
      </c>
      <c r="M329" t="str">
        <f>IF(healthcare_dataset[[#This Row],[Glucose_Level]]&lt;70, "Low Glucose",
   IF(healthcare_dataset[[#This Row],[Glucose_Level]]&lt;=99, "Normal Glucose",
   IF(healthcare_dataset[[#This Row],[Glucose_Level]]&lt;=125, "Prediabetes", "High Glucose (Diabetes)")))</f>
        <v>High Glucose (Diabetes)</v>
      </c>
    </row>
    <row r="330" spans="1:13" x14ac:dyDescent="0.35">
      <c r="A330">
        <v>1328</v>
      </c>
      <c r="B330">
        <v>75</v>
      </c>
      <c r="C330" t="str">
        <f>IF(healthcare_dataset[[#This Row],[Age]]&lt;=30, "18-30", IF(healthcare_dataset[[#This Row],[Age]]&lt;=45, "31-45", IF(healthcare_dataset[[#This Row],[Age]]&lt;=60, "46-60", IF(healthcare_dataset[[#This Row],[Age]]&lt;=75, "61-75", "76+"))))</f>
        <v>61-75</v>
      </c>
      <c r="D330" s="1" t="s">
        <v>11</v>
      </c>
      <c r="E330">
        <v>3</v>
      </c>
      <c r="F330">
        <v>1</v>
      </c>
      <c r="G330" t="str">
        <f>IF(healthcare_dataset[[#This Row],[Readmission]]=0, "No", "Yes")</f>
        <v>Yes</v>
      </c>
      <c r="H330">
        <v>17.7</v>
      </c>
      <c r="I330">
        <v>103</v>
      </c>
      <c r="J33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30" t="str">
        <f>IF(healthcare_dataset[[#This Row],[Blood_Pressure]]&gt;=130, "At Risk", "Normal")</f>
        <v>Normal</v>
      </c>
      <c r="L330">
        <v>117</v>
      </c>
      <c r="M330" t="str">
        <f>IF(healthcare_dataset[[#This Row],[Glucose_Level]]&lt;70, "Low Glucose",
   IF(healthcare_dataset[[#This Row],[Glucose_Level]]&lt;=99, "Normal Glucose",
   IF(healthcare_dataset[[#This Row],[Glucose_Level]]&lt;=125, "Prediabetes", "High Glucose (Diabetes)")))</f>
        <v>Prediabetes</v>
      </c>
    </row>
    <row r="331" spans="1:13" x14ac:dyDescent="0.35">
      <c r="A331">
        <v>1329</v>
      </c>
      <c r="B331">
        <v>66</v>
      </c>
      <c r="C331" t="str">
        <f>IF(healthcare_dataset[[#This Row],[Age]]&lt;=30, "18-30", IF(healthcare_dataset[[#This Row],[Age]]&lt;=45, "31-45", IF(healthcare_dataset[[#This Row],[Age]]&lt;=60, "46-60", IF(healthcare_dataset[[#This Row],[Age]]&lt;=75, "61-75", "76+"))))</f>
        <v>61-75</v>
      </c>
      <c r="D331" s="1" t="s">
        <v>8</v>
      </c>
      <c r="E331">
        <v>24</v>
      </c>
      <c r="F331">
        <v>0</v>
      </c>
      <c r="G331" t="str">
        <f>IF(healthcare_dataset[[#This Row],[Readmission]]=0, "No", "Yes")</f>
        <v>No</v>
      </c>
      <c r="H331">
        <v>8.48</v>
      </c>
      <c r="I331">
        <v>115</v>
      </c>
      <c r="J33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31" t="str">
        <f>IF(healthcare_dataset[[#This Row],[Blood_Pressure]]&gt;=130, "At Risk", "Normal")</f>
        <v>Normal</v>
      </c>
      <c r="L331">
        <v>172</v>
      </c>
      <c r="M331" t="str">
        <f>IF(healthcare_dataset[[#This Row],[Glucose_Level]]&lt;70, "Low Glucose",
   IF(healthcare_dataset[[#This Row],[Glucose_Level]]&lt;=99, "Normal Glucose",
   IF(healthcare_dataset[[#This Row],[Glucose_Level]]&lt;=125, "Prediabetes", "High Glucose (Diabetes)")))</f>
        <v>High Glucose (Diabetes)</v>
      </c>
    </row>
    <row r="332" spans="1:13" x14ac:dyDescent="0.35">
      <c r="A332">
        <v>1330</v>
      </c>
      <c r="B332">
        <v>69</v>
      </c>
      <c r="C332" t="str">
        <f>IF(healthcare_dataset[[#This Row],[Age]]&lt;=30, "18-30", IF(healthcare_dataset[[#This Row],[Age]]&lt;=45, "31-45", IF(healthcare_dataset[[#This Row],[Age]]&lt;=60, "46-60", IF(healthcare_dataset[[#This Row],[Age]]&lt;=75, "61-75", "76+"))))</f>
        <v>61-75</v>
      </c>
      <c r="D332" s="1" t="s">
        <v>10</v>
      </c>
      <c r="E332">
        <v>23</v>
      </c>
      <c r="F332">
        <v>0</v>
      </c>
      <c r="G332" t="str">
        <f>IF(healthcare_dataset[[#This Row],[Readmission]]=0, "No", "Yes")</f>
        <v>No</v>
      </c>
      <c r="H332">
        <v>7.12</v>
      </c>
      <c r="I332">
        <v>176</v>
      </c>
      <c r="J33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32" t="str">
        <f>IF(healthcare_dataset[[#This Row],[Blood_Pressure]]&gt;=130, "At Risk", "Normal")</f>
        <v>At Risk</v>
      </c>
      <c r="L332">
        <v>97</v>
      </c>
      <c r="M332" t="str">
        <f>IF(healthcare_dataset[[#This Row],[Glucose_Level]]&lt;70, "Low Glucose",
   IF(healthcare_dataset[[#This Row],[Glucose_Level]]&lt;=99, "Normal Glucose",
   IF(healthcare_dataset[[#This Row],[Glucose_Level]]&lt;=125, "Prediabetes", "High Glucose (Diabetes)")))</f>
        <v>Normal Glucose</v>
      </c>
    </row>
    <row r="333" spans="1:13" x14ac:dyDescent="0.35">
      <c r="A333">
        <v>1331</v>
      </c>
      <c r="B333">
        <v>59</v>
      </c>
      <c r="C333" t="str">
        <f>IF(healthcare_dataset[[#This Row],[Age]]&lt;=30, "18-30", IF(healthcare_dataset[[#This Row],[Age]]&lt;=45, "31-45", IF(healthcare_dataset[[#This Row],[Age]]&lt;=60, "46-60", IF(healthcare_dataset[[#This Row],[Age]]&lt;=75, "61-75", "76+"))))</f>
        <v>46-60</v>
      </c>
      <c r="D333" s="1" t="s">
        <v>9</v>
      </c>
      <c r="E333">
        <v>27</v>
      </c>
      <c r="F333">
        <v>0</v>
      </c>
      <c r="G333" t="str">
        <f>IF(healthcare_dataset[[#This Row],[Readmission]]=0, "No", "Yes")</f>
        <v>No</v>
      </c>
      <c r="H333">
        <v>8.39</v>
      </c>
      <c r="I333">
        <v>111</v>
      </c>
      <c r="J33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33" t="str">
        <f>IF(healthcare_dataset[[#This Row],[Blood_Pressure]]&gt;=130, "At Risk", "Normal")</f>
        <v>Normal</v>
      </c>
      <c r="L333">
        <v>110</v>
      </c>
      <c r="M333" t="str">
        <f>IF(healthcare_dataset[[#This Row],[Glucose_Level]]&lt;70, "Low Glucose",
   IF(healthcare_dataset[[#This Row],[Glucose_Level]]&lt;=99, "Normal Glucose",
   IF(healthcare_dataset[[#This Row],[Glucose_Level]]&lt;=125, "Prediabetes", "High Glucose (Diabetes)")))</f>
        <v>Prediabetes</v>
      </c>
    </row>
    <row r="334" spans="1:13" x14ac:dyDescent="0.35">
      <c r="A334">
        <v>1332</v>
      </c>
      <c r="B334">
        <v>87</v>
      </c>
      <c r="C334" t="str">
        <f>IF(healthcare_dataset[[#This Row],[Age]]&lt;=30, "18-30", IF(healthcare_dataset[[#This Row],[Age]]&lt;=45, "31-45", IF(healthcare_dataset[[#This Row],[Age]]&lt;=60, "46-60", IF(healthcare_dataset[[#This Row],[Age]]&lt;=75, "61-75", "76+"))))</f>
        <v>76+</v>
      </c>
      <c r="D334" s="1" t="s">
        <v>8</v>
      </c>
      <c r="E334">
        <v>29</v>
      </c>
      <c r="F334">
        <v>1</v>
      </c>
      <c r="G334" t="str">
        <f>IF(healthcare_dataset[[#This Row],[Readmission]]=0, "No", "Yes")</f>
        <v>Yes</v>
      </c>
      <c r="H334">
        <v>18.59</v>
      </c>
      <c r="I334">
        <v>137</v>
      </c>
      <c r="J33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34" t="str">
        <f>IF(healthcare_dataset[[#This Row],[Blood_Pressure]]&gt;=130, "At Risk", "Normal")</f>
        <v>At Risk</v>
      </c>
      <c r="L334">
        <v>168</v>
      </c>
      <c r="M334" t="str">
        <f>IF(healthcare_dataset[[#This Row],[Glucose_Level]]&lt;70, "Low Glucose",
   IF(healthcare_dataset[[#This Row],[Glucose_Level]]&lt;=99, "Normal Glucose",
   IF(healthcare_dataset[[#This Row],[Glucose_Level]]&lt;=125, "Prediabetes", "High Glucose (Diabetes)")))</f>
        <v>High Glucose (Diabetes)</v>
      </c>
    </row>
    <row r="335" spans="1:13" x14ac:dyDescent="0.35">
      <c r="A335">
        <v>1333</v>
      </c>
      <c r="B335">
        <v>32</v>
      </c>
      <c r="C335" t="str">
        <f>IF(healthcare_dataset[[#This Row],[Age]]&lt;=30, "18-30", IF(healthcare_dataset[[#This Row],[Age]]&lt;=45, "31-45", IF(healthcare_dataset[[#This Row],[Age]]&lt;=60, "46-60", IF(healthcare_dataset[[#This Row],[Age]]&lt;=75, "61-75", "76+"))))</f>
        <v>31-45</v>
      </c>
      <c r="D335" s="1" t="s">
        <v>10</v>
      </c>
      <c r="E335">
        <v>8</v>
      </c>
      <c r="F335">
        <v>0</v>
      </c>
      <c r="G335" t="str">
        <f>IF(healthcare_dataset[[#This Row],[Readmission]]=0, "No", "Yes")</f>
        <v>No</v>
      </c>
      <c r="H335">
        <v>15.87</v>
      </c>
      <c r="I335">
        <v>172</v>
      </c>
      <c r="J33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35" t="str">
        <f>IF(healthcare_dataset[[#This Row],[Blood_Pressure]]&gt;=130, "At Risk", "Normal")</f>
        <v>At Risk</v>
      </c>
      <c r="L335">
        <v>116</v>
      </c>
      <c r="M335" t="str">
        <f>IF(healthcare_dataset[[#This Row],[Glucose_Level]]&lt;70, "Low Glucose",
   IF(healthcare_dataset[[#This Row],[Glucose_Level]]&lt;=99, "Normal Glucose",
   IF(healthcare_dataset[[#This Row],[Glucose_Level]]&lt;=125, "Prediabetes", "High Glucose (Diabetes)")))</f>
        <v>Prediabetes</v>
      </c>
    </row>
    <row r="336" spans="1:13" x14ac:dyDescent="0.35">
      <c r="A336">
        <v>1334</v>
      </c>
      <c r="B336">
        <v>71</v>
      </c>
      <c r="C336" t="str">
        <f>IF(healthcare_dataset[[#This Row],[Age]]&lt;=30, "18-30", IF(healthcare_dataset[[#This Row],[Age]]&lt;=45, "31-45", IF(healthcare_dataset[[#This Row],[Age]]&lt;=60, "46-60", IF(healthcare_dataset[[#This Row],[Age]]&lt;=75, "61-75", "76+"))))</f>
        <v>61-75</v>
      </c>
      <c r="D336" s="1" t="s">
        <v>10</v>
      </c>
      <c r="E336">
        <v>22</v>
      </c>
      <c r="F336">
        <v>1</v>
      </c>
      <c r="G336" t="str">
        <f>IF(healthcare_dataset[[#This Row],[Readmission]]=0, "No", "Yes")</f>
        <v>Yes</v>
      </c>
      <c r="H336">
        <v>4.4400000000000004</v>
      </c>
      <c r="I336">
        <v>140</v>
      </c>
      <c r="J33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36" t="str">
        <f>IF(healthcare_dataset[[#This Row],[Blood_Pressure]]&gt;=130, "At Risk", "Normal")</f>
        <v>At Risk</v>
      </c>
      <c r="L336">
        <v>174</v>
      </c>
      <c r="M336" t="str">
        <f>IF(healthcare_dataset[[#This Row],[Glucose_Level]]&lt;70, "Low Glucose",
   IF(healthcare_dataset[[#This Row],[Glucose_Level]]&lt;=99, "Normal Glucose",
   IF(healthcare_dataset[[#This Row],[Glucose_Level]]&lt;=125, "Prediabetes", "High Glucose (Diabetes)")))</f>
        <v>High Glucose (Diabetes)</v>
      </c>
    </row>
    <row r="337" spans="1:13" x14ac:dyDescent="0.35">
      <c r="A337">
        <v>1335</v>
      </c>
      <c r="B337">
        <v>77</v>
      </c>
      <c r="C337" t="str">
        <f>IF(healthcare_dataset[[#This Row],[Age]]&lt;=30, "18-30", IF(healthcare_dataset[[#This Row],[Age]]&lt;=45, "31-45", IF(healthcare_dataset[[#This Row],[Age]]&lt;=60, "46-60", IF(healthcare_dataset[[#This Row],[Age]]&lt;=75, "61-75", "76+"))))</f>
        <v>76+</v>
      </c>
      <c r="D337" s="1" t="s">
        <v>9</v>
      </c>
      <c r="E337">
        <v>25</v>
      </c>
      <c r="F337">
        <v>0</v>
      </c>
      <c r="G337" t="str">
        <f>IF(healthcare_dataset[[#This Row],[Readmission]]=0, "No", "Yes")</f>
        <v>No</v>
      </c>
      <c r="H337">
        <v>4.18</v>
      </c>
      <c r="I337">
        <v>92</v>
      </c>
      <c r="J33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37" t="str">
        <f>IF(healthcare_dataset[[#This Row],[Blood_Pressure]]&gt;=130, "At Risk", "Normal")</f>
        <v>Normal</v>
      </c>
      <c r="L337">
        <v>193</v>
      </c>
      <c r="M337" t="str">
        <f>IF(healthcare_dataset[[#This Row],[Glucose_Level]]&lt;70, "Low Glucose",
   IF(healthcare_dataset[[#This Row],[Glucose_Level]]&lt;=99, "Normal Glucose",
   IF(healthcare_dataset[[#This Row],[Glucose_Level]]&lt;=125, "Prediabetes", "High Glucose (Diabetes)")))</f>
        <v>High Glucose (Diabetes)</v>
      </c>
    </row>
    <row r="338" spans="1:13" x14ac:dyDescent="0.35">
      <c r="A338">
        <v>1336</v>
      </c>
      <c r="B338">
        <v>25</v>
      </c>
      <c r="C338" t="str">
        <f>IF(healthcare_dataset[[#This Row],[Age]]&lt;=30, "18-30", IF(healthcare_dataset[[#This Row],[Age]]&lt;=45, "31-45", IF(healthcare_dataset[[#This Row],[Age]]&lt;=60, "46-60", IF(healthcare_dataset[[#This Row],[Age]]&lt;=75, "61-75", "76+"))))</f>
        <v>18-30</v>
      </c>
      <c r="D338" s="1" t="s">
        <v>11</v>
      </c>
      <c r="E338">
        <v>15</v>
      </c>
      <c r="F338">
        <v>1</v>
      </c>
      <c r="G338" t="str">
        <f>IF(healthcare_dataset[[#This Row],[Readmission]]=0, "No", "Yes")</f>
        <v>Yes</v>
      </c>
      <c r="H338">
        <v>2.36</v>
      </c>
      <c r="I338">
        <v>131</v>
      </c>
      <c r="J33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38" t="str">
        <f>IF(healthcare_dataset[[#This Row],[Blood_Pressure]]&gt;=130, "At Risk", "Normal")</f>
        <v>At Risk</v>
      </c>
      <c r="L338">
        <v>82</v>
      </c>
      <c r="M338" t="str">
        <f>IF(healthcare_dataset[[#This Row],[Glucose_Level]]&lt;70, "Low Glucose",
   IF(healthcare_dataset[[#This Row],[Glucose_Level]]&lt;=99, "Normal Glucose",
   IF(healthcare_dataset[[#This Row],[Glucose_Level]]&lt;=125, "Prediabetes", "High Glucose (Diabetes)")))</f>
        <v>Normal Glucose</v>
      </c>
    </row>
    <row r="339" spans="1:13" x14ac:dyDescent="0.35">
      <c r="A339">
        <v>1337</v>
      </c>
      <c r="B339">
        <v>70</v>
      </c>
      <c r="C339" t="str">
        <f>IF(healthcare_dataset[[#This Row],[Age]]&lt;=30, "18-30", IF(healthcare_dataset[[#This Row],[Age]]&lt;=45, "31-45", IF(healthcare_dataset[[#This Row],[Age]]&lt;=60, "46-60", IF(healthcare_dataset[[#This Row],[Age]]&lt;=75, "61-75", "76+"))))</f>
        <v>61-75</v>
      </c>
      <c r="D339" s="1" t="s">
        <v>11</v>
      </c>
      <c r="E339">
        <v>5</v>
      </c>
      <c r="F339">
        <v>0</v>
      </c>
      <c r="G339" t="str">
        <f>IF(healthcare_dataset[[#This Row],[Readmission]]=0, "No", "Yes")</f>
        <v>No</v>
      </c>
      <c r="H339">
        <v>15.85</v>
      </c>
      <c r="I339">
        <v>108</v>
      </c>
      <c r="J33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39" t="str">
        <f>IF(healthcare_dataset[[#This Row],[Blood_Pressure]]&gt;=130, "At Risk", "Normal")</f>
        <v>Normal</v>
      </c>
      <c r="L339">
        <v>169</v>
      </c>
      <c r="M339" t="str">
        <f>IF(healthcare_dataset[[#This Row],[Glucose_Level]]&lt;70, "Low Glucose",
   IF(healthcare_dataset[[#This Row],[Glucose_Level]]&lt;=99, "Normal Glucose",
   IF(healthcare_dataset[[#This Row],[Glucose_Level]]&lt;=125, "Prediabetes", "High Glucose (Diabetes)")))</f>
        <v>High Glucose (Diabetes)</v>
      </c>
    </row>
    <row r="340" spans="1:13" x14ac:dyDescent="0.35">
      <c r="A340">
        <v>1338</v>
      </c>
      <c r="B340">
        <v>77</v>
      </c>
      <c r="C340" t="str">
        <f>IF(healthcare_dataset[[#This Row],[Age]]&lt;=30, "18-30", IF(healthcare_dataset[[#This Row],[Age]]&lt;=45, "31-45", IF(healthcare_dataset[[#This Row],[Age]]&lt;=60, "46-60", IF(healthcare_dataset[[#This Row],[Age]]&lt;=75, "61-75", "76+"))))</f>
        <v>76+</v>
      </c>
      <c r="D340" s="1" t="s">
        <v>8</v>
      </c>
      <c r="E340">
        <v>3</v>
      </c>
      <c r="F340">
        <v>1</v>
      </c>
      <c r="G340" t="str">
        <f>IF(healthcare_dataset[[#This Row],[Readmission]]=0, "No", "Yes")</f>
        <v>Yes</v>
      </c>
      <c r="H340">
        <v>18.34</v>
      </c>
      <c r="I340">
        <v>162</v>
      </c>
      <c r="J34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40" t="str">
        <f>IF(healthcare_dataset[[#This Row],[Blood_Pressure]]&gt;=130, "At Risk", "Normal")</f>
        <v>At Risk</v>
      </c>
      <c r="L340">
        <v>100</v>
      </c>
      <c r="M340" t="str">
        <f>IF(healthcare_dataset[[#This Row],[Glucose_Level]]&lt;70, "Low Glucose",
   IF(healthcare_dataset[[#This Row],[Glucose_Level]]&lt;=99, "Normal Glucose",
   IF(healthcare_dataset[[#This Row],[Glucose_Level]]&lt;=125, "Prediabetes", "High Glucose (Diabetes)")))</f>
        <v>Prediabetes</v>
      </c>
    </row>
    <row r="341" spans="1:13" x14ac:dyDescent="0.35">
      <c r="A341">
        <v>1339</v>
      </c>
      <c r="B341">
        <v>22</v>
      </c>
      <c r="C341" t="str">
        <f>IF(healthcare_dataset[[#This Row],[Age]]&lt;=30, "18-30", IF(healthcare_dataset[[#This Row],[Age]]&lt;=45, "31-45", IF(healthcare_dataset[[#This Row],[Age]]&lt;=60, "46-60", IF(healthcare_dataset[[#This Row],[Age]]&lt;=75, "61-75", "76+"))))</f>
        <v>18-30</v>
      </c>
      <c r="D341" s="1" t="s">
        <v>9</v>
      </c>
      <c r="E341">
        <v>19</v>
      </c>
      <c r="F341">
        <v>0</v>
      </c>
      <c r="G341" t="str">
        <f>IF(healthcare_dataset[[#This Row],[Readmission]]=0, "No", "Yes")</f>
        <v>No</v>
      </c>
      <c r="H341">
        <v>6.36</v>
      </c>
      <c r="I341">
        <v>117</v>
      </c>
      <c r="J34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41" t="str">
        <f>IF(healthcare_dataset[[#This Row],[Blood_Pressure]]&gt;=130, "At Risk", "Normal")</f>
        <v>Normal</v>
      </c>
      <c r="L341">
        <v>199</v>
      </c>
      <c r="M341" t="str">
        <f>IF(healthcare_dataset[[#This Row],[Glucose_Level]]&lt;70, "Low Glucose",
   IF(healthcare_dataset[[#This Row],[Glucose_Level]]&lt;=99, "Normal Glucose",
   IF(healthcare_dataset[[#This Row],[Glucose_Level]]&lt;=125, "Prediabetes", "High Glucose (Diabetes)")))</f>
        <v>High Glucose (Diabetes)</v>
      </c>
    </row>
    <row r="342" spans="1:13" x14ac:dyDescent="0.35">
      <c r="A342">
        <v>1340</v>
      </c>
      <c r="B342">
        <v>85</v>
      </c>
      <c r="C342" t="str">
        <f>IF(healthcare_dataset[[#This Row],[Age]]&lt;=30, "18-30", IF(healthcare_dataset[[#This Row],[Age]]&lt;=45, "31-45", IF(healthcare_dataset[[#This Row],[Age]]&lt;=60, "46-60", IF(healthcare_dataset[[#This Row],[Age]]&lt;=75, "61-75", "76+"))))</f>
        <v>76+</v>
      </c>
      <c r="D342" s="1" t="s">
        <v>11</v>
      </c>
      <c r="E342">
        <v>1</v>
      </c>
      <c r="F342">
        <v>1</v>
      </c>
      <c r="G342" t="str">
        <f>IF(healthcare_dataset[[#This Row],[Readmission]]=0, "No", "Yes")</f>
        <v>Yes</v>
      </c>
      <c r="H342">
        <v>0.5</v>
      </c>
      <c r="I342">
        <v>173</v>
      </c>
      <c r="J34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42" t="str">
        <f>IF(healthcare_dataset[[#This Row],[Blood_Pressure]]&gt;=130, "At Risk", "Normal")</f>
        <v>At Risk</v>
      </c>
      <c r="L342">
        <v>85</v>
      </c>
      <c r="M342" t="str">
        <f>IF(healthcare_dataset[[#This Row],[Glucose_Level]]&lt;70, "Low Glucose",
   IF(healthcare_dataset[[#This Row],[Glucose_Level]]&lt;=99, "Normal Glucose",
   IF(healthcare_dataset[[#This Row],[Glucose_Level]]&lt;=125, "Prediabetes", "High Glucose (Diabetes)")))</f>
        <v>Normal Glucose</v>
      </c>
    </row>
    <row r="343" spans="1:13" x14ac:dyDescent="0.35">
      <c r="A343">
        <v>1341</v>
      </c>
      <c r="B343">
        <v>23</v>
      </c>
      <c r="C343" t="str">
        <f>IF(healthcare_dataset[[#This Row],[Age]]&lt;=30, "18-30", IF(healthcare_dataset[[#This Row],[Age]]&lt;=45, "31-45", IF(healthcare_dataset[[#This Row],[Age]]&lt;=60, "46-60", IF(healthcare_dataset[[#This Row],[Age]]&lt;=75, "61-75", "76+"))))</f>
        <v>18-30</v>
      </c>
      <c r="D343" s="1" t="s">
        <v>9</v>
      </c>
      <c r="E343">
        <v>28</v>
      </c>
      <c r="F343">
        <v>0</v>
      </c>
      <c r="G343" t="str">
        <f>IF(healthcare_dataset[[#This Row],[Readmission]]=0, "No", "Yes")</f>
        <v>No</v>
      </c>
      <c r="H343">
        <v>1.97</v>
      </c>
      <c r="I343">
        <v>134</v>
      </c>
      <c r="J34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43" t="str">
        <f>IF(healthcare_dataset[[#This Row],[Blood_Pressure]]&gt;=130, "At Risk", "Normal")</f>
        <v>At Risk</v>
      </c>
      <c r="L343">
        <v>142</v>
      </c>
      <c r="M343" t="str">
        <f>IF(healthcare_dataset[[#This Row],[Glucose_Level]]&lt;70, "Low Glucose",
   IF(healthcare_dataset[[#This Row],[Glucose_Level]]&lt;=99, "Normal Glucose",
   IF(healthcare_dataset[[#This Row],[Glucose_Level]]&lt;=125, "Prediabetes", "High Glucose (Diabetes)")))</f>
        <v>High Glucose (Diabetes)</v>
      </c>
    </row>
    <row r="344" spans="1:13" x14ac:dyDescent="0.35">
      <c r="A344">
        <v>1342</v>
      </c>
      <c r="B344">
        <v>64</v>
      </c>
      <c r="C344" t="str">
        <f>IF(healthcare_dataset[[#This Row],[Age]]&lt;=30, "18-30", IF(healthcare_dataset[[#This Row],[Age]]&lt;=45, "31-45", IF(healthcare_dataset[[#This Row],[Age]]&lt;=60, "46-60", IF(healthcare_dataset[[#This Row],[Age]]&lt;=75, "61-75", "76+"))))</f>
        <v>61-75</v>
      </c>
      <c r="D344" s="1" t="s">
        <v>11</v>
      </c>
      <c r="E344">
        <v>15</v>
      </c>
      <c r="F344">
        <v>0</v>
      </c>
      <c r="G344" t="str">
        <f>IF(healthcare_dataset[[#This Row],[Readmission]]=0, "No", "Yes")</f>
        <v>No</v>
      </c>
      <c r="H344">
        <v>23.23</v>
      </c>
      <c r="I344">
        <v>160</v>
      </c>
      <c r="J34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44" t="str">
        <f>IF(healthcare_dataset[[#This Row],[Blood_Pressure]]&gt;=130, "At Risk", "Normal")</f>
        <v>At Risk</v>
      </c>
      <c r="L344">
        <v>123</v>
      </c>
      <c r="M344" t="str">
        <f>IF(healthcare_dataset[[#This Row],[Glucose_Level]]&lt;70, "Low Glucose",
   IF(healthcare_dataset[[#This Row],[Glucose_Level]]&lt;=99, "Normal Glucose",
   IF(healthcare_dataset[[#This Row],[Glucose_Level]]&lt;=125, "Prediabetes", "High Glucose (Diabetes)")))</f>
        <v>Prediabetes</v>
      </c>
    </row>
    <row r="345" spans="1:13" x14ac:dyDescent="0.35">
      <c r="A345">
        <v>1343</v>
      </c>
      <c r="B345">
        <v>72</v>
      </c>
      <c r="C345" t="str">
        <f>IF(healthcare_dataset[[#This Row],[Age]]&lt;=30, "18-30", IF(healthcare_dataset[[#This Row],[Age]]&lt;=45, "31-45", IF(healthcare_dataset[[#This Row],[Age]]&lt;=60, "46-60", IF(healthcare_dataset[[#This Row],[Age]]&lt;=75, "61-75", "76+"))))</f>
        <v>61-75</v>
      </c>
      <c r="D345" s="1" t="s">
        <v>10</v>
      </c>
      <c r="E345">
        <v>8</v>
      </c>
      <c r="F345">
        <v>0</v>
      </c>
      <c r="G345" t="str">
        <f>IF(healthcare_dataset[[#This Row],[Readmission]]=0, "No", "Yes")</f>
        <v>No</v>
      </c>
      <c r="H345">
        <v>7.09</v>
      </c>
      <c r="I345">
        <v>167</v>
      </c>
      <c r="J34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45" t="str">
        <f>IF(healthcare_dataset[[#This Row],[Blood_Pressure]]&gt;=130, "At Risk", "Normal")</f>
        <v>At Risk</v>
      </c>
      <c r="L345">
        <v>169</v>
      </c>
      <c r="M345" t="str">
        <f>IF(healthcare_dataset[[#This Row],[Glucose_Level]]&lt;70, "Low Glucose",
   IF(healthcare_dataset[[#This Row],[Glucose_Level]]&lt;=99, "Normal Glucose",
   IF(healthcare_dataset[[#This Row],[Glucose_Level]]&lt;=125, "Prediabetes", "High Glucose (Diabetes)")))</f>
        <v>High Glucose (Diabetes)</v>
      </c>
    </row>
    <row r="346" spans="1:13" x14ac:dyDescent="0.35">
      <c r="A346">
        <v>1344</v>
      </c>
      <c r="B346">
        <v>57</v>
      </c>
      <c r="C346" t="str">
        <f>IF(healthcare_dataset[[#This Row],[Age]]&lt;=30, "18-30", IF(healthcare_dataset[[#This Row],[Age]]&lt;=45, "31-45", IF(healthcare_dataset[[#This Row],[Age]]&lt;=60, "46-60", IF(healthcare_dataset[[#This Row],[Age]]&lt;=75, "61-75", "76+"))))</f>
        <v>46-60</v>
      </c>
      <c r="D346" s="1" t="s">
        <v>11</v>
      </c>
      <c r="E346">
        <v>2</v>
      </c>
      <c r="F346">
        <v>0</v>
      </c>
      <c r="G346" t="str">
        <f>IF(healthcare_dataset[[#This Row],[Readmission]]=0, "No", "Yes")</f>
        <v>No</v>
      </c>
      <c r="H346">
        <v>18.46</v>
      </c>
      <c r="I346">
        <v>152</v>
      </c>
      <c r="J34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46" t="str">
        <f>IF(healthcare_dataset[[#This Row],[Blood_Pressure]]&gt;=130, "At Risk", "Normal")</f>
        <v>At Risk</v>
      </c>
      <c r="L346">
        <v>178</v>
      </c>
      <c r="M346" t="str">
        <f>IF(healthcare_dataset[[#This Row],[Glucose_Level]]&lt;70, "Low Glucose",
   IF(healthcare_dataset[[#This Row],[Glucose_Level]]&lt;=99, "Normal Glucose",
   IF(healthcare_dataset[[#This Row],[Glucose_Level]]&lt;=125, "Prediabetes", "High Glucose (Diabetes)")))</f>
        <v>High Glucose (Diabetes)</v>
      </c>
    </row>
    <row r="347" spans="1:13" x14ac:dyDescent="0.35">
      <c r="A347">
        <v>1345</v>
      </c>
      <c r="B347">
        <v>69</v>
      </c>
      <c r="C347" t="str">
        <f>IF(healthcare_dataset[[#This Row],[Age]]&lt;=30, "18-30", IF(healthcare_dataset[[#This Row],[Age]]&lt;=45, "31-45", IF(healthcare_dataset[[#This Row],[Age]]&lt;=60, "46-60", IF(healthcare_dataset[[#This Row],[Age]]&lt;=75, "61-75", "76+"))))</f>
        <v>61-75</v>
      </c>
      <c r="D347" s="1" t="s">
        <v>9</v>
      </c>
      <c r="E347">
        <v>3</v>
      </c>
      <c r="F347">
        <v>0</v>
      </c>
      <c r="G347" t="str">
        <f>IF(healthcare_dataset[[#This Row],[Readmission]]=0, "No", "Yes")</f>
        <v>No</v>
      </c>
      <c r="H347">
        <v>14.99</v>
      </c>
      <c r="I347">
        <v>162</v>
      </c>
      <c r="J34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47" t="str">
        <f>IF(healthcare_dataset[[#This Row],[Blood_Pressure]]&gt;=130, "At Risk", "Normal")</f>
        <v>At Risk</v>
      </c>
      <c r="L347">
        <v>156</v>
      </c>
      <c r="M347" t="str">
        <f>IF(healthcare_dataset[[#This Row],[Glucose_Level]]&lt;70, "Low Glucose",
   IF(healthcare_dataset[[#This Row],[Glucose_Level]]&lt;=99, "Normal Glucose",
   IF(healthcare_dataset[[#This Row],[Glucose_Level]]&lt;=125, "Prediabetes", "High Glucose (Diabetes)")))</f>
        <v>High Glucose (Diabetes)</v>
      </c>
    </row>
    <row r="348" spans="1:13" x14ac:dyDescent="0.35">
      <c r="A348">
        <v>1346</v>
      </c>
      <c r="B348">
        <v>33</v>
      </c>
      <c r="C348" t="str">
        <f>IF(healthcare_dataset[[#This Row],[Age]]&lt;=30, "18-30", IF(healthcare_dataset[[#This Row],[Age]]&lt;=45, "31-45", IF(healthcare_dataset[[#This Row],[Age]]&lt;=60, "46-60", IF(healthcare_dataset[[#This Row],[Age]]&lt;=75, "61-75", "76+"))))</f>
        <v>31-45</v>
      </c>
      <c r="D348" s="1" t="s">
        <v>10</v>
      </c>
      <c r="E348">
        <v>24</v>
      </c>
      <c r="F348">
        <v>0</v>
      </c>
      <c r="G348" t="str">
        <f>IF(healthcare_dataset[[#This Row],[Readmission]]=0, "No", "Yes")</f>
        <v>No</v>
      </c>
      <c r="H348">
        <v>9.17</v>
      </c>
      <c r="I348">
        <v>108</v>
      </c>
      <c r="J34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48" t="str">
        <f>IF(healthcare_dataset[[#This Row],[Blood_Pressure]]&gt;=130, "At Risk", "Normal")</f>
        <v>Normal</v>
      </c>
      <c r="L348">
        <v>77</v>
      </c>
      <c r="M348" t="str">
        <f>IF(healthcare_dataset[[#This Row],[Glucose_Level]]&lt;70, "Low Glucose",
   IF(healthcare_dataset[[#This Row],[Glucose_Level]]&lt;=99, "Normal Glucose",
   IF(healthcare_dataset[[#This Row],[Glucose_Level]]&lt;=125, "Prediabetes", "High Glucose (Diabetes)")))</f>
        <v>Normal Glucose</v>
      </c>
    </row>
    <row r="349" spans="1:13" x14ac:dyDescent="0.35">
      <c r="A349">
        <v>1347</v>
      </c>
      <c r="B349">
        <v>30</v>
      </c>
      <c r="C349" t="str">
        <f>IF(healthcare_dataset[[#This Row],[Age]]&lt;=30, "18-30", IF(healthcare_dataset[[#This Row],[Age]]&lt;=45, "31-45", IF(healthcare_dataset[[#This Row],[Age]]&lt;=60, "46-60", IF(healthcare_dataset[[#This Row],[Age]]&lt;=75, "61-75", "76+"))))</f>
        <v>18-30</v>
      </c>
      <c r="D349" s="1" t="s">
        <v>10</v>
      </c>
      <c r="E349">
        <v>14</v>
      </c>
      <c r="F349">
        <v>0</v>
      </c>
      <c r="G349" t="str">
        <f>IF(healthcare_dataset[[#This Row],[Readmission]]=0, "No", "Yes")</f>
        <v>No</v>
      </c>
      <c r="H349">
        <v>4.9400000000000004</v>
      </c>
      <c r="I349">
        <v>136</v>
      </c>
      <c r="J34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49" t="str">
        <f>IF(healthcare_dataset[[#This Row],[Blood_Pressure]]&gt;=130, "At Risk", "Normal")</f>
        <v>At Risk</v>
      </c>
      <c r="L349">
        <v>76</v>
      </c>
      <c r="M349" t="str">
        <f>IF(healthcare_dataset[[#This Row],[Glucose_Level]]&lt;70, "Low Glucose",
   IF(healthcare_dataset[[#This Row],[Glucose_Level]]&lt;=99, "Normal Glucose",
   IF(healthcare_dataset[[#This Row],[Glucose_Level]]&lt;=125, "Prediabetes", "High Glucose (Diabetes)")))</f>
        <v>Normal Glucose</v>
      </c>
    </row>
    <row r="350" spans="1:13" x14ac:dyDescent="0.35">
      <c r="A350">
        <v>1348</v>
      </c>
      <c r="B350">
        <v>47</v>
      </c>
      <c r="C350" t="str">
        <f>IF(healthcare_dataset[[#This Row],[Age]]&lt;=30, "18-30", IF(healthcare_dataset[[#This Row],[Age]]&lt;=45, "31-45", IF(healthcare_dataset[[#This Row],[Age]]&lt;=60, "46-60", IF(healthcare_dataset[[#This Row],[Age]]&lt;=75, "61-75", "76+"))))</f>
        <v>46-60</v>
      </c>
      <c r="D350" s="1" t="s">
        <v>10</v>
      </c>
      <c r="E350">
        <v>24</v>
      </c>
      <c r="F350">
        <v>0</v>
      </c>
      <c r="G350" t="str">
        <f>IF(healthcare_dataset[[#This Row],[Readmission]]=0, "No", "Yes")</f>
        <v>No</v>
      </c>
      <c r="H350">
        <v>2.91</v>
      </c>
      <c r="I350">
        <v>103</v>
      </c>
      <c r="J35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50" t="str">
        <f>IF(healthcare_dataset[[#This Row],[Blood_Pressure]]&gt;=130, "At Risk", "Normal")</f>
        <v>Normal</v>
      </c>
      <c r="L350">
        <v>105</v>
      </c>
      <c r="M350" t="str">
        <f>IF(healthcare_dataset[[#This Row],[Glucose_Level]]&lt;70, "Low Glucose",
   IF(healthcare_dataset[[#This Row],[Glucose_Level]]&lt;=99, "Normal Glucose",
   IF(healthcare_dataset[[#This Row],[Glucose_Level]]&lt;=125, "Prediabetes", "High Glucose (Diabetes)")))</f>
        <v>Prediabetes</v>
      </c>
    </row>
    <row r="351" spans="1:13" x14ac:dyDescent="0.35">
      <c r="A351">
        <v>1349</v>
      </c>
      <c r="B351">
        <v>36</v>
      </c>
      <c r="C351" t="str">
        <f>IF(healthcare_dataset[[#This Row],[Age]]&lt;=30, "18-30", IF(healthcare_dataset[[#This Row],[Age]]&lt;=45, "31-45", IF(healthcare_dataset[[#This Row],[Age]]&lt;=60, "46-60", IF(healthcare_dataset[[#This Row],[Age]]&lt;=75, "61-75", "76+"))))</f>
        <v>31-45</v>
      </c>
      <c r="D351" s="1" t="s">
        <v>9</v>
      </c>
      <c r="E351">
        <v>14</v>
      </c>
      <c r="F351">
        <v>1</v>
      </c>
      <c r="G351" t="str">
        <f>IF(healthcare_dataset[[#This Row],[Readmission]]=0, "No", "Yes")</f>
        <v>Yes</v>
      </c>
      <c r="H351">
        <v>14.76</v>
      </c>
      <c r="I351">
        <v>127</v>
      </c>
      <c r="J351"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51" t="str">
        <f>IF(healthcare_dataset[[#This Row],[Blood_Pressure]]&gt;=130, "At Risk", "Normal")</f>
        <v>Normal</v>
      </c>
      <c r="L351">
        <v>87</v>
      </c>
      <c r="M351" t="str">
        <f>IF(healthcare_dataset[[#This Row],[Glucose_Level]]&lt;70, "Low Glucose",
   IF(healthcare_dataset[[#This Row],[Glucose_Level]]&lt;=99, "Normal Glucose",
   IF(healthcare_dataset[[#This Row],[Glucose_Level]]&lt;=125, "Prediabetes", "High Glucose (Diabetes)")))</f>
        <v>Normal Glucose</v>
      </c>
    </row>
    <row r="352" spans="1:13" x14ac:dyDescent="0.35">
      <c r="A352">
        <v>1350</v>
      </c>
      <c r="B352">
        <v>34</v>
      </c>
      <c r="C352" t="str">
        <f>IF(healthcare_dataset[[#This Row],[Age]]&lt;=30, "18-30", IF(healthcare_dataset[[#This Row],[Age]]&lt;=45, "31-45", IF(healthcare_dataset[[#This Row],[Age]]&lt;=60, "46-60", IF(healthcare_dataset[[#This Row],[Age]]&lt;=75, "61-75", "76+"))))</f>
        <v>31-45</v>
      </c>
      <c r="D352" s="1" t="s">
        <v>8</v>
      </c>
      <c r="E352">
        <v>11</v>
      </c>
      <c r="F352">
        <v>0</v>
      </c>
      <c r="G352" t="str">
        <f>IF(healthcare_dataset[[#This Row],[Readmission]]=0, "No", "Yes")</f>
        <v>No</v>
      </c>
      <c r="H352">
        <v>18.59</v>
      </c>
      <c r="I352">
        <v>142</v>
      </c>
      <c r="J35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52" t="str">
        <f>IF(healthcare_dataset[[#This Row],[Blood_Pressure]]&gt;=130, "At Risk", "Normal")</f>
        <v>At Risk</v>
      </c>
      <c r="L352">
        <v>72</v>
      </c>
      <c r="M352" t="str">
        <f>IF(healthcare_dataset[[#This Row],[Glucose_Level]]&lt;70, "Low Glucose",
   IF(healthcare_dataset[[#This Row],[Glucose_Level]]&lt;=99, "Normal Glucose",
   IF(healthcare_dataset[[#This Row],[Glucose_Level]]&lt;=125, "Prediabetes", "High Glucose (Diabetes)")))</f>
        <v>Normal Glucose</v>
      </c>
    </row>
    <row r="353" spans="1:13" x14ac:dyDescent="0.35">
      <c r="A353">
        <v>1351</v>
      </c>
      <c r="B353">
        <v>80</v>
      </c>
      <c r="C353" t="str">
        <f>IF(healthcare_dataset[[#This Row],[Age]]&lt;=30, "18-30", IF(healthcare_dataset[[#This Row],[Age]]&lt;=45, "31-45", IF(healthcare_dataset[[#This Row],[Age]]&lt;=60, "46-60", IF(healthcare_dataset[[#This Row],[Age]]&lt;=75, "61-75", "76+"))))</f>
        <v>76+</v>
      </c>
      <c r="D353" s="1" t="s">
        <v>8</v>
      </c>
      <c r="E353">
        <v>16</v>
      </c>
      <c r="F353">
        <v>1</v>
      </c>
      <c r="G353" t="str">
        <f>IF(healthcare_dataset[[#This Row],[Readmission]]=0, "No", "Yes")</f>
        <v>Yes</v>
      </c>
      <c r="H353">
        <v>15.45</v>
      </c>
      <c r="I353">
        <v>150</v>
      </c>
      <c r="J35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53" t="str">
        <f>IF(healthcare_dataset[[#This Row],[Blood_Pressure]]&gt;=130, "At Risk", "Normal")</f>
        <v>At Risk</v>
      </c>
      <c r="L353">
        <v>97</v>
      </c>
      <c r="M353" t="str">
        <f>IF(healthcare_dataset[[#This Row],[Glucose_Level]]&lt;70, "Low Glucose",
   IF(healthcare_dataset[[#This Row],[Glucose_Level]]&lt;=99, "Normal Glucose",
   IF(healthcare_dataset[[#This Row],[Glucose_Level]]&lt;=125, "Prediabetes", "High Glucose (Diabetes)")))</f>
        <v>Normal Glucose</v>
      </c>
    </row>
    <row r="354" spans="1:13" x14ac:dyDescent="0.35">
      <c r="A354">
        <v>1352</v>
      </c>
      <c r="B354">
        <v>36</v>
      </c>
      <c r="C354" t="str">
        <f>IF(healthcare_dataset[[#This Row],[Age]]&lt;=30, "18-30", IF(healthcare_dataset[[#This Row],[Age]]&lt;=45, "31-45", IF(healthcare_dataset[[#This Row],[Age]]&lt;=60, "46-60", IF(healthcare_dataset[[#This Row],[Age]]&lt;=75, "61-75", "76+"))))</f>
        <v>31-45</v>
      </c>
      <c r="D354" s="1" t="s">
        <v>8</v>
      </c>
      <c r="E354">
        <v>4</v>
      </c>
      <c r="F354">
        <v>0</v>
      </c>
      <c r="G354" t="str">
        <f>IF(healthcare_dataset[[#This Row],[Readmission]]=0, "No", "Yes")</f>
        <v>No</v>
      </c>
      <c r="H354">
        <v>12.73</v>
      </c>
      <c r="I354">
        <v>125</v>
      </c>
      <c r="J354"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54" t="str">
        <f>IF(healthcare_dataset[[#This Row],[Blood_Pressure]]&gt;=130, "At Risk", "Normal")</f>
        <v>Normal</v>
      </c>
      <c r="L354">
        <v>139</v>
      </c>
      <c r="M354" t="str">
        <f>IF(healthcare_dataset[[#This Row],[Glucose_Level]]&lt;70, "Low Glucose",
   IF(healthcare_dataset[[#This Row],[Glucose_Level]]&lt;=99, "Normal Glucose",
   IF(healthcare_dataset[[#This Row],[Glucose_Level]]&lt;=125, "Prediabetes", "High Glucose (Diabetes)")))</f>
        <v>High Glucose (Diabetes)</v>
      </c>
    </row>
    <row r="355" spans="1:13" x14ac:dyDescent="0.35">
      <c r="A355">
        <v>1353</v>
      </c>
      <c r="B355">
        <v>75</v>
      </c>
      <c r="C355" t="str">
        <f>IF(healthcare_dataset[[#This Row],[Age]]&lt;=30, "18-30", IF(healthcare_dataset[[#This Row],[Age]]&lt;=45, "31-45", IF(healthcare_dataset[[#This Row],[Age]]&lt;=60, "46-60", IF(healthcare_dataset[[#This Row],[Age]]&lt;=75, "61-75", "76+"))))</f>
        <v>61-75</v>
      </c>
      <c r="D355" s="1" t="s">
        <v>9</v>
      </c>
      <c r="E355">
        <v>20</v>
      </c>
      <c r="F355">
        <v>0</v>
      </c>
      <c r="G355" t="str">
        <f>IF(healthcare_dataset[[#This Row],[Readmission]]=0, "No", "Yes")</f>
        <v>No</v>
      </c>
      <c r="H355">
        <v>1.01</v>
      </c>
      <c r="I355">
        <v>129</v>
      </c>
      <c r="J355"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55" t="str">
        <f>IF(healthcare_dataset[[#This Row],[Blood_Pressure]]&gt;=130, "At Risk", "Normal")</f>
        <v>Normal</v>
      </c>
      <c r="L355">
        <v>97</v>
      </c>
      <c r="M355" t="str">
        <f>IF(healthcare_dataset[[#This Row],[Glucose_Level]]&lt;70, "Low Glucose",
   IF(healthcare_dataset[[#This Row],[Glucose_Level]]&lt;=99, "Normal Glucose",
   IF(healthcare_dataset[[#This Row],[Glucose_Level]]&lt;=125, "Prediabetes", "High Glucose (Diabetes)")))</f>
        <v>Normal Glucose</v>
      </c>
    </row>
    <row r="356" spans="1:13" x14ac:dyDescent="0.35">
      <c r="A356">
        <v>1354</v>
      </c>
      <c r="B356">
        <v>72</v>
      </c>
      <c r="C356" t="str">
        <f>IF(healthcare_dataset[[#This Row],[Age]]&lt;=30, "18-30", IF(healthcare_dataset[[#This Row],[Age]]&lt;=45, "31-45", IF(healthcare_dataset[[#This Row],[Age]]&lt;=60, "46-60", IF(healthcare_dataset[[#This Row],[Age]]&lt;=75, "61-75", "76+"))))</f>
        <v>61-75</v>
      </c>
      <c r="D356" s="1" t="s">
        <v>10</v>
      </c>
      <c r="E356">
        <v>5</v>
      </c>
      <c r="F356">
        <v>0</v>
      </c>
      <c r="G356" t="str">
        <f>IF(healthcare_dataset[[#This Row],[Readmission]]=0, "No", "Yes")</f>
        <v>No</v>
      </c>
      <c r="H356">
        <v>23.24</v>
      </c>
      <c r="I356">
        <v>170</v>
      </c>
      <c r="J35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56" t="str">
        <f>IF(healthcare_dataset[[#This Row],[Blood_Pressure]]&gt;=130, "At Risk", "Normal")</f>
        <v>At Risk</v>
      </c>
      <c r="L356">
        <v>123</v>
      </c>
      <c r="M356" t="str">
        <f>IF(healthcare_dataset[[#This Row],[Glucose_Level]]&lt;70, "Low Glucose",
   IF(healthcare_dataset[[#This Row],[Glucose_Level]]&lt;=99, "Normal Glucose",
   IF(healthcare_dataset[[#This Row],[Glucose_Level]]&lt;=125, "Prediabetes", "High Glucose (Diabetes)")))</f>
        <v>Prediabetes</v>
      </c>
    </row>
    <row r="357" spans="1:13" x14ac:dyDescent="0.35">
      <c r="A357">
        <v>1355</v>
      </c>
      <c r="B357">
        <v>79</v>
      </c>
      <c r="C357" t="str">
        <f>IF(healthcare_dataset[[#This Row],[Age]]&lt;=30, "18-30", IF(healthcare_dataset[[#This Row],[Age]]&lt;=45, "31-45", IF(healthcare_dataset[[#This Row],[Age]]&lt;=60, "46-60", IF(healthcare_dataset[[#This Row],[Age]]&lt;=75, "61-75", "76+"))))</f>
        <v>76+</v>
      </c>
      <c r="D357" s="1" t="s">
        <v>8</v>
      </c>
      <c r="E357">
        <v>22</v>
      </c>
      <c r="F357">
        <v>0</v>
      </c>
      <c r="G357" t="str">
        <f>IF(healthcare_dataset[[#This Row],[Readmission]]=0, "No", "Yes")</f>
        <v>No</v>
      </c>
      <c r="H357">
        <v>19.170000000000002</v>
      </c>
      <c r="I357">
        <v>119</v>
      </c>
      <c r="J35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57" t="str">
        <f>IF(healthcare_dataset[[#This Row],[Blood_Pressure]]&gt;=130, "At Risk", "Normal")</f>
        <v>Normal</v>
      </c>
      <c r="L357">
        <v>134</v>
      </c>
      <c r="M357" t="str">
        <f>IF(healthcare_dataset[[#This Row],[Glucose_Level]]&lt;70, "Low Glucose",
   IF(healthcare_dataset[[#This Row],[Glucose_Level]]&lt;=99, "Normal Glucose",
   IF(healthcare_dataset[[#This Row],[Glucose_Level]]&lt;=125, "Prediabetes", "High Glucose (Diabetes)")))</f>
        <v>High Glucose (Diabetes)</v>
      </c>
    </row>
    <row r="358" spans="1:13" x14ac:dyDescent="0.35">
      <c r="A358">
        <v>1356</v>
      </c>
      <c r="B358">
        <v>40</v>
      </c>
      <c r="C358" t="str">
        <f>IF(healthcare_dataset[[#This Row],[Age]]&lt;=30, "18-30", IF(healthcare_dataset[[#This Row],[Age]]&lt;=45, "31-45", IF(healthcare_dataset[[#This Row],[Age]]&lt;=60, "46-60", IF(healthcare_dataset[[#This Row],[Age]]&lt;=75, "61-75", "76+"))))</f>
        <v>31-45</v>
      </c>
      <c r="D358" s="1" t="s">
        <v>9</v>
      </c>
      <c r="E358">
        <v>21</v>
      </c>
      <c r="F358">
        <v>0</v>
      </c>
      <c r="G358" t="str">
        <f>IF(healthcare_dataset[[#This Row],[Readmission]]=0, "No", "Yes")</f>
        <v>No</v>
      </c>
      <c r="H358">
        <v>7.03</v>
      </c>
      <c r="I358">
        <v>98</v>
      </c>
      <c r="J35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58" t="str">
        <f>IF(healthcare_dataset[[#This Row],[Blood_Pressure]]&gt;=130, "At Risk", "Normal")</f>
        <v>Normal</v>
      </c>
      <c r="L358">
        <v>169</v>
      </c>
      <c r="M358" t="str">
        <f>IF(healthcare_dataset[[#This Row],[Glucose_Level]]&lt;70, "Low Glucose",
   IF(healthcare_dataset[[#This Row],[Glucose_Level]]&lt;=99, "Normal Glucose",
   IF(healthcare_dataset[[#This Row],[Glucose_Level]]&lt;=125, "Prediabetes", "High Glucose (Diabetes)")))</f>
        <v>High Glucose (Diabetes)</v>
      </c>
    </row>
    <row r="359" spans="1:13" x14ac:dyDescent="0.35">
      <c r="A359">
        <v>1357</v>
      </c>
      <c r="B359">
        <v>26</v>
      </c>
      <c r="C359" t="str">
        <f>IF(healthcare_dataset[[#This Row],[Age]]&lt;=30, "18-30", IF(healthcare_dataset[[#This Row],[Age]]&lt;=45, "31-45", IF(healthcare_dataset[[#This Row],[Age]]&lt;=60, "46-60", IF(healthcare_dataset[[#This Row],[Age]]&lt;=75, "61-75", "76+"))))</f>
        <v>18-30</v>
      </c>
      <c r="D359" s="1" t="s">
        <v>8</v>
      </c>
      <c r="E359">
        <v>14</v>
      </c>
      <c r="F359">
        <v>0</v>
      </c>
      <c r="G359" t="str">
        <f>IF(healthcare_dataset[[#This Row],[Readmission]]=0, "No", "Yes")</f>
        <v>No</v>
      </c>
      <c r="H359">
        <v>23.52</v>
      </c>
      <c r="I359">
        <v>153</v>
      </c>
      <c r="J35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59" t="str">
        <f>IF(healthcare_dataset[[#This Row],[Blood_Pressure]]&gt;=130, "At Risk", "Normal")</f>
        <v>At Risk</v>
      </c>
      <c r="L359">
        <v>90</v>
      </c>
      <c r="M359" t="str">
        <f>IF(healthcare_dataset[[#This Row],[Glucose_Level]]&lt;70, "Low Glucose",
   IF(healthcare_dataset[[#This Row],[Glucose_Level]]&lt;=99, "Normal Glucose",
   IF(healthcare_dataset[[#This Row],[Glucose_Level]]&lt;=125, "Prediabetes", "High Glucose (Diabetes)")))</f>
        <v>Normal Glucose</v>
      </c>
    </row>
    <row r="360" spans="1:13" x14ac:dyDescent="0.35">
      <c r="A360">
        <v>1358</v>
      </c>
      <c r="B360">
        <v>29</v>
      </c>
      <c r="C360" t="str">
        <f>IF(healthcare_dataset[[#This Row],[Age]]&lt;=30, "18-30", IF(healthcare_dataset[[#This Row],[Age]]&lt;=45, "31-45", IF(healthcare_dataset[[#This Row],[Age]]&lt;=60, "46-60", IF(healthcare_dataset[[#This Row],[Age]]&lt;=75, "61-75", "76+"))))</f>
        <v>18-30</v>
      </c>
      <c r="D360" s="1" t="s">
        <v>11</v>
      </c>
      <c r="E360">
        <v>23</v>
      </c>
      <c r="F360">
        <v>0</v>
      </c>
      <c r="G360" t="str">
        <f>IF(healthcare_dataset[[#This Row],[Readmission]]=0, "No", "Yes")</f>
        <v>No</v>
      </c>
      <c r="H360">
        <v>14.45</v>
      </c>
      <c r="I360">
        <v>122</v>
      </c>
      <c r="J360"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60" t="str">
        <f>IF(healthcare_dataset[[#This Row],[Blood_Pressure]]&gt;=130, "At Risk", "Normal")</f>
        <v>Normal</v>
      </c>
      <c r="L360">
        <v>82</v>
      </c>
      <c r="M360" t="str">
        <f>IF(healthcare_dataset[[#This Row],[Glucose_Level]]&lt;70, "Low Glucose",
   IF(healthcare_dataset[[#This Row],[Glucose_Level]]&lt;=99, "Normal Glucose",
   IF(healthcare_dataset[[#This Row],[Glucose_Level]]&lt;=125, "Prediabetes", "High Glucose (Diabetes)")))</f>
        <v>Normal Glucose</v>
      </c>
    </row>
    <row r="361" spans="1:13" x14ac:dyDescent="0.35">
      <c r="A361">
        <v>1359</v>
      </c>
      <c r="B361">
        <v>18</v>
      </c>
      <c r="C361" t="str">
        <f>IF(healthcare_dataset[[#This Row],[Age]]&lt;=30, "18-30", IF(healthcare_dataset[[#This Row],[Age]]&lt;=45, "31-45", IF(healthcare_dataset[[#This Row],[Age]]&lt;=60, "46-60", IF(healthcare_dataset[[#This Row],[Age]]&lt;=75, "61-75", "76+"))))</f>
        <v>18-30</v>
      </c>
      <c r="D361" s="1" t="s">
        <v>8</v>
      </c>
      <c r="E361">
        <v>16</v>
      </c>
      <c r="F361">
        <v>0</v>
      </c>
      <c r="G361" t="str">
        <f>IF(healthcare_dataset[[#This Row],[Readmission]]=0, "No", "Yes")</f>
        <v>No</v>
      </c>
      <c r="H361">
        <v>13.98</v>
      </c>
      <c r="I361">
        <v>141</v>
      </c>
      <c r="J36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1" t="str">
        <f>IF(healthcare_dataset[[#This Row],[Blood_Pressure]]&gt;=130, "At Risk", "Normal")</f>
        <v>At Risk</v>
      </c>
      <c r="L361">
        <v>126</v>
      </c>
      <c r="M361" t="str">
        <f>IF(healthcare_dataset[[#This Row],[Glucose_Level]]&lt;70, "Low Glucose",
   IF(healthcare_dataset[[#This Row],[Glucose_Level]]&lt;=99, "Normal Glucose",
   IF(healthcare_dataset[[#This Row],[Glucose_Level]]&lt;=125, "Prediabetes", "High Glucose (Diabetes)")))</f>
        <v>High Glucose (Diabetes)</v>
      </c>
    </row>
    <row r="362" spans="1:13" x14ac:dyDescent="0.35">
      <c r="A362">
        <v>1360</v>
      </c>
      <c r="B362">
        <v>75</v>
      </c>
      <c r="C362" t="str">
        <f>IF(healthcare_dataset[[#This Row],[Age]]&lt;=30, "18-30", IF(healthcare_dataset[[#This Row],[Age]]&lt;=45, "31-45", IF(healthcare_dataset[[#This Row],[Age]]&lt;=60, "46-60", IF(healthcare_dataset[[#This Row],[Age]]&lt;=75, "61-75", "76+"))))</f>
        <v>61-75</v>
      </c>
      <c r="D362" s="1" t="s">
        <v>8</v>
      </c>
      <c r="E362">
        <v>18</v>
      </c>
      <c r="F362">
        <v>1</v>
      </c>
      <c r="G362" t="str">
        <f>IF(healthcare_dataset[[#This Row],[Readmission]]=0, "No", "Yes")</f>
        <v>Yes</v>
      </c>
      <c r="H362">
        <v>17.95</v>
      </c>
      <c r="I362">
        <v>178</v>
      </c>
      <c r="J36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2" t="str">
        <f>IF(healthcare_dataset[[#This Row],[Blood_Pressure]]&gt;=130, "At Risk", "Normal")</f>
        <v>At Risk</v>
      </c>
      <c r="L362">
        <v>118</v>
      </c>
      <c r="M362" t="str">
        <f>IF(healthcare_dataset[[#This Row],[Glucose_Level]]&lt;70, "Low Glucose",
   IF(healthcare_dataset[[#This Row],[Glucose_Level]]&lt;=99, "Normal Glucose",
   IF(healthcare_dataset[[#This Row],[Glucose_Level]]&lt;=125, "Prediabetes", "High Glucose (Diabetes)")))</f>
        <v>Prediabetes</v>
      </c>
    </row>
    <row r="363" spans="1:13" x14ac:dyDescent="0.35">
      <c r="A363">
        <v>1361</v>
      </c>
      <c r="B363">
        <v>18</v>
      </c>
      <c r="C363" t="str">
        <f>IF(healthcare_dataset[[#This Row],[Age]]&lt;=30, "18-30", IF(healthcare_dataset[[#This Row],[Age]]&lt;=45, "31-45", IF(healthcare_dataset[[#This Row],[Age]]&lt;=60, "46-60", IF(healthcare_dataset[[#This Row],[Age]]&lt;=75, "61-75", "76+"))))</f>
        <v>18-30</v>
      </c>
      <c r="D363" s="1" t="s">
        <v>10</v>
      </c>
      <c r="E363">
        <v>7</v>
      </c>
      <c r="F363">
        <v>1</v>
      </c>
      <c r="G363" t="str">
        <f>IF(healthcare_dataset[[#This Row],[Readmission]]=0, "No", "Yes")</f>
        <v>Yes</v>
      </c>
      <c r="H363">
        <v>19.48</v>
      </c>
      <c r="I363">
        <v>103</v>
      </c>
      <c r="J36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63" t="str">
        <f>IF(healthcare_dataset[[#This Row],[Blood_Pressure]]&gt;=130, "At Risk", "Normal")</f>
        <v>Normal</v>
      </c>
      <c r="L363">
        <v>187</v>
      </c>
      <c r="M363" t="str">
        <f>IF(healthcare_dataset[[#This Row],[Glucose_Level]]&lt;70, "Low Glucose",
   IF(healthcare_dataset[[#This Row],[Glucose_Level]]&lt;=99, "Normal Glucose",
   IF(healthcare_dataset[[#This Row],[Glucose_Level]]&lt;=125, "Prediabetes", "High Glucose (Diabetes)")))</f>
        <v>High Glucose (Diabetes)</v>
      </c>
    </row>
    <row r="364" spans="1:13" x14ac:dyDescent="0.35">
      <c r="A364">
        <v>1362</v>
      </c>
      <c r="B364">
        <v>51</v>
      </c>
      <c r="C364" t="str">
        <f>IF(healthcare_dataset[[#This Row],[Age]]&lt;=30, "18-30", IF(healthcare_dataset[[#This Row],[Age]]&lt;=45, "31-45", IF(healthcare_dataset[[#This Row],[Age]]&lt;=60, "46-60", IF(healthcare_dataset[[#This Row],[Age]]&lt;=75, "61-75", "76+"))))</f>
        <v>46-60</v>
      </c>
      <c r="D364" s="1" t="s">
        <v>9</v>
      </c>
      <c r="E364">
        <v>10</v>
      </c>
      <c r="F364">
        <v>0</v>
      </c>
      <c r="G364" t="str">
        <f>IF(healthcare_dataset[[#This Row],[Readmission]]=0, "No", "Yes")</f>
        <v>No</v>
      </c>
      <c r="H364">
        <v>15.76</v>
      </c>
      <c r="I364">
        <v>164</v>
      </c>
      <c r="J36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4" t="str">
        <f>IF(healthcare_dataset[[#This Row],[Blood_Pressure]]&gt;=130, "At Risk", "Normal")</f>
        <v>At Risk</v>
      </c>
      <c r="L364">
        <v>123</v>
      </c>
      <c r="M364" t="str">
        <f>IF(healthcare_dataset[[#This Row],[Glucose_Level]]&lt;70, "Low Glucose",
   IF(healthcare_dataset[[#This Row],[Glucose_Level]]&lt;=99, "Normal Glucose",
   IF(healthcare_dataset[[#This Row],[Glucose_Level]]&lt;=125, "Prediabetes", "High Glucose (Diabetes)")))</f>
        <v>Prediabetes</v>
      </c>
    </row>
    <row r="365" spans="1:13" x14ac:dyDescent="0.35">
      <c r="A365">
        <v>1363</v>
      </c>
      <c r="B365">
        <v>65</v>
      </c>
      <c r="C365" t="str">
        <f>IF(healthcare_dataset[[#This Row],[Age]]&lt;=30, "18-30", IF(healthcare_dataset[[#This Row],[Age]]&lt;=45, "31-45", IF(healthcare_dataset[[#This Row],[Age]]&lt;=60, "46-60", IF(healthcare_dataset[[#This Row],[Age]]&lt;=75, "61-75", "76+"))))</f>
        <v>61-75</v>
      </c>
      <c r="D365" s="1" t="s">
        <v>10</v>
      </c>
      <c r="E365">
        <v>7</v>
      </c>
      <c r="F365">
        <v>0</v>
      </c>
      <c r="G365" t="str">
        <f>IF(healthcare_dataset[[#This Row],[Readmission]]=0, "No", "Yes")</f>
        <v>No</v>
      </c>
      <c r="H365">
        <v>3.07</v>
      </c>
      <c r="I365">
        <v>142</v>
      </c>
      <c r="J36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5" t="str">
        <f>IF(healthcare_dataset[[#This Row],[Blood_Pressure]]&gt;=130, "At Risk", "Normal")</f>
        <v>At Risk</v>
      </c>
      <c r="L365">
        <v>122</v>
      </c>
      <c r="M365" t="str">
        <f>IF(healthcare_dataset[[#This Row],[Glucose_Level]]&lt;70, "Low Glucose",
   IF(healthcare_dataset[[#This Row],[Glucose_Level]]&lt;=99, "Normal Glucose",
   IF(healthcare_dataset[[#This Row],[Glucose_Level]]&lt;=125, "Prediabetes", "High Glucose (Diabetes)")))</f>
        <v>Prediabetes</v>
      </c>
    </row>
    <row r="366" spans="1:13" x14ac:dyDescent="0.35">
      <c r="A366">
        <v>1364</v>
      </c>
      <c r="B366">
        <v>18</v>
      </c>
      <c r="C366" t="str">
        <f>IF(healthcare_dataset[[#This Row],[Age]]&lt;=30, "18-30", IF(healthcare_dataset[[#This Row],[Age]]&lt;=45, "31-45", IF(healthcare_dataset[[#This Row],[Age]]&lt;=60, "46-60", IF(healthcare_dataset[[#This Row],[Age]]&lt;=75, "61-75", "76+"))))</f>
        <v>18-30</v>
      </c>
      <c r="D366" s="1" t="s">
        <v>10</v>
      </c>
      <c r="E366">
        <v>1</v>
      </c>
      <c r="F366">
        <v>0</v>
      </c>
      <c r="G366" t="str">
        <f>IF(healthcare_dataset[[#This Row],[Readmission]]=0, "No", "Yes")</f>
        <v>No</v>
      </c>
      <c r="H366">
        <v>8.1199999999999992</v>
      </c>
      <c r="I366">
        <v>148</v>
      </c>
      <c r="J36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6" t="str">
        <f>IF(healthcare_dataset[[#This Row],[Blood_Pressure]]&gt;=130, "At Risk", "Normal")</f>
        <v>At Risk</v>
      </c>
      <c r="L366">
        <v>113</v>
      </c>
      <c r="M366" t="str">
        <f>IF(healthcare_dataset[[#This Row],[Glucose_Level]]&lt;70, "Low Glucose",
   IF(healthcare_dataset[[#This Row],[Glucose_Level]]&lt;=99, "Normal Glucose",
   IF(healthcare_dataset[[#This Row],[Glucose_Level]]&lt;=125, "Prediabetes", "High Glucose (Diabetes)")))</f>
        <v>Prediabetes</v>
      </c>
    </row>
    <row r="367" spans="1:13" x14ac:dyDescent="0.35">
      <c r="A367">
        <v>1365</v>
      </c>
      <c r="B367">
        <v>33</v>
      </c>
      <c r="C367" t="str">
        <f>IF(healthcare_dataset[[#This Row],[Age]]&lt;=30, "18-30", IF(healthcare_dataset[[#This Row],[Age]]&lt;=45, "31-45", IF(healthcare_dataset[[#This Row],[Age]]&lt;=60, "46-60", IF(healthcare_dataset[[#This Row],[Age]]&lt;=75, "61-75", "76+"))))</f>
        <v>31-45</v>
      </c>
      <c r="D367" s="1" t="s">
        <v>10</v>
      </c>
      <c r="E367">
        <v>23</v>
      </c>
      <c r="F367">
        <v>0</v>
      </c>
      <c r="G367" t="str">
        <f>IF(healthcare_dataset[[#This Row],[Readmission]]=0, "No", "Yes")</f>
        <v>No</v>
      </c>
      <c r="H367">
        <v>22.27</v>
      </c>
      <c r="I367">
        <v>167</v>
      </c>
      <c r="J36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7" t="str">
        <f>IF(healthcare_dataset[[#This Row],[Blood_Pressure]]&gt;=130, "At Risk", "Normal")</f>
        <v>At Risk</v>
      </c>
      <c r="L367">
        <v>116</v>
      </c>
      <c r="M367" t="str">
        <f>IF(healthcare_dataset[[#This Row],[Glucose_Level]]&lt;70, "Low Glucose",
   IF(healthcare_dataset[[#This Row],[Glucose_Level]]&lt;=99, "Normal Glucose",
   IF(healthcare_dataset[[#This Row],[Glucose_Level]]&lt;=125, "Prediabetes", "High Glucose (Diabetes)")))</f>
        <v>Prediabetes</v>
      </c>
    </row>
    <row r="368" spans="1:13" x14ac:dyDescent="0.35">
      <c r="A368">
        <v>1366</v>
      </c>
      <c r="B368">
        <v>78</v>
      </c>
      <c r="C368" t="str">
        <f>IF(healthcare_dataset[[#This Row],[Age]]&lt;=30, "18-30", IF(healthcare_dataset[[#This Row],[Age]]&lt;=45, "31-45", IF(healthcare_dataset[[#This Row],[Age]]&lt;=60, "46-60", IF(healthcare_dataset[[#This Row],[Age]]&lt;=75, "61-75", "76+"))))</f>
        <v>76+</v>
      </c>
      <c r="D368" s="1" t="s">
        <v>10</v>
      </c>
      <c r="E368">
        <v>21</v>
      </c>
      <c r="F368">
        <v>0</v>
      </c>
      <c r="G368" t="str">
        <f>IF(healthcare_dataset[[#This Row],[Readmission]]=0, "No", "Yes")</f>
        <v>No</v>
      </c>
      <c r="H368">
        <v>5.39</v>
      </c>
      <c r="I368">
        <v>130</v>
      </c>
      <c r="J36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68" t="str">
        <f>IF(healthcare_dataset[[#This Row],[Blood_Pressure]]&gt;=130, "At Risk", "Normal")</f>
        <v>At Risk</v>
      </c>
      <c r="L368">
        <v>122</v>
      </c>
      <c r="M368" t="str">
        <f>IF(healthcare_dataset[[#This Row],[Glucose_Level]]&lt;70, "Low Glucose",
   IF(healthcare_dataset[[#This Row],[Glucose_Level]]&lt;=99, "Normal Glucose",
   IF(healthcare_dataset[[#This Row],[Glucose_Level]]&lt;=125, "Prediabetes", "High Glucose (Diabetes)")))</f>
        <v>Prediabetes</v>
      </c>
    </row>
    <row r="369" spans="1:13" x14ac:dyDescent="0.35">
      <c r="A369">
        <v>1367</v>
      </c>
      <c r="B369">
        <v>81</v>
      </c>
      <c r="C369" t="str">
        <f>IF(healthcare_dataset[[#This Row],[Age]]&lt;=30, "18-30", IF(healthcare_dataset[[#This Row],[Age]]&lt;=45, "31-45", IF(healthcare_dataset[[#This Row],[Age]]&lt;=60, "46-60", IF(healthcare_dataset[[#This Row],[Age]]&lt;=75, "61-75", "76+"))))</f>
        <v>76+</v>
      </c>
      <c r="D369" s="1" t="s">
        <v>10</v>
      </c>
      <c r="E369">
        <v>19</v>
      </c>
      <c r="F369">
        <v>0</v>
      </c>
      <c r="G369" t="str">
        <f>IF(healthcare_dataset[[#This Row],[Readmission]]=0, "No", "Yes")</f>
        <v>No</v>
      </c>
      <c r="H369">
        <v>8.93</v>
      </c>
      <c r="I369">
        <v>157</v>
      </c>
      <c r="J36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69" t="str">
        <f>IF(healthcare_dataset[[#This Row],[Blood_Pressure]]&gt;=130, "At Risk", "Normal")</f>
        <v>At Risk</v>
      </c>
      <c r="L369">
        <v>143</v>
      </c>
      <c r="M369" t="str">
        <f>IF(healthcare_dataset[[#This Row],[Glucose_Level]]&lt;70, "Low Glucose",
   IF(healthcare_dataset[[#This Row],[Glucose_Level]]&lt;=99, "Normal Glucose",
   IF(healthcare_dataset[[#This Row],[Glucose_Level]]&lt;=125, "Prediabetes", "High Glucose (Diabetes)")))</f>
        <v>High Glucose (Diabetes)</v>
      </c>
    </row>
    <row r="370" spans="1:13" x14ac:dyDescent="0.35">
      <c r="A370">
        <v>1368</v>
      </c>
      <c r="B370">
        <v>80</v>
      </c>
      <c r="C370" t="str">
        <f>IF(healthcare_dataset[[#This Row],[Age]]&lt;=30, "18-30", IF(healthcare_dataset[[#This Row],[Age]]&lt;=45, "31-45", IF(healthcare_dataset[[#This Row],[Age]]&lt;=60, "46-60", IF(healthcare_dataset[[#This Row],[Age]]&lt;=75, "61-75", "76+"))))</f>
        <v>76+</v>
      </c>
      <c r="D370" s="1" t="s">
        <v>8</v>
      </c>
      <c r="E370">
        <v>16</v>
      </c>
      <c r="F370">
        <v>0</v>
      </c>
      <c r="G370" t="str">
        <f>IF(healthcare_dataset[[#This Row],[Readmission]]=0, "No", "Yes")</f>
        <v>No</v>
      </c>
      <c r="H370">
        <v>10.37</v>
      </c>
      <c r="I370">
        <v>157</v>
      </c>
      <c r="J37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70" t="str">
        <f>IF(healthcare_dataset[[#This Row],[Blood_Pressure]]&gt;=130, "At Risk", "Normal")</f>
        <v>At Risk</v>
      </c>
      <c r="L370">
        <v>115</v>
      </c>
      <c r="M370" t="str">
        <f>IF(healthcare_dataset[[#This Row],[Glucose_Level]]&lt;70, "Low Glucose",
   IF(healthcare_dataset[[#This Row],[Glucose_Level]]&lt;=99, "Normal Glucose",
   IF(healthcare_dataset[[#This Row],[Glucose_Level]]&lt;=125, "Prediabetes", "High Glucose (Diabetes)")))</f>
        <v>Prediabetes</v>
      </c>
    </row>
    <row r="371" spans="1:13" x14ac:dyDescent="0.35">
      <c r="A371">
        <v>1369</v>
      </c>
      <c r="B371">
        <v>86</v>
      </c>
      <c r="C371" t="str">
        <f>IF(healthcare_dataset[[#This Row],[Age]]&lt;=30, "18-30", IF(healthcare_dataset[[#This Row],[Age]]&lt;=45, "31-45", IF(healthcare_dataset[[#This Row],[Age]]&lt;=60, "46-60", IF(healthcare_dataset[[#This Row],[Age]]&lt;=75, "61-75", "76+"))))</f>
        <v>76+</v>
      </c>
      <c r="D371" s="1" t="s">
        <v>10</v>
      </c>
      <c r="E371">
        <v>29</v>
      </c>
      <c r="F371">
        <v>1</v>
      </c>
      <c r="G371" t="str">
        <f>IF(healthcare_dataset[[#This Row],[Readmission]]=0, "No", "Yes")</f>
        <v>Yes</v>
      </c>
      <c r="H371">
        <v>10.55</v>
      </c>
      <c r="I371">
        <v>97</v>
      </c>
      <c r="J37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71" t="str">
        <f>IF(healthcare_dataset[[#This Row],[Blood_Pressure]]&gt;=130, "At Risk", "Normal")</f>
        <v>Normal</v>
      </c>
      <c r="L371">
        <v>82</v>
      </c>
      <c r="M371" t="str">
        <f>IF(healthcare_dataset[[#This Row],[Glucose_Level]]&lt;70, "Low Glucose",
   IF(healthcare_dataset[[#This Row],[Glucose_Level]]&lt;=99, "Normal Glucose",
   IF(healthcare_dataset[[#This Row],[Glucose_Level]]&lt;=125, "Prediabetes", "High Glucose (Diabetes)")))</f>
        <v>Normal Glucose</v>
      </c>
    </row>
    <row r="372" spans="1:13" x14ac:dyDescent="0.35">
      <c r="A372">
        <v>1370</v>
      </c>
      <c r="B372">
        <v>39</v>
      </c>
      <c r="C372" t="str">
        <f>IF(healthcare_dataset[[#This Row],[Age]]&lt;=30, "18-30", IF(healthcare_dataset[[#This Row],[Age]]&lt;=45, "31-45", IF(healthcare_dataset[[#This Row],[Age]]&lt;=60, "46-60", IF(healthcare_dataset[[#This Row],[Age]]&lt;=75, "61-75", "76+"))))</f>
        <v>31-45</v>
      </c>
      <c r="D372" s="1" t="s">
        <v>10</v>
      </c>
      <c r="E372">
        <v>19</v>
      </c>
      <c r="F372">
        <v>0</v>
      </c>
      <c r="G372" t="str">
        <f>IF(healthcare_dataset[[#This Row],[Readmission]]=0, "No", "Yes")</f>
        <v>No</v>
      </c>
      <c r="H372">
        <v>14.71</v>
      </c>
      <c r="I372">
        <v>91</v>
      </c>
      <c r="J37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72" t="str">
        <f>IF(healthcare_dataset[[#This Row],[Blood_Pressure]]&gt;=130, "At Risk", "Normal")</f>
        <v>Normal</v>
      </c>
      <c r="L372">
        <v>171</v>
      </c>
      <c r="M372" t="str">
        <f>IF(healthcare_dataset[[#This Row],[Glucose_Level]]&lt;70, "Low Glucose",
   IF(healthcare_dataset[[#This Row],[Glucose_Level]]&lt;=99, "Normal Glucose",
   IF(healthcare_dataset[[#This Row],[Glucose_Level]]&lt;=125, "Prediabetes", "High Glucose (Diabetes)")))</f>
        <v>High Glucose (Diabetes)</v>
      </c>
    </row>
    <row r="373" spans="1:13" x14ac:dyDescent="0.35">
      <c r="A373">
        <v>1371</v>
      </c>
      <c r="B373">
        <v>84</v>
      </c>
      <c r="C373" t="str">
        <f>IF(healthcare_dataset[[#This Row],[Age]]&lt;=30, "18-30", IF(healthcare_dataset[[#This Row],[Age]]&lt;=45, "31-45", IF(healthcare_dataset[[#This Row],[Age]]&lt;=60, "46-60", IF(healthcare_dataset[[#This Row],[Age]]&lt;=75, "61-75", "76+"))))</f>
        <v>76+</v>
      </c>
      <c r="D373" s="1" t="s">
        <v>9</v>
      </c>
      <c r="E373">
        <v>4</v>
      </c>
      <c r="F373">
        <v>0</v>
      </c>
      <c r="G373" t="str">
        <f>IF(healthcare_dataset[[#This Row],[Readmission]]=0, "No", "Yes")</f>
        <v>No</v>
      </c>
      <c r="H373">
        <v>22.63</v>
      </c>
      <c r="I373">
        <v>175</v>
      </c>
      <c r="J37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73" t="str">
        <f>IF(healthcare_dataset[[#This Row],[Blood_Pressure]]&gt;=130, "At Risk", "Normal")</f>
        <v>At Risk</v>
      </c>
      <c r="L373">
        <v>93</v>
      </c>
      <c r="M373" t="str">
        <f>IF(healthcare_dataset[[#This Row],[Glucose_Level]]&lt;70, "Low Glucose",
   IF(healthcare_dataset[[#This Row],[Glucose_Level]]&lt;=99, "Normal Glucose",
   IF(healthcare_dataset[[#This Row],[Glucose_Level]]&lt;=125, "Prediabetes", "High Glucose (Diabetes)")))</f>
        <v>Normal Glucose</v>
      </c>
    </row>
    <row r="374" spans="1:13" x14ac:dyDescent="0.35">
      <c r="A374">
        <v>1372</v>
      </c>
      <c r="B374">
        <v>43</v>
      </c>
      <c r="C374" t="str">
        <f>IF(healthcare_dataset[[#This Row],[Age]]&lt;=30, "18-30", IF(healthcare_dataset[[#This Row],[Age]]&lt;=45, "31-45", IF(healthcare_dataset[[#This Row],[Age]]&lt;=60, "46-60", IF(healthcare_dataset[[#This Row],[Age]]&lt;=75, "61-75", "76+"))))</f>
        <v>31-45</v>
      </c>
      <c r="D374" s="1" t="s">
        <v>11</v>
      </c>
      <c r="E374">
        <v>29</v>
      </c>
      <c r="F374">
        <v>0</v>
      </c>
      <c r="G374" t="str">
        <f>IF(healthcare_dataset[[#This Row],[Readmission]]=0, "No", "Yes")</f>
        <v>No</v>
      </c>
      <c r="H374">
        <v>5.78</v>
      </c>
      <c r="I374">
        <v>130</v>
      </c>
      <c r="J37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74" t="str">
        <f>IF(healthcare_dataset[[#This Row],[Blood_Pressure]]&gt;=130, "At Risk", "Normal")</f>
        <v>At Risk</v>
      </c>
      <c r="L374">
        <v>71</v>
      </c>
      <c r="M374" t="str">
        <f>IF(healthcare_dataset[[#This Row],[Glucose_Level]]&lt;70, "Low Glucose",
   IF(healthcare_dataset[[#This Row],[Glucose_Level]]&lt;=99, "Normal Glucose",
   IF(healthcare_dataset[[#This Row],[Glucose_Level]]&lt;=125, "Prediabetes", "High Glucose (Diabetes)")))</f>
        <v>Normal Glucose</v>
      </c>
    </row>
    <row r="375" spans="1:13" x14ac:dyDescent="0.35">
      <c r="A375">
        <v>1373</v>
      </c>
      <c r="B375">
        <v>33</v>
      </c>
      <c r="C375" t="str">
        <f>IF(healthcare_dataset[[#This Row],[Age]]&lt;=30, "18-30", IF(healthcare_dataset[[#This Row],[Age]]&lt;=45, "31-45", IF(healthcare_dataset[[#This Row],[Age]]&lt;=60, "46-60", IF(healthcare_dataset[[#This Row],[Age]]&lt;=75, "61-75", "76+"))))</f>
        <v>31-45</v>
      </c>
      <c r="D375" s="1" t="s">
        <v>8</v>
      </c>
      <c r="E375">
        <v>28</v>
      </c>
      <c r="F375">
        <v>0</v>
      </c>
      <c r="G375" t="str">
        <f>IF(healthcare_dataset[[#This Row],[Readmission]]=0, "No", "Yes")</f>
        <v>No</v>
      </c>
      <c r="H375">
        <v>2.92</v>
      </c>
      <c r="I375">
        <v>144</v>
      </c>
      <c r="J37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75" t="str">
        <f>IF(healthcare_dataset[[#This Row],[Blood_Pressure]]&gt;=130, "At Risk", "Normal")</f>
        <v>At Risk</v>
      </c>
      <c r="L375">
        <v>150</v>
      </c>
      <c r="M375" t="str">
        <f>IF(healthcare_dataset[[#This Row],[Glucose_Level]]&lt;70, "Low Glucose",
   IF(healthcare_dataset[[#This Row],[Glucose_Level]]&lt;=99, "Normal Glucose",
   IF(healthcare_dataset[[#This Row],[Glucose_Level]]&lt;=125, "Prediabetes", "High Glucose (Diabetes)")))</f>
        <v>High Glucose (Diabetes)</v>
      </c>
    </row>
    <row r="376" spans="1:13" x14ac:dyDescent="0.35">
      <c r="A376">
        <v>1374</v>
      </c>
      <c r="B376">
        <v>68</v>
      </c>
      <c r="C376" t="str">
        <f>IF(healthcare_dataset[[#This Row],[Age]]&lt;=30, "18-30", IF(healthcare_dataset[[#This Row],[Age]]&lt;=45, "31-45", IF(healthcare_dataset[[#This Row],[Age]]&lt;=60, "46-60", IF(healthcare_dataset[[#This Row],[Age]]&lt;=75, "61-75", "76+"))))</f>
        <v>61-75</v>
      </c>
      <c r="D376" s="1" t="s">
        <v>8</v>
      </c>
      <c r="E376">
        <v>18</v>
      </c>
      <c r="F376">
        <v>0</v>
      </c>
      <c r="G376" t="str">
        <f>IF(healthcare_dataset[[#This Row],[Readmission]]=0, "No", "Yes")</f>
        <v>No</v>
      </c>
      <c r="H376">
        <v>4.74</v>
      </c>
      <c r="I376">
        <v>105</v>
      </c>
      <c r="J37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76" t="str">
        <f>IF(healthcare_dataset[[#This Row],[Blood_Pressure]]&gt;=130, "At Risk", "Normal")</f>
        <v>Normal</v>
      </c>
      <c r="L376">
        <v>169</v>
      </c>
      <c r="M376" t="str">
        <f>IF(healthcare_dataset[[#This Row],[Glucose_Level]]&lt;70, "Low Glucose",
   IF(healthcare_dataset[[#This Row],[Glucose_Level]]&lt;=99, "Normal Glucose",
   IF(healthcare_dataset[[#This Row],[Glucose_Level]]&lt;=125, "Prediabetes", "High Glucose (Diabetes)")))</f>
        <v>High Glucose (Diabetes)</v>
      </c>
    </row>
    <row r="377" spans="1:13" x14ac:dyDescent="0.35">
      <c r="A377">
        <v>1375</v>
      </c>
      <c r="B377">
        <v>74</v>
      </c>
      <c r="C377" t="str">
        <f>IF(healthcare_dataset[[#This Row],[Age]]&lt;=30, "18-30", IF(healthcare_dataset[[#This Row],[Age]]&lt;=45, "31-45", IF(healthcare_dataset[[#This Row],[Age]]&lt;=60, "46-60", IF(healthcare_dataset[[#This Row],[Age]]&lt;=75, "61-75", "76+"))))</f>
        <v>61-75</v>
      </c>
      <c r="D377" s="1" t="s">
        <v>8</v>
      </c>
      <c r="E377">
        <v>2</v>
      </c>
      <c r="F377">
        <v>1</v>
      </c>
      <c r="G377" t="str">
        <f>IF(healthcare_dataset[[#This Row],[Readmission]]=0, "No", "Yes")</f>
        <v>Yes</v>
      </c>
      <c r="H377">
        <v>21.29</v>
      </c>
      <c r="I377">
        <v>151</v>
      </c>
      <c r="J37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77" t="str">
        <f>IF(healthcare_dataset[[#This Row],[Blood_Pressure]]&gt;=130, "At Risk", "Normal")</f>
        <v>At Risk</v>
      </c>
      <c r="L377">
        <v>180</v>
      </c>
      <c r="M377" t="str">
        <f>IF(healthcare_dataset[[#This Row],[Glucose_Level]]&lt;70, "Low Glucose",
   IF(healthcare_dataset[[#This Row],[Glucose_Level]]&lt;=99, "Normal Glucose",
   IF(healthcare_dataset[[#This Row],[Glucose_Level]]&lt;=125, "Prediabetes", "High Glucose (Diabetes)")))</f>
        <v>High Glucose (Diabetes)</v>
      </c>
    </row>
    <row r="378" spans="1:13" x14ac:dyDescent="0.35">
      <c r="A378">
        <v>1376</v>
      </c>
      <c r="B378">
        <v>46</v>
      </c>
      <c r="C378" t="str">
        <f>IF(healthcare_dataset[[#This Row],[Age]]&lt;=30, "18-30", IF(healthcare_dataset[[#This Row],[Age]]&lt;=45, "31-45", IF(healthcare_dataset[[#This Row],[Age]]&lt;=60, "46-60", IF(healthcare_dataset[[#This Row],[Age]]&lt;=75, "61-75", "76+"))))</f>
        <v>46-60</v>
      </c>
      <c r="D378" s="1" t="s">
        <v>10</v>
      </c>
      <c r="E378">
        <v>1</v>
      </c>
      <c r="F378">
        <v>0</v>
      </c>
      <c r="G378" t="str">
        <f>IF(healthcare_dataset[[#This Row],[Readmission]]=0, "No", "Yes")</f>
        <v>No</v>
      </c>
      <c r="H378">
        <v>15.5</v>
      </c>
      <c r="I378">
        <v>137</v>
      </c>
      <c r="J37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78" t="str">
        <f>IF(healthcare_dataset[[#This Row],[Blood_Pressure]]&gt;=130, "At Risk", "Normal")</f>
        <v>At Risk</v>
      </c>
      <c r="L378">
        <v>171</v>
      </c>
      <c r="M378" t="str">
        <f>IF(healthcare_dataset[[#This Row],[Glucose_Level]]&lt;70, "Low Glucose",
   IF(healthcare_dataset[[#This Row],[Glucose_Level]]&lt;=99, "Normal Glucose",
   IF(healthcare_dataset[[#This Row],[Glucose_Level]]&lt;=125, "Prediabetes", "High Glucose (Diabetes)")))</f>
        <v>High Glucose (Diabetes)</v>
      </c>
    </row>
    <row r="379" spans="1:13" x14ac:dyDescent="0.35">
      <c r="A379">
        <v>1377</v>
      </c>
      <c r="B379">
        <v>86</v>
      </c>
      <c r="C379" t="str">
        <f>IF(healthcare_dataset[[#This Row],[Age]]&lt;=30, "18-30", IF(healthcare_dataset[[#This Row],[Age]]&lt;=45, "31-45", IF(healthcare_dataset[[#This Row],[Age]]&lt;=60, "46-60", IF(healthcare_dataset[[#This Row],[Age]]&lt;=75, "61-75", "76+"))))</f>
        <v>76+</v>
      </c>
      <c r="D379" s="1" t="s">
        <v>10</v>
      </c>
      <c r="E379">
        <v>15</v>
      </c>
      <c r="F379">
        <v>1</v>
      </c>
      <c r="G379" t="str">
        <f>IF(healthcare_dataset[[#This Row],[Readmission]]=0, "No", "Yes")</f>
        <v>Yes</v>
      </c>
      <c r="H379">
        <v>6.86</v>
      </c>
      <c r="I379">
        <v>119</v>
      </c>
      <c r="J37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79" t="str">
        <f>IF(healthcare_dataset[[#This Row],[Blood_Pressure]]&gt;=130, "At Risk", "Normal")</f>
        <v>Normal</v>
      </c>
      <c r="L379">
        <v>86</v>
      </c>
      <c r="M379" t="str">
        <f>IF(healthcare_dataset[[#This Row],[Glucose_Level]]&lt;70, "Low Glucose",
   IF(healthcare_dataset[[#This Row],[Glucose_Level]]&lt;=99, "Normal Glucose",
   IF(healthcare_dataset[[#This Row],[Glucose_Level]]&lt;=125, "Prediabetes", "High Glucose (Diabetes)")))</f>
        <v>Normal Glucose</v>
      </c>
    </row>
    <row r="380" spans="1:13" x14ac:dyDescent="0.35">
      <c r="A380">
        <v>1378</v>
      </c>
      <c r="B380">
        <v>64</v>
      </c>
      <c r="C380" t="str">
        <f>IF(healthcare_dataset[[#This Row],[Age]]&lt;=30, "18-30", IF(healthcare_dataset[[#This Row],[Age]]&lt;=45, "31-45", IF(healthcare_dataset[[#This Row],[Age]]&lt;=60, "46-60", IF(healthcare_dataset[[#This Row],[Age]]&lt;=75, "61-75", "76+"))))</f>
        <v>61-75</v>
      </c>
      <c r="D380" s="1" t="s">
        <v>10</v>
      </c>
      <c r="E380">
        <v>5</v>
      </c>
      <c r="F380">
        <v>0</v>
      </c>
      <c r="G380" t="str">
        <f>IF(healthcare_dataset[[#This Row],[Readmission]]=0, "No", "Yes")</f>
        <v>No</v>
      </c>
      <c r="H380">
        <v>19.579999999999998</v>
      </c>
      <c r="I380">
        <v>101</v>
      </c>
      <c r="J38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80" t="str">
        <f>IF(healthcare_dataset[[#This Row],[Blood_Pressure]]&gt;=130, "At Risk", "Normal")</f>
        <v>Normal</v>
      </c>
      <c r="L380">
        <v>81</v>
      </c>
      <c r="M380" t="str">
        <f>IF(healthcare_dataset[[#This Row],[Glucose_Level]]&lt;70, "Low Glucose",
   IF(healthcare_dataset[[#This Row],[Glucose_Level]]&lt;=99, "Normal Glucose",
   IF(healthcare_dataset[[#This Row],[Glucose_Level]]&lt;=125, "Prediabetes", "High Glucose (Diabetes)")))</f>
        <v>Normal Glucose</v>
      </c>
    </row>
    <row r="381" spans="1:13" x14ac:dyDescent="0.35">
      <c r="A381">
        <v>1379</v>
      </c>
      <c r="B381">
        <v>79</v>
      </c>
      <c r="C381" t="str">
        <f>IF(healthcare_dataset[[#This Row],[Age]]&lt;=30, "18-30", IF(healthcare_dataset[[#This Row],[Age]]&lt;=45, "31-45", IF(healthcare_dataset[[#This Row],[Age]]&lt;=60, "46-60", IF(healthcare_dataset[[#This Row],[Age]]&lt;=75, "61-75", "76+"))))</f>
        <v>76+</v>
      </c>
      <c r="D381" s="1" t="s">
        <v>9</v>
      </c>
      <c r="E381">
        <v>20</v>
      </c>
      <c r="F381">
        <v>0</v>
      </c>
      <c r="G381" t="str">
        <f>IF(healthcare_dataset[[#This Row],[Readmission]]=0, "No", "Yes")</f>
        <v>No</v>
      </c>
      <c r="H381">
        <v>20.67</v>
      </c>
      <c r="I381">
        <v>124</v>
      </c>
      <c r="J381"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81" t="str">
        <f>IF(healthcare_dataset[[#This Row],[Blood_Pressure]]&gt;=130, "At Risk", "Normal")</f>
        <v>Normal</v>
      </c>
      <c r="L381">
        <v>185</v>
      </c>
      <c r="M381" t="str">
        <f>IF(healthcare_dataset[[#This Row],[Glucose_Level]]&lt;70, "Low Glucose",
   IF(healthcare_dataset[[#This Row],[Glucose_Level]]&lt;=99, "Normal Glucose",
   IF(healthcare_dataset[[#This Row],[Glucose_Level]]&lt;=125, "Prediabetes", "High Glucose (Diabetes)")))</f>
        <v>High Glucose (Diabetes)</v>
      </c>
    </row>
    <row r="382" spans="1:13" x14ac:dyDescent="0.35">
      <c r="A382">
        <v>1380</v>
      </c>
      <c r="B382">
        <v>86</v>
      </c>
      <c r="C382" t="str">
        <f>IF(healthcare_dataset[[#This Row],[Age]]&lt;=30, "18-30", IF(healthcare_dataset[[#This Row],[Age]]&lt;=45, "31-45", IF(healthcare_dataset[[#This Row],[Age]]&lt;=60, "46-60", IF(healthcare_dataset[[#This Row],[Age]]&lt;=75, "61-75", "76+"))))</f>
        <v>76+</v>
      </c>
      <c r="D382" s="1" t="s">
        <v>11</v>
      </c>
      <c r="E382">
        <v>11</v>
      </c>
      <c r="F382">
        <v>0</v>
      </c>
      <c r="G382" t="str">
        <f>IF(healthcare_dataset[[#This Row],[Readmission]]=0, "No", "Yes")</f>
        <v>No</v>
      </c>
      <c r="H382">
        <v>20.32</v>
      </c>
      <c r="I382">
        <v>100</v>
      </c>
      <c r="J38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82" t="str">
        <f>IF(healthcare_dataset[[#This Row],[Blood_Pressure]]&gt;=130, "At Risk", "Normal")</f>
        <v>Normal</v>
      </c>
      <c r="L382">
        <v>93</v>
      </c>
      <c r="M382" t="str">
        <f>IF(healthcare_dataset[[#This Row],[Glucose_Level]]&lt;70, "Low Glucose",
   IF(healthcare_dataset[[#This Row],[Glucose_Level]]&lt;=99, "Normal Glucose",
   IF(healthcare_dataset[[#This Row],[Glucose_Level]]&lt;=125, "Prediabetes", "High Glucose (Diabetes)")))</f>
        <v>Normal Glucose</v>
      </c>
    </row>
    <row r="383" spans="1:13" x14ac:dyDescent="0.35">
      <c r="A383">
        <v>1381</v>
      </c>
      <c r="B383">
        <v>33</v>
      </c>
      <c r="C383" t="str">
        <f>IF(healthcare_dataset[[#This Row],[Age]]&lt;=30, "18-30", IF(healthcare_dataset[[#This Row],[Age]]&lt;=45, "31-45", IF(healthcare_dataset[[#This Row],[Age]]&lt;=60, "46-60", IF(healthcare_dataset[[#This Row],[Age]]&lt;=75, "61-75", "76+"))))</f>
        <v>31-45</v>
      </c>
      <c r="D383" s="1" t="s">
        <v>10</v>
      </c>
      <c r="E383">
        <v>10</v>
      </c>
      <c r="F383">
        <v>0</v>
      </c>
      <c r="G383" t="str">
        <f>IF(healthcare_dataset[[#This Row],[Readmission]]=0, "No", "Yes")</f>
        <v>No</v>
      </c>
      <c r="H383">
        <v>22.05</v>
      </c>
      <c r="I383">
        <v>153</v>
      </c>
      <c r="J38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83" t="str">
        <f>IF(healthcare_dataset[[#This Row],[Blood_Pressure]]&gt;=130, "At Risk", "Normal")</f>
        <v>At Risk</v>
      </c>
      <c r="L383">
        <v>98</v>
      </c>
      <c r="M383" t="str">
        <f>IF(healthcare_dataset[[#This Row],[Glucose_Level]]&lt;70, "Low Glucose",
   IF(healthcare_dataset[[#This Row],[Glucose_Level]]&lt;=99, "Normal Glucose",
   IF(healthcare_dataset[[#This Row],[Glucose_Level]]&lt;=125, "Prediabetes", "High Glucose (Diabetes)")))</f>
        <v>Normal Glucose</v>
      </c>
    </row>
    <row r="384" spans="1:13" x14ac:dyDescent="0.35">
      <c r="A384">
        <v>1382</v>
      </c>
      <c r="B384">
        <v>65</v>
      </c>
      <c r="C384" t="str">
        <f>IF(healthcare_dataset[[#This Row],[Age]]&lt;=30, "18-30", IF(healthcare_dataset[[#This Row],[Age]]&lt;=45, "31-45", IF(healthcare_dataset[[#This Row],[Age]]&lt;=60, "46-60", IF(healthcare_dataset[[#This Row],[Age]]&lt;=75, "61-75", "76+"))))</f>
        <v>61-75</v>
      </c>
      <c r="D384" s="1" t="s">
        <v>11</v>
      </c>
      <c r="E384">
        <v>2</v>
      </c>
      <c r="F384">
        <v>1</v>
      </c>
      <c r="G384" t="str">
        <f>IF(healthcare_dataset[[#This Row],[Readmission]]=0, "No", "Yes")</f>
        <v>Yes</v>
      </c>
      <c r="H384">
        <v>6.05</v>
      </c>
      <c r="I384">
        <v>139</v>
      </c>
      <c r="J38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84" t="str">
        <f>IF(healthcare_dataset[[#This Row],[Blood_Pressure]]&gt;=130, "At Risk", "Normal")</f>
        <v>At Risk</v>
      </c>
      <c r="L384">
        <v>191</v>
      </c>
      <c r="M384" t="str">
        <f>IF(healthcare_dataset[[#This Row],[Glucose_Level]]&lt;70, "Low Glucose",
   IF(healthcare_dataset[[#This Row],[Glucose_Level]]&lt;=99, "Normal Glucose",
   IF(healthcare_dataset[[#This Row],[Glucose_Level]]&lt;=125, "Prediabetes", "High Glucose (Diabetes)")))</f>
        <v>High Glucose (Diabetes)</v>
      </c>
    </row>
    <row r="385" spans="1:13" x14ac:dyDescent="0.35">
      <c r="A385">
        <v>1383</v>
      </c>
      <c r="B385">
        <v>56</v>
      </c>
      <c r="C385" t="str">
        <f>IF(healthcare_dataset[[#This Row],[Age]]&lt;=30, "18-30", IF(healthcare_dataset[[#This Row],[Age]]&lt;=45, "31-45", IF(healthcare_dataset[[#This Row],[Age]]&lt;=60, "46-60", IF(healthcare_dataset[[#This Row],[Age]]&lt;=75, "61-75", "76+"))))</f>
        <v>46-60</v>
      </c>
      <c r="D385" s="1" t="s">
        <v>9</v>
      </c>
      <c r="E385">
        <v>3</v>
      </c>
      <c r="F385">
        <v>1</v>
      </c>
      <c r="G385" t="str">
        <f>IF(healthcare_dataset[[#This Row],[Readmission]]=0, "No", "Yes")</f>
        <v>Yes</v>
      </c>
      <c r="H385">
        <v>18.12</v>
      </c>
      <c r="I385">
        <v>174</v>
      </c>
      <c r="J38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85" t="str">
        <f>IF(healthcare_dataset[[#This Row],[Blood_Pressure]]&gt;=130, "At Risk", "Normal")</f>
        <v>At Risk</v>
      </c>
      <c r="L385">
        <v>159</v>
      </c>
      <c r="M385" t="str">
        <f>IF(healthcare_dataset[[#This Row],[Glucose_Level]]&lt;70, "Low Glucose",
   IF(healthcare_dataset[[#This Row],[Glucose_Level]]&lt;=99, "Normal Glucose",
   IF(healthcare_dataset[[#This Row],[Glucose_Level]]&lt;=125, "Prediabetes", "High Glucose (Diabetes)")))</f>
        <v>High Glucose (Diabetes)</v>
      </c>
    </row>
    <row r="386" spans="1:13" x14ac:dyDescent="0.35">
      <c r="A386">
        <v>1384</v>
      </c>
      <c r="B386">
        <v>50</v>
      </c>
      <c r="C386" t="str">
        <f>IF(healthcare_dataset[[#This Row],[Age]]&lt;=30, "18-30", IF(healthcare_dataset[[#This Row],[Age]]&lt;=45, "31-45", IF(healthcare_dataset[[#This Row],[Age]]&lt;=60, "46-60", IF(healthcare_dataset[[#This Row],[Age]]&lt;=75, "61-75", "76+"))))</f>
        <v>46-60</v>
      </c>
      <c r="D386" s="1" t="s">
        <v>8</v>
      </c>
      <c r="E386">
        <v>23</v>
      </c>
      <c r="F386">
        <v>0</v>
      </c>
      <c r="G386" t="str">
        <f>IF(healthcare_dataset[[#This Row],[Readmission]]=0, "No", "Yes")</f>
        <v>No</v>
      </c>
      <c r="H386">
        <v>11.05</v>
      </c>
      <c r="I386">
        <v>110</v>
      </c>
      <c r="J38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86" t="str">
        <f>IF(healthcare_dataset[[#This Row],[Blood_Pressure]]&gt;=130, "At Risk", "Normal")</f>
        <v>Normal</v>
      </c>
      <c r="L386">
        <v>134</v>
      </c>
      <c r="M386" t="str">
        <f>IF(healthcare_dataset[[#This Row],[Glucose_Level]]&lt;70, "Low Glucose",
   IF(healthcare_dataset[[#This Row],[Glucose_Level]]&lt;=99, "Normal Glucose",
   IF(healthcare_dataset[[#This Row],[Glucose_Level]]&lt;=125, "Prediabetes", "High Glucose (Diabetes)")))</f>
        <v>High Glucose (Diabetes)</v>
      </c>
    </row>
    <row r="387" spans="1:13" x14ac:dyDescent="0.35">
      <c r="A387">
        <v>1385</v>
      </c>
      <c r="B387">
        <v>40</v>
      </c>
      <c r="C387" t="str">
        <f>IF(healthcare_dataset[[#This Row],[Age]]&lt;=30, "18-30", IF(healthcare_dataset[[#This Row],[Age]]&lt;=45, "31-45", IF(healthcare_dataset[[#This Row],[Age]]&lt;=60, "46-60", IF(healthcare_dataset[[#This Row],[Age]]&lt;=75, "61-75", "76+"))))</f>
        <v>31-45</v>
      </c>
      <c r="D387" s="1" t="s">
        <v>10</v>
      </c>
      <c r="E387">
        <v>23</v>
      </c>
      <c r="F387">
        <v>0</v>
      </c>
      <c r="G387" t="str">
        <f>IF(healthcare_dataset[[#This Row],[Readmission]]=0, "No", "Yes")</f>
        <v>No</v>
      </c>
      <c r="H387">
        <v>20.21</v>
      </c>
      <c r="I387">
        <v>158</v>
      </c>
      <c r="J38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87" t="str">
        <f>IF(healthcare_dataset[[#This Row],[Blood_Pressure]]&gt;=130, "At Risk", "Normal")</f>
        <v>At Risk</v>
      </c>
      <c r="L387">
        <v>153</v>
      </c>
      <c r="M387" t="str">
        <f>IF(healthcare_dataset[[#This Row],[Glucose_Level]]&lt;70, "Low Glucose",
   IF(healthcare_dataset[[#This Row],[Glucose_Level]]&lt;=99, "Normal Glucose",
   IF(healthcare_dataset[[#This Row],[Glucose_Level]]&lt;=125, "Prediabetes", "High Glucose (Diabetes)")))</f>
        <v>High Glucose (Diabetes)</v>
      </c>
    </row>
    <row r="388" spans="1:13" x14ac:dyDescent="0.35">
      <c r="A388">
        <v>1386</v>
      </c>
      <c r="B388">
        <v>27</v>
      </c>
      <c r="C388" t="str">
        <f>IF(healthcare_dataset[[#This Row],[Age]]&lt;=30, "18-30", IF(healthcare_dataset[[#This Row],[Age]]&lt;=45, "31-45", IF(healthcare_dataset[[#This Row],[Age]]&lt;=60, "46-60", IF(healthcare_dataset[[#This Row],[Age]]&lt;=75, "61-75", "76+"))))</f>
        <v>18-30</v>
      </c>
      <c r="D388" s="1" t="s">
        <v>11</v>
      </c>
      <c r="E388">
        <v>12</v>
      </c>
      <c r="F388">
        <v>0</v>
      </c>
      <c r="G388" t="str">
        <f>IF(healthcare_dataset[[#This Row],[Readmission]]=0, "No", "Yes")</f>
        <v>No</v>
      </c>
      <c r="H388">
        <v>17.48</v>
      </c>
      <c r="I388">
        <v>137</v>
      </c>
      <c r="J38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88" t="str">
        <f>IF(healthcare_dataset[[#This Row],[Blood_Pressure]]&gt;=130, "At Risk", "Normal")</f>
        <v>At Risk</v>
      </c>
      <c r="L388">
        <v>188</v>
      </c>
      <c r="M388" t="str">
        <f>IF(healthcare_dataset[[#This Row],[Glucose_Level]]&lt;70, "Low Glucose",
   IF(healthcare_dataset[[#This Row],[Glucose_Level]]&lt;=99, "Normal Glucose",
   IF(healthcare_dataset[[#This Row],[Glucose_Level]]&lt;=125, "Prediabetes", "High Glucose (Diabetes)")))</f>
        <v>High Glucose (Diabetes)</v>
      </c>
    </row>
    <row r="389" spans="1:13" x14ac:dyDescent="0.35">
      <c r="A389">
        <v>1387</v>
      </c>
      <c r="B389">
        <v>86</v>
      </c>
      <c r="C389" t="str">
        <f>IF(healthcare_dataset[[#This Row],[Age]]&lt;=30, "18-30", IF(healthcare_dataset[[#This Row],[Age]]&lt;=45, "31-45", IF(healthcare_dataset[[#This Row],[Age]]&lt;=60, "46-60", IF(healthcare_dataset[[#This Row],[Age]]&lt;=75, "61-75", "76+"))))</f>
        <v>76+</v>
      </c>
      <c r="D389" s="1" t="s">
        <v>11</v>
      </c>
      <c r="E389">
        <v>20</v>
      </c>
      <c r="F389">
        <v>1</v>
      </c>
      <c r="G389" t="str">
        <f>IF(healthcare_dataset[[#This Row],[Readmission]]=0, "No", "Yes")</f>
        <v>Yes</v>
      </c>
      <c r="H389">
        <v>18.63</v>
      </c>
      <c r="I389">
        <v>109</v>
      </c>
      <c r="J38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89" t="str">
        <f>IF(healthcare_dataset[[#This Row],[Blood_Pressure]]&gt;=130, "At Risk", "Normal")</f>
        <v>Normal</v>
      </c>
      <c r="L389">
        <v>85</v>
      </c>
      <c r="M389" t="str">
        <f>IF(healthcare_dataset[[#This Row],[Glucose_Level]]&lt;70, "Low Glucose",
   IF(healthcare_dataset[[#This Row],[Glucose_Level]]&lt;=99, "Normal Glucose",
   IF(healthcare_dataset[[#This Row],[Glucose_Level]]&lt;=125, "Prediabetes", "High Glucose (Diabetes)")))</f>
        <v>Normal Glucose</v>
      </c>
    </row>
    <row r="390" spans="1:13" x14ac:dyDescent="0.35">
      <c r="A390">
        <v>1388</v>
      </c>
      <c r="B390">
        <v>51</v>
      </c>
      <c r="C390" t="str">
        <f>IF(healthcare_dataset[[#This Row],[Age]]&lt;=30, "18-30", IF(healthcare_dataset[[#This Row],[Age]]&lt;=45, "31-45", IF(healthcare_dataset[[#This Row],[Age]]&lt;=60, "46-60", IF(healthcare_dataset[[#This Row],[Age]]&lt;=75, "61-75", "76+"))))</f>
        <v>46-60</v>
      </c>
      <c r="D390" s="1" t="s">
        <v>10</v>
      </c>
      <c r="E390">
        <v>5</v>
      </c>
      <c r="F390">
        <v>0</v>
      </c>
      <c r="G390" t="str">
        <f>IF(healthcare_dataset[[#This Row],[Readmission]]=0, "No", "Yes")</f>
        <v>No</v>
      </c>
      <c r="H390">
        <v>15.75</v>
      </c>
      <c r="I390">
        <v>156</v>
      </c>
      <c r="J39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90" t="str">
        <f>IF(healthcare_dataset[[#This Row],[Blood_Pressure]]&gt;=130, "At Risk", "Normal")</f>
        <v>At Risk</v>
      </c>
      <c r="L390">
        <v>173</v>
      </c>
      <c r="M390" t="str">
        <f>IF(healthcare_dataset[[#This Row],[Glucose_Level]]&lt;70, "Low Glucose",
   IF(healthcare_dataset[[#This Row],[Glucose_Level]]&lt;=99, "Normal Glucose",
   IF(healthcare_dataset[[#This Row],[Glucose_Level]]&lt;=125, "Prediabetes", "High Glucose (Diabetes)")))</f>
        <v>High Glucose (Diabetes)</v>
      </c>
    </row>
    <row r="391" spans="1:13" x14ac:dyDescent="0.35">
      <c r="A391">
        <v>1389</v>
      </c>
      <c r="B391">
        <v>69</v>
      </c>
      <c r="C391" t="str">
        <f>IF(healthcare_dataset[[#This Row],[Age]]&lt;=30, "18-30", IF(healthcare_dataset[[#This Row],[Age]]&lt;=45, "31-45", IF(healthcare_dataset[[#This Row],[Age]]&lt;=60, "46-60", IF(healthcare_dataset[[#This Row],[Age]]&lt;=75, "61-75", "76+"))))</f>
        <v>61-75</v>
      </c>
      <c r="D391" s="1" t="s">
        <v>8</v>
      </c>
      <c r="E391">
        <v>5</v>
      </c>
      <c r="F391">
        <v>0</v>
      </c>
      <c r="G391" t="str">
        <f>IF(healthcare_dataset[[#This Row],[Readmission]]=0, "No", "Yes")</f>
        <v>No</v>
      </c>
      <c r="H391">
        <v>4.26</v>
      </c>
      <c r="I391">
        <v>133</v>
      </c>
      <c r="J39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391" t="str">
        <f>IF(healthcare_dataset[[#This Row],[Blood_Pressure]]&gt;=130, "At Risk", "Normal")</f>
        <v>At Risk</v>
      </c>
      <c r="L391">
        <v>161</v>
      </c>
      <c r="M391" t="str">
        <f>IF(healthcare_dataset[[#This Row],[Glucose_Level]]&lt;70, "Low Glucose",
   IF(healthcare_dataset[[#This Row],[Glucose_Level]]&lt;=99, "Normal Glucose",
   IF(healthcare_dataset[[#This Row],[Glucose_Level]]&lt;=125, "Prediabetes", "High Glucose (Diabetes)")))</f>
        <v>High Glucose (Diabetes)</v>
      </c>
    </row>
    <row r="392" spans="1:13" x14ac:dyDescent="0.35">
      <c r="A392">
        <v>1390</v>
      </c>
      <c r="B392">
        <v>27</v>
      </c>
      <c r="C392" t="str">
        <f>IF(healthcare_dataset[[#This Row],[Age]]&lt;=30, "18-30", IF(healthcare_dataset[[#This Row],[Age]]&lt;=45, "31-45", IF(healthcare_dataset[[#This Row],[Age]]&lt;=60, "46-60", IF(healthcare_dataset[[#This Row],[Age]]&lt;=75, "61-75", "76+"))))</f>
        <v>18-30</v>
      </c>
      <c r="D392" s="1" t="s">
        <v>8</v>
      </c>
      <c r="E392">
        <v>6</v>
      </c>
      <c r="F392">
        <v>0</v>
      </c>
      <c r="G392" t="str">
        <f>IF(healthcare_dataset[[#This Row],[Readmission]]=0, "No", "Yes")</f>
        <v>No</v>
      </c>
      <c r="H392">
        <v>13.08</v>
      </c>
      <c r="I392">
        <v>122</v>
      </c>
      <c r="J392"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92" t="str">
        <f>IF(healthcare_dataset[[#This Row],[Blood_Pressure]]&gt;=130, "At Risk", "Normal")</f>
        <v>Normal</v>
      </c>
      <c r="L392">
        <v>96</v>
      </c>
      <c r="M392" t="str">
        <f>IF(healthcare_dataset[[#This Row],[Glucose_Level]]&lt;70, "Low Glucose",
   IF(healthcare_dataset[[#This Row],[Glucose_Level]]&lt;=99, "Normal Glucose",
   IF(healthcare_dataset[[#This Row],[Glucose_Level]]&lt;=125, "Prediabetes", "High Glucose (Diabetes)")))</f>
        <v>Normal Glucose</v>
      </c>
    </row>
    <row r="393" spans="1:13" x14ac:dyDescent="0.35">
      <c r="A393">
        <v>1391</v>
      </c>
      <c r="B393">
        <v>36</v>
      </c>
      <c r="C393" t="str">
        <f>IF(healthcare_dataset[[#This Row],[Age]]&lt;=30, "18-30", IF(healthcare_dataset[[#This Row],[Age]]&lt;=45, "31-45", IF(healthcare_dataset[[#This Row],[Age]]&lt;=60, "46-60", IF(healthcare_dataset[[#This Row],[Age]]&lt;=75, "61-75", "76+"))))</f>
        <v>31-45</v>
      </c>
      <c r="D393" s="1" t="s">
        <v>8</v>
      </c>
      <c r="E393">
        <v>9</v>
      </c>
      <c r="F393">
        <v>0</v>
      </c>
      <c r="G393" t="str">
        <f>IF(healthcare_dataset[[#This Row],[Readmission]]=0, "No", "Yes")</f>
        <v>No</v>
      </c>
      <c r="H393">
        <v>23.63</v>
      </c>
      <c r="I393">
        <v>162</v>
      </c>
      <c r="J39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93" t="str">
        <f>IF(healthcare_dataset[[#This Row],[Blood_Pressure]]&gt;=130, "At Risk", "Normal")</f>
        <v>At Risk</v>
      </c>
      <c r="L393">
        <v>102</v>
      </c>
      <c r="M393" t="str">
        <f>IF(healthcare_dataset[[#This Row],[Glucose_Level]]&lt;70, "Low Glucose",
   IF(healthcare_dataset[[#This Row],[Glucose_Level]]&lt;=99, "Normal Glucose",
   IF(healthcare_dataset[[#This Row],[Glucose_Level]]&lt;=125, "Prediabetes", "High Glucose (Diabetes)")))</f>
        <v>Prediabetes</v>
      </c>
    </row>
    <row r="394" spans="1:13" x14ac:dyDescent="0.35">
      <c r="A394">
        <v>1392</v>
      </c>
      <c r="B394">
        <v>75</v>
      </c>
      <c r="C394" t="str">
        <f>IF(healthcare_dataset[[#This Row],[Age]]&lt;=30, "18-30", IF(healthcare_dataset[[#This Row],[Age]]&lt;=45, "31-45", IF(healthcare_dataset[[#This Row],[Age]]&lt;=60, "46-60", IF(healthcare_dataset[[#This Row],[Age]]&lt;=75, "61-75", "76+"))))</f>
        <v>61-75</v>
      </c>
      <c r="D394" s="1" t="s">
        <v>9</v>
      </c>
      <c r="E394">
        <v>2</v>
      </c>
      <c r="F394">
        <v>0</v>
      </c>
      <c r="G394" t="str">
        <f>IF(healthcare_dataset[[#This Row],[Readmission]]=0, "No", "Yes")</f>
        <v>No</v>
      </c>
      <c r="H394">
        <v>22.5</v>
      </c>
      <c r="I394">
        <v>150</v>
      </c>
      <c r="J39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94" t="str">
        <f>IF(healthcare_dataset[[#This Row],[Blood_Pressure]]&gt;=130, "At Risk", "Normal")</f>
        <v>At Risk</v>
      </c>
      <c r="L394">
        <v>124</v>
      </c>
      <c r="M394" t="str">
        <f>IF(healthcare_dataset[[#This Row],[Glucose_Level]]&lt;70, "Low Glucose",
   IF(healthcare_dataset[[#This Row],[Glucose_Level]]&lt;=99, "Normal Glucose",
   IF(healthcare_dataset[[#This Row],[Glucose_Level]]&lt;=125, "Prediabetes", "High Glucose (Diabetes)")))</f>
        <v>Prediabetes</v>
      </c>
    </row>
    <row r="395" spans="1:13" x14ac:dyDescent="0.35">
      <c r="A395">
        <v>1393</v>
      </c>
      <c r="B395">
        <v>18</v>
      </c>
      <c r="C395" t="str">
        <f>IF(healthcare_dataset[[#This Row],[Age]]&lt;=30, "18-30", IF(healthcare_dataset[[#This Row],[Age]]&lt;=45, "31-45", IF(healthcare_dataset[[#This Row],[Age]]&lt;=60, "46-60", IF(healthcare_dataset[[#This Row],[Age]]&lt;=75, "61-75", "76+"))))</f>
        <v>18-30</v>
      </c>
      <c r="D395" s="1" t="s">
        <v>11</v>
      </c>
      <c r="E395">
        <v>21</v>
      </c>
      <c r="F395">
        <v>0</v>
      </c>
      <c r="G395" t="str">
        <f>IF(healthcare_dataset[[#This Row],[Readmission]]=0, "No", "Yes")</f>
        <v>No</v>
      </c>
      <c r="H395">
        <v>1.04</v>
      </c>
      <c r="I395">
        <v>98</v>
      </c>
      <c r="J39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395" t="str">
        <f>IF(healthcare_dataset[[#This Row],[Blood_Pressure]]&gt;=130, "At Risk", "Normal")</f>
        <v>Normal</v>
      </c>
      <c r="L395">
        <v>76</v>
      </c>
      <c r="M395" t="str">
        <f>IF(healthcare_dataset[[#This Row],[Glucose_Level]]&lt;70, "Low Glucose",
   IF(healthcare_dataset[[#This Row],[Glucose_Level]]&lt;=99, "Normal Glucose",
   IF(healthcare_dataset[[#This Row],[Glucose_Level]]&lt;=125, "Prediabetes", "High Glucose (Diabetes)")))</f>
        <v>Normal Glucose</v>
      </c>
    </row>
    <row r="396" spans="1:13" x14ac:dyDescent="0.35">
      <c r="A396">
        <v>1394</v>
      </c>
      <c r="B396">
        <v>86</v>
      </c>
      <c r="C396" t="str">
        <f>IF(healthcare_dataset[[#This Row],[Age]]&lt;=30, "18-30", IF(healthcare_dataset[[#This Row],[Age]]&lt;=45, "31-45", IF(healthcare_dataset[[#This Row],[Age]]&lt;=60, "46-60", IF(healthcare_dataset[[#This Row],[Age]]&lt;=75, "61-75", "76+"))))</f>
        <v>76+</v>
      </c>
      <c r="D396" s="1" t="s">
        <v>11</v>
      </c>
      <c r="E396">
        <v>12</v>
      </c>
      <c r="F396">
        <v>1</v>
      </c>
      <c r="G396" t="str">
        <f>IF(healthcare_dataset[[#This Row],[Readmission]]=0, "No", "Yes")</f>
        <v>Yes</v>
      </c>
      <c r="H396">
        <v>3.96</v>
      </c>
      <c r="I396">
        <v>157</v>
      </c>
      <c r="J39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96" t="str">
        <f>IF(healthcare_dataset[[#This Row],[Blood_Pressure]]&gt;=130, "At Risk", "Normal")</f>
        <v>At Risk</v>
      </c>
      <c r="L396">
        <v>126</v>
      </c>
      <c r="M396" t="str">
        <f>IF(healthcare_dataset[[#This Row],[Glucose_Level]]&lt;70, "Low Glucose",
   IF(healthcare_dataset[[#This Row],[Glucose_Level]]&lt;=99, "Normal Glucose",
   IF(healthcare_dataset[[#This Row],[Glucose_Level]]&lt;=125, "Prediabetes", "High Glucose (Diabetes)")))</f>
        <v>High Glucose (Diabetes)</v>
      </c>
    </row>
    <row r="397" spans="1:13" x14ac:dyDescent="0.35">
      <c r="A397">
        <v>1395</v>
      </c>
      <c r="B397">
        <v>21</v>
      </c>
      <c r="C397" t="str">
        <f>IF(healthcare_dataset[[#This Row],[Age]]&lt;=30, "18-30", IF(healthcare_dataset[[#This Row],[Age]]&lt;=45, "31-45", IF(healthcare_dataset[[#This Row],[Age]]&lt;=60, "46-60", IF(healthcare_dataset[[#This Row],[Age]]&lt;=75, "61-75", "76+"))))</f>
        <v>18-30</v>
      </c>
      <c r="D397" s="1" t="s">
        <v>11</v>
      </c>
      <c r="E397">
        <v>3</v>
      </c>
      <c r="F397">
        <v>0</v>
      </c>
      <c r="G397" t="str">
        <f>IF(healthcare_dataset[[#This Row],[Readmission]]=0, "No", "Yes")</f>
        <v>No</v>
      </c>
      <c r="H397">
        <v>3.16</v>
      </c>
      <c r="I397">
        <v>124</v>
      </c>
      <c r="J397"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397" t="str">
        <f>IF(healthcare_dataset[[#This Row],[Blood_Pressure]]&gt;=130, "At Risk", "Normal")</f>
        <v>Normal</v>
      </c>
      <c r="L397">
        <v>195</v>
      </c>
      <c r="M397" t="str">
        <f>IF(healthcare_dataset[[#This Row],[Glucose_Level]]&lt;70, "Low Glucose",
   IF(healthcare_dataset[[#This Row],[Glucose_Level]]&lt;=99, "Normal Glucose",
   IF(healthcare_dataset[[#This Row],[Glucose_Level]]&lt;=125, "Prediabetes", "High Glucose (Diabetes)")))</f>
        <v>High Glucose (Diabetes)</v>
      </c>
    </row>
    <row r="398" spans="1:13" x14ac:dyDescent="0.35">
      <c r="A398">
        <v>1396</v>
      </c>
      <c r="B398">
        <v>33</v>
      </c>
      <c r="C398" t="str">
        <f>IF(healthcare_dataset[[#This Row],[Age]]&lt;=30, "18-30", IF(healthcare_dataset[[#This Row],[Age]]&lt;=45, "31-45", IF(healthcare_dataset[[#This Row],[Age]]&lt;=60, "46-60", IF(healthcare_dataset[[#This Row],[Age]]&lt;=75, "61-75", "76+"))))</f>
        <v>31-45</v>
      </c>
      <c r="D398" s="1" t="s">
        <v>9</v>
      </c>
      <c r="E398">
        <v>20</v>
      </c>
      <c r="F398">
        <v>0</v>
      </c>
      <c r="G398" t="str">
        <f>IF(healthcare_dataset[[#This Row],[Readmission]]=0, "No", "Yes")</f>
        <v>No</v>
      </c>
      <c r="H398">
        <v>17.420000000000002</v>
      </c>
      <c r="I398">
        <v>170</v>
      </c>
      <c r="J39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98" t="str">
        <f>IF(healthcare_dataset[[#This Row],[Blood_Pressure]]&gt;=130, "At Risk", "Normal")</f>
        <v>At Risk</v>
      </c>
      <c r="L398">
        <v>81</v>
      </c>
      <c r="M398" t="str">
        <f>IF(healthcare_dataset[[#This Row],[Glucose_Level]]&lt;70, "Low Glucose",
   IF(healthcare_dataset[[#This Row],[Glucose_Level]]&lt;=99, "Normal Glucose",
   IF(healthcare_dataset[[#This Row],[Glucose_Level]]&lt;=125, "Prediabetes", "High Glucose (Diabetes)")))</f>
        <v>Normal Glucose</v>
      </c>
    </row>
    <row r="399" spans="1:13" x14ac:dyDescent="0.35">
      <c r="A399">
        <v>1397</v>
      </c>
      <c r="B399">
        <v>41</v>
      </c>
      <c r="C399" t="str">
        <f>IF(healthcare_dataset[[#This Row],[Age]]&lt;=30, "18-30", IF(healthcare_dataset[[#This Row],[Age]]&lt;=45, "31-45", IF(healthcare_dataset[[#This Row],[Age]]&lt;=60, "46-60", IF(healthcare_dataset[[#This Row],[Age]]&lt;=75, "61-75", "76+"))))</f>
        <v>31-45</v>
      </c>
      <c r="D399" s="1" t="s">
        <v>11</v>
      </c>
      <c r="E399">
        <v>26</v>
      </c>
      <c r="F399">
        <v>1</v>
      </c>
      <c r="G399" t="str">
        <f>IF(healthcare_dataset[[#This Row],[Readmission]]=0, "No", "Yes")</f>
        <v>Yes</v>
      </c>
      <c r="H399">
        <v>19.63</v>
      </c>
      <c r="I399">
        <v>177</v>
      </c>
      <c r="J39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399" t="str">
        <f>IF(healthcare_dataset[[#This Row],[Blood_Pressure]]&gt;=130, "At Risk", "Normal")</f>
        <v>At Risk</v>
      </c>
      <c r="L399">
        <v>85</v>
      </c>
      <c r="M399" t="str">
        <f>IF(healthcare_dataset[[#This Row],[Glucose_Level]]&lt;70, "Low Glucose",
   IF(healthcare_dataset[[#This Row],[Glucose_Level]]&lt;=99, "Normal Glucose",
   IF(healthcare_dataset[[#This Row],[Glucose_Level]]&lt;=125, "Prediabetes", "High Glucose (Diabetes)")))</f>
        <v>Normal Glucose</v>
      </c>
    </row>
    <row r="400" spans="1:13" x14ac:dyDescent="0.35">
      <c r="A400">
        <v>1398</v>
      </c>
      <c r="B400">
        <v>19</v>
      </c>
      <c r="C400" t="str">
        <f>IF(healthcare_dataset[[#This Row],[Age]]&lt;=30, "18-30", IF(healthcare_dataset[[#This Row],[Age]]&lt;=45, "31-45", IF(healthcare_dataset[[#This Row],[Age]]&lt;=60, "46-60", IF(healthcare_dataset[[#This Row],[Age]]&lt;=75, "61-75", "76+"))))</f>
        <v>18-30</v>
      </c>
      <c r="D400" s="1" t="s">
        <v>9</v>
      </c>
      <c r="E400">
        <v>22</v>
      </c>
      <c r="F400">
        <v>0</v>
      </c>
      <c r="G400" t="str">
        <f>IF(healthcare_dataset[[#This Row],[Readmission]]=0, "No", "Yes")</f>
        <v>No</v>
      </c>
      <c r="H400">
        <v>5.12</v>
      </c>
      <c r="I400">
        <v>154</v>
      </c>
      <c r="J40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00" t="str">
        <f>IF(healthcare_dataset[[#This Row],[Blood_Pressure]]&gt;=130, "At Risk", "Normal")</f>
        <v>At Risk</v>
      </c>
      <c r="L400">
        <v>112</v>
      </c>
      <c r="M400" t="str">
        <f>IF(healthcare_dataset[[#This Row],[Glucose_Level]]&lt;70, "Low Glucose",
   IF(healthcare_dataset[[#This Row],[Glucose_Level]]&lt;=99, "Normal Glucose",
   IF(healthcare_dataset[[#This Row],[Glucose_Level]]&lt;=125, "Prediabetes", "High Glucose (Diabetes)")))</f>
        <v>Prediabetes</v>
      </c>
    </row>
    <row r="401" spans="1:13" x14ac:dyDescent="0.35">
      <c r="A401">
        <v>1399</v>
      </c>
      <c r="B401">
        <v>49</v>
      </c>
      <c r="C401" t="str">
        <f>IF(healthcare_dataset[[#This Row],[Age]]&lt;=30, "18-30", IF(healthcare_dataset[[#This Row],[Age]]&lt;=45, "31-45", IF(healthcare_dataset[[#This Row],[Age]]&lt;=60, "46-60", IF(healthcare_dataset[[#This Row],[Age]]&lt;=75, "61-75", "76+"))))</f>
        <v>46-60</v>
      </c>
      <c r="D401" s="1" t="s">
        <v>8</v>
      </c>
      <c r="E401">
        <v>12</v>
      </c>
      <c r="F401">
        <v>1</v>
      </c>
      <c r="G401" t="str">
        <f>IF(healthcare_dataset[[#This Row],[Readmission]]=0, "No", "Yes")</f>
        <v>Yes</v>
      </c>
      <c r="H401">
        <v>12.14</v>
      </c>
      <c r="I401">
        <v>97</v>
      </c>
      <c r="J40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01" t="str">
        <f>IF(healthcare_dataset[[#This Row],[Blood_Pressure]]&gt;=130, "At Risk", "Normal")</f>
        <v>Normal</v>
      </c>
      <c r="L401">
        <v>186</v>
      </c>
      <c r="M401" t="str">
        <f>IF(healthcare_dataset[[#This Row],[Glucose_Level]]&lt;70, "Low Glucose",
   IF(healthcare_dataset[[#This Row],[Glucose_Level]]&lt;=99, "Normal Glucose",
   IF(healthcare_dataset[[#This Row],[Glucose_Level]]&lt;=125, "Prediabetes", "High Glucose (Diabetes)")))</f>
        <v>High Glucose (Diabetes)</v>
      </c>
    </row>
    <row r="402" spans="1:13" x14ac:dyDescent="0.35">
      <c r="A402">
        <v>1400</v>
      </c>
      <c r="B402">
        <v>41</v>
      </c>
      <c r="C402" t="str">
        <f>IF(healthcare_dataset[[#This Row],[Age]]&lt;=30, "18-30", IF(healthcare_dataset[[#This Row],[Age]]&lt;=45, "31-45", IF(healthcare_dataset[[#This Row],[Age]]&lt;=60, "46-60", IF(healthcare_dataset[[#This Row],[Age]]&lt;=75, "61-75", "76+"))))</f>
        <v>31-45</v>
      </c>
      <c r="D402" s="1" t="s">
        <v>10</v>
      </c>
      <c r="E402">
        <v>24</v>
      </c>
      <c r="F402">
        <v>0</v>
      </c>
      <c r="G402" t="str">
        <f>IF(healthcare_dataset[[#This Row],[Readmission]]=0, "No", "Yes")</f>
        <v>No</v>
      </c>
      <c r="H402">
        <v>20.18</v>
      </c>
      <c r="I402">
        <v>134</v>
      </c>
      <c r="J40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02" t="str">
        <f>IF(healthcare_dataset[[#This Row],[Blood_Pressure]]&gt;=130, "At Risk", "Normal")</f>
        <v>At Risk</v>
      </c>
      <c r="L402">
        <v>180</v>
      </c>
      <c r="M402" t="str">
        <f>IF(healthcare_dataset[[#This Row],[Glucose_Level]]&lt;70, "Low Glucose",
   IF(healthcare_dataset[[#This Row],[Glucose_Level]]&lt;=99, "Normal Glucose",
   IF(healthcare_dataset[[#This Row],[Glucose_Level]]&lt;=125, "Prediabetes", "High Glucose (Diabetes)")))</f>
        <v>High Glucose (Diabetes)</v>
      </c>
    </row>
    <row r="403" spans="1:13" x14ac:dyDescent="0.35">
      <c r="A403">
        <v>1401</v>
      </c>
      <c r="B403">
        <v>29</v>
      </c>
      <c r="C403" t="str">
        <f>IF(healthcare_dataset[[#This Row],[Age]]&lt;=30, "18-30", IF(healthcare_dataset[[#This Row],[Age]]&lt;=45, "31-45", IF(healthcare_dataset[[#This Row],[Age]]&lt;=60, "46-60", IF(healthcare_dataset[[#This Row],[Age]]&lt;=75, "61-75", "76+"))))</f>
        <v>18-30</v>
      </c>
      <c r="D403" s="1" t="s">
        <v>11</v>
      </c>
      <c r="E403">
        <v>17</v>
      </c>
      <c r="F403">
        <v>0</v>
      </c>
      <c r="G403" t="str">
        <f>IF(healthcare_dataset[[#This Row],[Readmission]]=0, "No", "Yes")</f>
        <v>No</v>
      </c>
      <c r="H403">
        <v>17.59</v>
      </c>
      <c r="I403">
        <v>176</v>
      </c>
      <c r="J40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03" t="str">
        <f>IF(healthcare_dataset[[#This Row],[Blood_Pressure]]&gt;=130, "At Risk", "Normal")</f>
        <v>At Risk</v>
      </c>
      <c r="L403">
        <v>120</v>
      </c>
      <c r="M403" t="str">
        <f>IF(healthcare_dataset[[#This Row],[Glucose_Level]]&lt;70, "Low Glucose",
   IF(healthcare_dataset[[#This Row],[Glucose_Level]]&lt;=99, "Normal Glucose",
   IF(healthcare_dataset[[#This Row],[Glucose_Level]]&lt;=125, "Prediabetes", "High Glucose (Diabetes)")))</f>
        <v>Prediabetes</v>
      </c>
    </row>
    <row r="404" spans="1:13" x14ac:dyDescent="0.35">
      <c r="A404">
        <v>1402</v>
      </c>
      <c r="B404">
        <v>67</v>
      </c>
      <c r="C404" t="str">
        <f>IF(healthcare_dataset[[#This Row],[Age]]&lt;=30, "18-30", IF(healthcare_dataset[[#This Row],[Age]]&lt;=45, "31-45", IF(healthcare_dataset[[#This Row],[Age]]&lt;=60, "46-60", IF(healthcare_dataset[[#This Row],[Age]]&lt;=75, "61-75", "76+"))))</f>
        <v>61-75</v>
      </c>
      <c r="D404" s="1" t="s">
        <v>11</v>
      </c>
      <c r="E404">
        <v>10</v>
      </c>
      <c r="F404">
        <v>1</v>
      </c>
      <c r="G404" t="str">
        <f>IF(healthcare_dataset[[#This Row],[Readmission]]=0, "No", "Yes")</f>
        <v>Yes</v>
      </c>
      <c r="H404">
        <v>13.01</v>
      </c>
      <c r="I404">
        <v>136</v>
      </c>
      <c r="J40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04" t="str">
        <f>IF(healthcare_dataset[[#This Row],[Blood_Pressure]]&gt;=130, "At Risk", "Normal")</f>
        <v>At Risk</v>
      </c>
      <c r="L404">
        <v>144</v>
      </c>
      <c r="M404" t="str">
        <f>IF(healthcare_dataset[[#This Row],[Glucose_Level]]&lt;70, "Low Glucose",
   IF(healthcare_dataset[[#This Row],[Glucose_Level]]&lt;=99, "Normal Glucose",
   IF(healthcare_dataset[[#This Row],[Glucose_Level]]&lt;=125, "Prediabetes", "High Glucose (Diabetes)")))</f>
        <v>High Glucose (Diabetes)</v>
      </c>
    </row>
    <row r="405" spans="1:13" x14ac:dyDescent="0.35">
      <c r="A405">
        <v>1403</v>
      </c>
      <c r="B405">
        <v>52</v>
      </c>
      <c r="C405" t="str">
        <f>IF(healthcare_dataset[[#This Row],[Age]]&lt;=30, "18-30", IF(healthcare_dataset[[#This Row],[Age]]&lt;=45, "31-45", IF(healthcare_dataset[[#This Row],[Age]]&lt;=60, "46-60", IF(healthcare_dataset[[#This Row],[Age]]&lt;=75, "61-75", "76+"))))</f>
        <v>46-60</v>
      </c>
      <c r="D405" s="1" t="s">
        <v>8</v>
      </c>
      <c r="E405">
        <v>24</v>
      </c>
      <c r="F405">
        <v>0</v>
      </c>
      <c r="G405" t="str">
        <f>IF(healthcare_dataset[[#This Row],[Readmission]]=0, "No", "Yes")</f>
        <v>No</v>
      </c>
      <c r="H405">
        <v>14.17</v>
      </c>
      <c r="I405">
        <v>129</v>
      </c>
      <c r="J405"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05" t="str">
        <f>IF(healthcare_dataset[[#This Row],[Blood_Pressure]]&gt;=130, "At Risk", "Normal")</f>
        <v>Normal</v>
      </c>
      <c r="L405">
        <v>77</v>
      </c>
      <c r="M405" t="str">
        <f>IF(healthcare_dataset[[#This Row],[Glucose_Level]]&lt;70, "Low Glucose",
   IF(healthcare_dataset[[#This Row],[Glucose_Level]]&lt;=99, "Normal Glucose",
   IF(healthcare_dataset[[#This Row],[Glucose_Level]]&lt;=125, "Prediabetes", "High Glucose (Diabetes)")))</f>
        <v>Normal Glucose</v>
      </c>
    </row>
    <row r="406" spans="1:13" x14ac:dyDescent="0.35">
      <c r="A406">
        <v>1404</v>
      </c>
      <c r="B406">
        <v>50</v>
      </c>
      <c r="C406" t="str">
        <f>IF(healthcare_dataset[[#This Row],[Age]]&lt;=30, "18-30", IF(healthcare_dataset[[#This Row],[Age]]&lt;=45, "31-45", IF(healthcare_dataset[[#This Row],[Age]]&lt;=60, "46-60", IF(healthcare_dataset[[#This Row],[Age]]&lt;=75, "61-75", "76+"))))</f>
        <v>46-60</v>
      </c>
      <c r="D406" s="1" t="s">
        <v>10</v>
      </c>
      <c r="E406">
        <v>27</v>
      </c>
      <c r="F406">
        <v>0</v>
      </c>
      <c r="G406" t="str">
        <f>IF(healthcare_dataset[[#This Row],[Readmission]]=0, "No", "Yes")</f>
        <v>No</v>
      </c>
      <c r="H406">
        <v>12.2</v>
      </c>
      <c r="I406">
        <v>165</v>
      </c>
      <c r="J40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06" t="str">
        <f>IF(healthcare_dataset[[#This Row],[Blood_Pressure]]&gt;=130, "At Risk", "Normal")</f>
        <v>At Risk</v>
      </c>
      <c r="L406">
        <v>114</v>
      </c>
      <c r="M406" t="str">
        <f>IF(healthcare_dataset[[#This Row],[Glucose_Level]]&lt;70, "Low Glucose",
   IF(healthcare_dataset[[#This Row],[Glucose_Level]]&lt;=99, "Normal Glucose",
   IF(healthcare_dataset[[#This Row],[Glucose_Level]]&lt;=125, "Prediabetes", "High Glucose (Diabetes)")))</f>
        <v>Prediabetes</v>
      </c>
    </row>
    <row r="407" spans="1:13" x14ac:dyDescent="0.35">
      <c r="A407">
        <v>1405</v>
      </c>
      <c r="B407">
        <v>50</v>
      </c>
      <c r="C407" t="str">
        <f>IF(healthcare_dataset[[#This Row],[Age]]&lt;=30, "18-30", IF(healthcare_dataset[[#This Row],[Age]]&lt;=45, "31-45", IF(healthcare_dataset[[#This Row],[Age]]&lt;=60, "46-60", IF(healthcare_dataset[[#This Row],[Age]]&lt;=75, "61-75", "76+"))))</f>
        <v>46-60</v>
      </c>
      <c r="D407" s="1" t="s">
        <v>9</v>
      </c>
      <c r="E407">
        <v>14</v>
      </c>
      <c r="F407">
        <v>0</v>
      </c>
      <c r="G407" t="str">
        <f>IF(healthcare_dataset[[#This Row],[Readmission]]=0, "No", "Yes")</f>
        <v>No</v>
      </c>
      <c r="H407">
        <v>7.14</v>
      </c>
      <c r="I407">
        <v>143</v>
      </c>
      <c r="J40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07" t="str">
        <f>IF(healthcare_dataset[[#This Row],[Blood_Pressure]]&gt;=130, "At Risk", "Normal")</f>
        <v>At Risk</v>
      </c>
      <c r="L407">
        <v>128</v>
      </c>
      <c r="M407" t="str">
        <f>IF(healthcare_dataset[[#This Row],[Glucose_Level]]&lt;70, "Low Glucose",
   IF(healthcare_dataset[[#This Row],[Glucose_Level]]&lt;=99, "Normal Glucose",
   IF(healthcare_dataset[[#This Row],[Glucose_Level]]&lt;=125, "Prediabetes", "High Glucose (Diabetes)")))</f>
        <v>High Glucose (Diabetes)</v>
      </c>
    </row>
    <row r="408" spans="1:13" x14ac:dyDescent="0.35">
      <c r="A408">
        <v>1406</v>
      </c>
      <c r="B408">
        <v>78</v>
      </c>
      <c r="C408" t="str">
        <f>IF(healthcare_dataset[[#This Row],[Age]]&lt;=30, "18-30", IF(healthcare_dataset[[#This Row],[Age]]&lt;=45, "31-45", IF(healthcare_dataset[[#This Row],[Age]]&lt;=60, "46-60", IF(healthcare_dataset[[#This Row],[Age]]&lt;=75, "61-75", "76+"))))</f>
        <v>76+</v>
      </c>
      <c r="D408" s="1" t="s">
        <v>10</v>
      </c>
      <c r="E408">
        <v>23</v>
      </c>
      <c r="F408">
        <v>0</v>
      </c>
      <c r="G408" t="str">
        <f>IF(healthcare_dataset[[#This Row],[Readmission]]=0, "No", "Yes")</f>
        <v>No</v>
      </c>
      <c r="H408">
        <v>13.56</v>
      </c>
      <c r="I408">
        <v>165</v>
      </c>
      <c r="J40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08" t="str">
        <f>IF(healthcare_dataset[[#This Row],[Blood_Pressure]]&gt;=130, "At Risk", "Normal")</f>
        <v>At Risk</v>
      </c>
      <c r="L408">
        <v>173</v>
      </c>
      <c r="M408" t="str">
        <f>IF(healthcare_dataset[[#This Row],[Glucose_Level]]&lt;70, "Low Glucose",
   IF(healthcare_dataset[[#This Row],[Glucose_Level]]&lt;=99, "Normal Glucose",
   IF(healthcare_dataset[[#This Row],[Glucose_Level]]&lt;=125, "Prediabetes", "High Glucose (Diabetes)")))</f>
        <v>High Glucose (Diabetes)</v>
      </c>
    </row>
    <row r="409" spans="1:13" x14ac:dyDescent="0.35">
      <c r="A409">
        <v>1407</v>
      </c>
      <c r="B409">
        <v>68</v>
      </c>
      <c r="C409" t="str">
        <f>IF(healthcare_dataset[[#This Row],[Age]]&lt;=30, "18-30", IF(healthcare_dataset[[#This Row],[Age]]&lt;=45, "31-45", IF(healthcare_dataset[[#This Row],[Age]]&lt;=60, "46-60", IF(healthcare_dataset[[#This Row],[Age]]&lt;=75, "61-75", "76+"))))</f>
        <v>61-75</v>
      </c>
      <c r="D409" s="1" t="s">
        <v>8</v>
      </c>
      <c r="E409">
        <v>17</v>
      </c>
      <c r="F409">
        <v>0</v>
      </c>
      <c r="G409" t="str">
        <f>IF(healthcare_dataset[[#This Row],[Readmission]]=0, "No", "Yes")</f>
        <v>No</v>
      </c>
      <c r="H409">
        <v>16.53</v>
      </c>
      <c r="I409">
        <v>135</v>
      </c>
      <c r="J40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09" t="str">
        <f>IF(healthcare_dataset[[#This Row],[Blood_Pressure]]&gt;=130, "At Risk", "Normal")</f>
        <v>At Risk</v>
      </c>
      <c r="L409">
        <v>167</v>
      </c>
      <c r="M409" t="str">
        <f>IF(healthcare_dataset[[#This Row],[Glucose_Level]]&lt;70, "Low Glucose",
   IF(healthcare_dataset[[#This Row],[Glucose_Level]]&lt;=99, "Normal Glucose",
   IF(healthcare_dataset[[#This Row],[Glucose_Level]]&lt;=125, "Prediabetes", "High Glucose (Diabetes)")))</f>
        <v>High Glucose (Diabetes)</v>
      </c>
    </row>
    <row r="410" spans="1:13" x14ac:dyDescent="0.35">
      <c r="A410">
        <v>1408</v>
      </c>
      <c r="B410">
        <v>60</v>
      </c>
      <c r="C410" t="str">
        <f>IF(healthcare_dataset[[#This Row],[Age]]&lt;=30, "18-30", IF(healthcare_dataset[[#This Row],[Age]]&lt;=45, "31-45", IF(healthcare_dataset[[#This Row],[Age]]&lt;=60, "46-60", IF(healthcare_dataset[[#This Row],[Age]]&lt;=75, "61-75", "76+"))))</f>
        <v>46-60</v>
      </c>
      <c r="D410" s="1" t="s">
        <v>8</v>
      </c>
      <c r="E410">
        <v>18</v>
      </c>
      <c r="F410">
        <v>0</v>
      </c>
      <c r="G410" t="str">
        <f>IF(healthcare_dataset[[#This Row],[Readmission]]=0, "No", "Yes")</f>
        <v>No</v>
      </c>
      <c r="H410">
        <v>20.96</v>
      </c>
      <c r="I410">
        <v>136</v>
      </c>
      <c r="J41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10" t="str">
        <f>IF(healthcare_dataset[[#This Row],[Blood_Pressure]]&gt;=130, "At Risk", "Normal")</f>
        <v>At Risk</v>
      </c>
      <c r="L410">
        <v>148</v>
      </c>
      <c r="M410" t="str">
        <f>IF(healthcare_dataset[[#This Row],[Glucose_Level]]&lt;70, "Low Glucose",
   IF(healthcare_dataset[[#This Row],[Glucose_Level]]&lt;=99, "Normal Glucose",
   IF(healthcare_dataset[[#This Row],[Glucose_Level]]&lt;=125, "Prediabetes", "High Glucose (Diabetes)")))</f>
        <v>High Glucose (Diabetes)</v>
      </c>
    </row>
    <row r="411" spans="1:13" x14ac:dyDescent="0.35">
      <c r="A411">
        <v>1409</v>
      </c>
      <c r="B411">
        <v>29</v>
      </c>
      <c r="C411" t="str">
        <f>IF(healthcare_dataset[[#This Row],[Age]]&lt;=30, "18-30", IF(healthcare_dataset[[#This Row],[Age]]&lt;=45, "31-45", IF(healthcare_dataset[[#This Row],[Age]]&lt;=60, "46-60", IF(healthcare_dataset[[#This Row],[Age]]&lt;=75, "61-75", "76+"))))</f>
        <v>18-30</v>
      </c>
      <c r="D411" s="1" t="s">
        <v>10</v>
      </c>
      <c r="E411">
        <v>19</v>
      </c>
      <c r="F411">
        <v>1</v>
      </c>
      <c r="G411" t="str">
        <f>IF(healthcare_dataset[[#This Row],[Readmission]]=0, "No", "Yes")</f>
        <v>Yes</v>
      </c>
      <c r="H411">
        <v>15.27</v>
      </c>
      <c r="I411">
        <v>104</v>
      </c>
      <c r="J41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11" t="str">
        <f>IF(healthcare_dataset[[#This Row],[Blood_Pressure]]&gt;=130, "At Risk", "Normal")</f>
        <v>Normal</v>
      </c>
      <c r="L411">
        <v>193</v>
      </c>
      <c r="M411" t="str">
        <f>IF(healthcare_dataset[[#This Row],[Glucose_Level]]&lt;70, "Low Glucose",
   IF(healthcare_dataset[[#This Row],[Glucose_Level]]&lt;=99, "Normal Glucose",
   IF(healthcare_dataset[[#This Row],[Glucose_Level]]&lt;=125, "Prediabetes", "High Glucose (Diabetes)")))</f>
        <v>High Glucose (Diabetes)</v>
      </c>
    </row>
    <row r="412" spans="1:13" x14ac:dyDescent="0.35">
      <c r="A412">
        <v>1410</v>
      </c>
      <c r="B412">
        <v>84</v>
      </c>
      <c r="C412" t="str">
        <f>IF(healthcare_dataset[[#This Row],[Age]]&lt;=30, "18-30", IF(healthcare_dataset[[#This Row],[Age]]&lt;=45, "31-45", IF(healthcare_dataset[[#This Row],[Age]]&lt;=60, "46-60", IF(healthcare_dataset[[#This Row],[Age]]&lt;=75, "61-75", "76+"))))</f>
        <v>76+</v>
      </c>
      <c r="D412" s="1" t="s">
        <v>9</v>
      </c>
      <c r="E412">
        <v>17</v>
      </c>
      <c r="F412">
        <v>0</v>
      </c>
      <c r="G412" t="str">
        <f>IF(healthcare_dataset[[#This Row],[Readmission]]=0, "No", "Yes")</f>
        <v>No</v>
      </c>
      <c r="H412">
        <v>18.27</v>
      </c>
      <c r="I412">
        <v>108</v>
      </c>
      <c r="J41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12" t="str">
        <f>IF(healthcare_dataset[[#This Row],[Blood_Pressure]]&gt;=130, "At Risk", "Normal")</f>
        <v>Normal</v>
      </c>
      <c r="L412">
        <v>73</v>
      </c>
      <c r="M412" t="str">
        <f>IF(healthcare_dataset[[#This Row],[Glucose_Level]]&lt;70, "Low Glucose",
   IF(healthcare_dataset[[#This Row],[Glucose_Level]]&lt;=99, "Normal Glucose",
   IF(healthcare_dataset[[#This Row],[Glucose_Level]]&lt;=125, "Prediabetes", "High Glucose (Diabetes)")))</f>
        <v>Normal Glucose</v>
      </c>
    </row>
    <row r="413" spans="1:13" x14ac:dyDescent="0.35">
      <c r="A413">
        <v>1411</v>
      </c>
      <c r="B413">
        <v>82</v>
      </c>
      <c r="C413" t="str">
        <f>IF(healthcare_dataset[[#This Row],[Age]]&lt;=30, "18-30", IF(healthcare_dataset[[#This Row],[Age]]&lt;=45, "31-45", IF(healthcare_dataset[[#This Row],[Age]]&lt;=60, "46-60", IF(healthcare_dataset[[#This Row],[Age]]&lt;=75, "61-75", "76+"))))</f>
        <v>76+</v>
      </c>
      <c r="D413" s="1" t="s">
        <v>9</v>
      </c>
      <c r="E413">
        <v>14</v>
      </c>
      <c r="F413">
        <v>0</v>
      </c>
      <c r="G413" t="str">
        <f>IF(healthcare_dataset[[#This Row],[Readmission]]=0, "No", "Yes")</f>
        <v>No</v>
      </c>
      <c r="H413">
        <v>3.84</v>
      </c>
      <c r="I413">
        <v>115</v>
      </c>
      <c r="J41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13" t="str">
        <f>IF(healthcare_dataset[[#This Row],[Blood_Pressure]]&gt;=130, "At Risk", "Normal")</f>
        <v>Normal</v>
      </c>
      <c r="L413">
        <v>159</v>
      </c>
      <c r="M413" t="str">
        <f>IF(healthcare_dataset[[#This Row],[Glucose_Level]]&lt;70, "Low Glucose",
   IF(healthcare_dataset[[#This Row],[Glucose_Level]]&lt;=99, "Normal Glucose",
   IF(healthcare_dataset[[#This Row],[Glucose_Level]]&lt;=125, "Prediabetes", "High Glucose (Diabetes)")))</f>
        <v>High Glucose (Diabetes)</v>
      </c>
    </row>
    <row r="414" spans="1:13" x14ac:dyDescent="0.35">
      <c r="A414">
        <v>1412</v>
      </c>
      <c r="B414">
        <v>50</v>
      </c>
      <c r="C414" t="str">
        <f>IF(healthcare_dataset[[#This Row],[Age]]&lt;=30, "18-30", IF(healthcare_dataset[[#This Row],[Age]]&lt;=45, "31-45", IF(healthcare_dataset[[#This Row],[Age]]&lt;=60, "46-60", IF(healthcare_dataset[[#This Row],[Age]]&lt;=75, "61-75", "76+"))))</f>
        <v>46-60</v>
      </c>
      <c r="D414" s="1" t="s">
        <v>11</v>
      </c>
      <c r="E414">
        <v>9</v>
      </c>
      <c r="F414">
        <v>0</v>
      </c>
      <c r="G414" t="str">
        <f>IF(healthcare_dataset[[#This Row],[Readmission]]=0, "No", "Yes")</f>
        <v>No</v>
      </c>
      <c r="H414">
        <v>11.08</v>
      </c>
      <c r="I414">
        <v>141</v>
      </c>
      <c r="J41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14" t="str">
        <f>IF(healthcare_dataset[[#This Row],[Blood_Pressure]]&gt;=130, "At Risk", "Normal")</f>
        <v>At Risk</v>
      </c>
      <c r="L414">
        <v>173</v>
      </c>
      <c r="M414" t="str">
        <f>IF(healthcare_dataset[[#This Row],[Glucose_Level]]&lt;70, "Low Glucose",
   IF(healthcare_dataset[[#This Row],[Glucose_Level]]&lt;=99, "Normal Glucose",
   IF(healthcare_dataset[[#This Row],[Glucose_Level]]&lt;=125, "Prediabetes", "High Glucose (Diabetes)")))</f>
        <v>High Glucose (Diabetes)</v>
      </c>
    </row>
    <row r="415" spans="1:13" x14ac:dyDescent="0.35">
      <c r="A415">
        <v>1413</v>
      </c>
      <c r="B415">
        <v>57</v>
      </c>
      <c r="C415" t="str">
        <f>IF(healthcare_dataset[[#This Row],[Age]]&lt;=30, "18-30", IF(healthcare_dataset[[#This Row],[Age]]&lt;=45, "31-45", IF(healthcare_dataset[[#This Row],[Age]]&lt;=60, "46-60", IF(healthcare_dataset[[#This Row],[Age]]&lt;=75, "61-75", "76+"))))</f>
        <v>46-60</v>
      </c>
      <c r="D415" s="1" t="s">
        <v>9</v>
      </c>
      <c r="E415">
        <v>8</v>
      </c>
      <c r="F415">
        <v>0</v>
      </c>
      <c r="G415" t="str">
        <f>IF(healthcare_dataset[[#This Row],[Readmission]]=0, "No", "Yes")</f>
        <v>No</v>
      </c>
      <c r="H415">
        <v>0.22</v>
      </c>
      <c r="I415">
        <v>111</v>
      </c>
      <c r="J41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15" t="str">
        <f>IF(healthcare_dataset[[#This Row],[Blood_Pressure]]&gt;=130, "At Risk", "Normal")</f>
        <v>Normal</v>
      </c>
      <c r="L415">
        <v>188</v>
      </c>
      <c r="M415" t="str">
        <f>IF(healthcare_dataset[[#This Row],[Glucose_Level]]&lt;70, "Low Glucose",
   IF(healthcare_dataset[[#This Row],[Glucose_Level]]&lt;=99, "Normal Glucose",
   IF(healthcare_dataset[[#This Row],[Glucose_Level]]&lt;=125, "Prediabetes", "High Glucose (Diabetes)")))</f>
        <v>High Glucose (Diabetes)</v>
      </c>
    </row>
    <row r="416" spans="1:13" x14ac:dyDescent="0.35">
      <c r="A416">
        <v>1414</v>
      </c>
      <c r="B416">
        <v>60</v>
      </c>
      <c r="C416" t="str">
        <f>IF(healthcare_dataset[[#This Row],[Age]]&lt;=30, "18-30", IF(healthcare_dataset[[#This Row],[Age]]&lt;=45, "31-45", IF(healthcare_dataset[[#This Row],[Age]]&lt;=60, "46-60", IF(healthcare_dataset[[#This Row],[Age]]&lt;=75, "61-75", "76+"))))</f>
        <v>46-60</v>
      </c>
      <c r="D416" s="1" t="s">
        <v>10</v>
      </c>
      <c r="E416">
        <v>2</v>
      </c>
      <c r="F416">
        <v>0</v>
      </c>
      <c r="G416" t="str">
        <f>IF(healthcare_dataset[[#This Row],[Readmission]]=0, "No", "Yes")</f>
        <v>No</v>
      </c>
      <c r="H416">
        <v>5.92</v>
      </c>
      <c r="I416">
        <v>110</v>
      </c>
      <c r="J41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16" t="str">
        <f>IF(healthcare_dataset[[#This Row],[Blood_Pressure]]&gt;=130, "At Risk", "Normal")</f>
        <v>Normal</v>
      </c>
      <c r="L416">
        <v>125</v>
      </c>
      <c r="M416" t="str">
        <f>IF(healthcare_dataset[[#This Row],[Glucose_Level]]&lt;70, "Low Glucose",
   IF(healthcare_dataset[[#This Row],[Glucose_Level]]&lt;=99, "Normal Glucose",
   IF(healthcare_dataset[[#This Row],[Glucose_Level]]&lt;=125, "Prediabetes", "High Glucose (Diabetes)")))</f>
        <v>Prediabetes</v>
      </c>
    </row>
    <row r="417" spans="1:13" x14ac:dyDescent="0.35">
      <c r="A417">
        <v>1415</v>
      </c>
      <c r="B417">
        <v>61</v>
      </c>
      <c r="C417" t="str">
        <f>IF(healthcare_dataset[[#This Row],[Age]]&lt;=30, "18-30", IF(healthcare_dataset[[#This Row],[Age]]&lt;=45, "31-45", IF(healthcare_dataset[[#This Row],[Age]]&lt;=60, "46-60", IF(healthcare_dataset[[#This Row],[Age]]&lt;=75, "61-75", "76+"))))</f>
        <v>61-75</v>
      </c>
      <c r="D417" s="1" t="s">
        <v>8</v>
      </c>
      <c r="E417">
        <v>13</v>
      </c>
      <c r="F417">
        <v>1</v>
      </c>
      <c r="G417" t="str">
        <f>IF(healthcare_dataset[[#This Row],[Readmission]]=0, "No", "Yes")</f>
        <v>Yes</v>
      </c>
      <c r="H417">
        <v>17.440000000000001</v>
      </c>
      <c r="I417">
        <v>140</v>
      </c>
      <c r="J41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17" t="str">
        <f>IF(healthcare_dataset[[#This Row],[Blood_Pressure]]&gt;=130, "At Risk", "Normal")</f>
        <v>At Risk</v>
      </c>
      <c r="L417">
        <v>165</v>
      </c>
      <c r="M417" t="str">
        <f>IF(healthcare_dataset[[#This Row],[Glucose_Level]]&lt;70, "Low Glucose",
   IF(healthcare_dataset[[#This Row],[Glucose_Level]]&lt;=99, "Normal Glucose",
   IF(healthcare_dataset[[#This Row],[Glucose_Level]]&lt;=125, "Prediabetes", "High Glucose (Diabetes)")))</f>
        <v>High Glucose (Diabetes)</v>
      </c>
    </row>
    <row r="418" spans="1:13" x14ac:dyDescent="0.35">
      <c r="A418">
        <v>1416</v>
      </c>
      <c r="B418">
        <v>46</v>
      </c>
      <c r="C418" t="str">
        <f>IF(healthcare_dataset[[#This Row],[Age]]&lt;=30, "18-30", IF(healthcare_dataset[[#This Row],[Age]]&lt;=45, "31-45", IF(healthcare_dataset[[#This Row],[Age]]&lt;=60, "46-60", IF(healthcare_dataset[[#This Row],[Age]]&lt;=75, "61-75", "76+"))))</f>
        <v>46-60</v>
      </c>
      <c r="D418" s="1" t="s">
        <v>11</v>
      </c>
      <c r="E418">
        <v>25</v>
      </c>
      <c r="F418">
        <v>0</v>
      </c>
      <c r="G418" t="str">
        <f>IF(healthcare_dataset[[#This Row],[Readmission]]=0, "No", "Yes")</f>
        <v>No</v>
      </c>
      <c r="H418">
        <v>23.8</v>
      </c>
      <c r="I418">
        <v>127</v>
      </c>
      <c r="J418"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18" t="str">
        <f>IF(healthcare_dataset[[#This Row],[Blood_Pressure]]&gt;=130, "At Risk", "Normal")</f>
        <v>Normal</v>
      </c>
      <c r="L418">
        <v>144</v>
      </c>
      <c r="M418" t="str">
        <f>IF(healthcare_dataset[[#This Row],[Glucose_Level]]&lt;70, "Low Glucose",
   IF(healthcare_dataset[[#This Row],[Glucose_Level]]&lt;=99, "Normal Glucose",
   IF(healthcare_dataset[[#This Row],[Glucose_Level]]&lt;=125, "Prediabetes", "High Glucose (Diabetes)")))</f>
        <v>High Glucose (Diabetes)</v>
      </c>
    </row>
    <row r="419" spans="1:13" x14ac:dyDescent="0.35">
      <c r="A419">
        <v>1417</v>
      </c>
      <c r="B419">
        <v>30</v>
      </c>
      <c r="C419" t="str">
        <f>IF(healthcare_dataset[[#This Row],[Age]]&lt;=30, "18-30", IF(healthcare_dataset[[#This Row],[Age]]&lt;=45, "31-45", IF(healthcare_dataset[[#This Row],[Age]]&lt;=60, "46-60", IF(healthcare_dataset[[#This Row],[Age]]&lt;=75, "61-75", "76+"))))</f>
        <v>18-30</v>
      </c>
      <c r="D419" s="1" t="s">
        <v>11</v>
      </c>
      <c r="E419">
        <v>7</v>
      </c>
      <c r="F419">
        <v>0</v>
      </c>
      <c r="G419" t="str">
        <f>IF(healthcare_dataset[[#This Row],[Readmission]]=0, "No", "Yes")</f>
        <v>No</v>
      </c>
      <c r="H419">
        <v>2.38</v>
      </c>
      <c r="I419">
        <v>109</v>
      </c>
      <c r="J41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19" t="str">
        <f>IF(healthcare_dataset[[#This Row],[Blood_Pressure]]&gt;=130, "At Risk", "Normal")</f>
        <v>Normal</v>
      </c>
      <c r="L419">
        <v>101</v>
      </c>
      <c r="M419" t="str">
        <f>IF(healthcare_dataset[[#This Row],[Glucose_Level]]&lt;70, "Low Glucose",
   IF(healthcare_dataset[[#This Row],[Glucose_Level]]&lt;=99, "Normal Glucose",
   IF(healthcare_dataset[[#This Row],[Glucose_Level]]&lt;=125, "Prediabetes", "High Glucose (Diabetes)")))</f>
        <v>Prediabetes</v>
      </c>
    </row>
    <row r="420" spans="1:13" x14ac:dyDescent="0.35">
      <c r="A420">
        <v>1418</v>
      </c>
      <c r="B420">
        <v>29</v>
      </c>
      <c r="C420" t="str">
        <f>IF(healthcare_dataset[[#This Row],[Age]]&lt;=30, "18-30", IF(healthcare_dataset[[#This Row],[Age]]&lt;=45, "31-45", IF(healthcare_dataset[[#This Row],[Age]]&lt;=60, "46-60", IF(healthcare_dataset[[#This Row],[Age]]&lt;=75, "61-75", "76+"))))</f>
        <v>18-30</v>
      </c>
      <c r="D420" s="1" t="s">
        <v>8</v>
      </c>
      <c r="E420">
        <v>9</v>
      </c>
      <c r="F420">
        <v>0</v>
      </c>
      <c r="G420" t="str">
        <f>IF(healthcare_dataset[[#This Row],[Readmission]]=0, "No", "Yes")</f>
        <v>No</v>
      </c>
      <c r="H420">
        <v>9.64</v>
      </c>
      <c r="I420">
        <v>118</v>
      </c>
      <c r="J42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20" t="str">
        <f>IF(healthcare_dataset[[#This Row],[Blood_Pressure]]&gt;=130, "At Risk", "Normal")</f>
        <v>Normal</v>
      </c>
      <c r="L420">
        <v>97</v>
      </c>
      <c r="M420" t="str">
        <f>IF(healthcare_dataset[[#This Row],[Glucose_Level]]&lt;70, "Low Glucose",
   IF(healthcare_dataset[[#This Row],[Glucose_Level]]&lt;=99, "Normal Glucose",
   IF(healthcare_dataset[[#This Row],[Glucose_Level]]&lt;=125, "Prediabetes", "High Glucose (Diabetes)")))</f>
        <v>Normal Glucose</v>
      </c>
    </row>
    <row r="421" spans="1:13" x14ac:dyDescent="0.35">
      <c r="A421">
        <v>1419</v>
      </c>
      <c r="B421">
        <v>63</v>
      </c>
      <c r="C421" t="str">
        <f>IF(healthcare_dataset[[#This Row],[Age]]&lt;=30, "18-30", IF(healthcare_dataset[[#This Row],[Age]]&lt;=45, "31-45", IF(healthcare_dataset[[#This Row],[Age]]&lt;=60, "46-60", IF(healthcare_dataset[[#This Row],[Age]]&lt;=75, "61-75", "76+"))))</f>
        <v>61-75</v>
      </c>
      <c r="D421" s="1" t="s">
        <v>9</v>
      </c>
      <c r="E421">
        <v>22</v>
      </c>
      <c r="F421">
        <v>0</v>
      </c>
      <c r="G421" t="str">
        <f>IF(healthcare_dataset[[#This Row],[Readmission]]=0, "No", "Yes")</f>
        <v>No</v>
      </c>
      <c r="H421">
        <v>19.2</v>
      </c>
      <c r="I421">
        <v>140</v>
      </c>
      <c r="J42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21" t="str">
        <f>IF(healthcare_dataset[[#This Row],[Blood_Pressure]]&gt;=130, "At Risk", "Normal")</f>
        <v>At Risk</v>
      </c>
      <c r="L421">
        <v>91</v>
      </c>
      <c r="M421" t="str">
        <f>IF(healthcare_dataset[[#This Row],[Glucose_Level]]&lt;70, "Low Glucose",
   IF(healthcare_dataset[[#This Row],[Glucose_Level]]&lt;=99, "Normal Glucose",
   IF(healthcare_dataset[[#This Row],[Glucose_Level]]&lt;=125, "Prediabetes", "High Glucose (Diabetes)")))</f>
        <v>Normal Glucose</v>
      </c>
    </row>
    <row r="422" spans="1:13" x14ac:dyDescent="0.35">
      <c r="A422">
        <v>1420</v>
      </c>
      <c r="B422">
        <v>19</v>
      </c>
      <c r="C422" t="str">
        <f>IF(healthcare_dataset[[#This Row],[Age]]&lt;=30, "18-30", IF(healthcare_dataset[[#This Row],[Age]]&lt;=45, "31-45", IF(healthcare_dataset[[#This Row],[Age]]&lt;=60, "46-60", IF(healthcare_dataset[[#This Row],[Age]]&lt;=75, "61-75", "76+"))))</f>
        <v>18-30</v>
      </c>
      <c r="D422" s="1" t="s">
        <v>8</v>
      </c>
      <c r="E422">
        <v>22</v>
      </c>
      <c r="F422">
        <v>0</v>
      </c>
      <c r="G422" t="str">
        <f>IF(healthcare_dataset[[#This Row],[Readmission]]=0, "No", "Yes")</f>
        <v>No</v>
      </c>
      <c r="H422">
        <v>4.9000000000000004</v>
      </c>
      <c r="I422">
        <v>93</v>
      </c>
      <c r="J42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22" t="str">
        <f>IF(healthcare_dataset[[#This Row],[Blood_Pressure]]&gt;=130, "At Risk", "Normal")</f>
        <v>Normal</v>
      </c>
      <c r="L422">
        <v>86</v>
      </c>
      <c r="M422" t="str">
        <f>IF(healthcare_dataset[[#This Row],[Glucose_Level]]&lt;70, "Low Glucose",
   IF(healthcare_dataset[[#This Row],[Glucose_Level]]&lt;=99, "Normal Glucose",
   IF(healthcare_dataset[[#This Row],[Glucose_Level]]&lt;=125, "Prediabetes", "High Glucose (Diabetes)")))</f>
        <v>Normal Glucose</v>
      </c>
    </row>
    <row r="423" spans="1:13" x14ac:dyDescent="0.35">
      <c r="A423">
        <v>1421</v>
      </c>
      <c r="B423">
        <v>52</v>
      </c>
      <c r="C423" t="str">
        <f>IF(healthcare_dataset[[#This Row],[Age]]&lt;=30, "18-30", IF(healthcare_dataset[[#This Row],[Age]]&lt;=45, "31-45", IF(healthcare_dataset[[#This Row],[Age]]&lt;=60, "46-60", IF(healthcare_dataset[[#This Row],[Age]]&lt;=75, "61-75", "76+"))))</f>
        <v>46-60</v>
      </c>
      <c r="D423" s="1" t="s">
        <v>9</v>
      </c>
      <c r="E423">
        <v>11</v>
      </c>
      <c r="F423">
        <v>0</v>
      </c>
      <c r="G423" t="str">
        <f>IF(healthcare_dataset[[#This Row],[Readmission]]=0, "No", "Yes")</f>
        <v>No</v>
      </c>
      <c r="H423">
        <v>13.32</v>
      </c>
      <c r="I423">
        <v>144</v>
      </c>
      <c r="J42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23" t="str">
        <f>IF(healthcare_dataset[[#This Row],[Blood_Pressure]]&gt;=130, "At Risk", "Normal")</f>
        <v>At Risk</v>
      </c>
      <c r="L423">
        <v>128</v>
      </c>
      <c r="M423" t="str">
        <f>IF(healthcare_dataset[[#This Row],[Glucose_Level]]&lt;70, "Low Glucose",
   IF(healthcare_dataset[[#This Row],[Glucose_Level]]&lt;=99, "Normal Glucose",
   IF(healthcare_dataset[[#This Row],[Glucose_Level]]&lt;=125, "Prediabetes", "High Glucose (Diabetes)")))</f>
        <v>High Glucose (Diabetes)</v>
      </c>
    </row>
    <row r="424" spans="1:13" x14ac:dyDescent="0.35">
      <c r="A424">
        <v>1422</v>
      </c>
      <c r="B424">
        <v>25</v>
      </c>
      <c r="C424" t="str">
        <f>IF(healthcare_dataset[[#This Row],[Age]]&lt;=30, "18-30", IF(healthcare_dataset[[#This Row],[Age]]&lt;=45, "31-45", IF(healthcare_dataset[[#This Row],[Age]]&lt;=60, "46-60", IF(healthcare_dataset[[#This Row],[Age]]&lt;=75, "61-75", "76+"))))</f>
        <v>18-30</v>
      </c>
      <c r="D424" s="1" t="s">
        <v>8</v>
      </c>
      <c r="E424">
        <v>14</v>
      </c>
      <c r="F424">
        <v>1</v>
      </c>
      <c r="G424" t="str">
        <f>IF(healthcare_dataset[[#This Row],[Readmission]]=0, "No", "Yes")</f>
        <v>Yes</v>
      </c>
      <c r="H424">
        <v>17.59</v>
      </c>
      <c r="I424">
        <v>160</v>
      </c>
      <c r="J42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24" t="str">
        <f>IF(healthcare_dataset[[#This Row],[Blood_Pressure]]&gt;=130, "At Risk", "Normal")</f>
        <v>At Risk</v>
      </c>
      <c r="L424">
        <v>159</v>
      </c>
      <c r="M424" t="str">
        <f>IF(healthcare_dataset[[#This Row],[Glucose_Level]]&lt;70, "Low Glucose",
   IF(healthcare_dataset[[#This Row],[Glucose_Level]]&lt;=99, "Normal Glucose",
   IF(healthcare_dataset[[#This Row],[Glucose_Level]]&lt;=125, "Prediabetes", "High Glucose (Diabetes)")))</f>
        <v>High Glucose (Diabetes)</v>
      </c>
    </row>
    <row r="425" spans="1:13" x14ac:dyDescent="0.35">
      <c r="A425">
        <v>1423</v>
      </c>
      <c r="B425">
        <v>43</v>
      </c>
      <c r="C425" t="str">
        <f>IF(healthcare_dataset[[#This Row],[Age]]&lt;=30, "18-30", IF(healthcare_dataset[[#This Row],[Age]]&lt;=45, "31-45", IF(healthcare_dataset[[#This Row],[Age]]&lt;=60, "46-60", IF(healthcare_dataset[[#This Row],[Age]]&lt;=75, "61-75", "76+"))))</f>
        <v>31-45</v>
      </c>
      <c r="D425" s="1" t="s">
        <v>10</v>
      </c>
      <c r="E425">
        <v>4</v>
      </c>
      <c r="F425">
        <v>0</v>
      </c>
      <c r="G425" t="str">
        <f>IF(healthcare_dataset[[#This Row],[Readmission]]=0, "No", "Yes")</f>
        <v>No</v>
      </c>
      <c r="H425">
        <v>14.78</v>
      </c>
      <c r="I425">
        <v>117</v>
      </c>
      <c r="J42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25" t="str">
        <f>IF(healthcare_dataset[[#This Row],[Blood_Pressure]]&gt;=130, "At Risk", "Normal")</f>
        <v>Normal</v>
      </c>
      <c r="L425">
        <v>175</v>
      </c>
      <c r="M425" t="str">
        <f>IF(healthcare_dataset[[#This Row],[Glucose_Level]]&lt;70, "Low Glucose",
   IF(healthcare_dataset[[#This Row],[Glucose_Level]]&lt;=99, "Normal Glucose",
   IF(healthcare_dataset[[#This Row],[Glucose_Level]]&lt;=125, "Prediabetes", "High Glucose (Diabetes)")))</f>
        <v>High Glucose (Diabetes)</v>
      </c>
    </row>
    <row r="426" spans="1:13" x14ac:dyDescent="0.35">
      <c r="A426">
        <v>1424</v>
      </c>
      <c r="B426">
        <v>51</v>
      </c>
      <c r="C426" t="str">
        <f>IF(healthcare_dataset[[#This Row],[Age]]&lt;=30, "18-30", IF(healthcare_dataset[[#This Row],[Age]]&lt;=45, "31-45", IF(healthcare_dataset[[#This Row],[Age]]&lt;=60, "46-60", IF(healthcare_dataset[[#This Row],[Age]]&lt;=75, "61-75", "76+"))))</f>
        <v>46-60</v>
      </c>
      <c r="D426" s="1" t="s">
        <v>9</v>
      </c>
      <c r="E426">
        <v>26</v>
      </c>
      <c r="F426">
        <v>0</v>
      </c>
      <c r="G426" t="str">
        <f>IF(healthcare_dataset[[#This Row],[Readmission]]=0, "No", "Yes")</f>
        <v>No</v>
      </c>
      <c r="H426">
        <v>4.51</v>
      </c>
      <c r="I426">
        <v>93</v>
      </c>
      <c r="J42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26" t="str">
        <f>IF(healthcare_dataset[[#This Row],[Blood_Pressure]]&gt;=130, "At Risk", "Normal")</f>
        <v>Normal</v>
      </c>
      <c r="L426">
        <v>95</v>
      </c>
      <c r="M426" t="str">
        <f>IF(healthcare_dataset[[#This Row],[Glucose_Level]]&lt;70, "Low Glucose",
   IF(healthcare_dataset[[#This Row],[Glucose_Level]]&lt;=99, "Normal Glucose",
   IF(healthcare_dataset[[#This Row],[Glucose_Level]]&lt;=125, "Prediabetes", "High Glucose (Diabetes)")))</f>
        <v>Normal Glucose</v>
      </c>
    </row>
    <row r="427" spans="1:13" x14ac:dyDescent="0.35">
      <c r="A427">
        <v>1425</v>
      </c>
      <c r="B427">
        <v>24</v>
      </c>
      <c r="C427" t="str">
        <f>IF(healthcare_dataset[[#This Row],[Age]]&lt;=30, "18-30", IF(healthcare_dataset[[#This Row],[Age]]&lt;=45, "31-45", IF(healthcare_dataset[[#This Row],[Age]]&lt;=60, "46-60", IF(healthcare_dataset[[#This Row],[Age]]&lt;=75, "61-75", "76+"))))</f>
        <v>18-30</v>
      </c>
      <c r="D427" s="1" t="s">
        <v>10</v>
      </c>
      <c r="E427">
        <v>26</v>
      </c>
      <c r="F427">
        <v>0</v>
      </c>
      <c r="G427" t="str">
        <f>IF(healthcare_dataset[[#This Row],[Readmission]]=0, "No", "Yes")</f>
        <v>No</v>
      </c>
      <c r="H427">
        <v>8.5299999999999994</v>
      </c>
      <c r="I427">
        <v>111</v>
      </c>
      <c r="J42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27" t="str">
        <f>IF(healthcare_dataset[[#This Row],[Blood_Pressure]]&gt;=130, "At Risk", "Normal")</f>
        <v>Normal</v>
      </c>
      <c r="L427">
        <v>94</v>
      </c>
      <c r="M427" t="str">
        <f>IF(healthcare_dataset[[#This Row],[Glucose_Level]]&lt;70, "Low Glucose",
   IF(healthcare_dataset[[#This Row],[Glucose_Level]]&lt;=99, "Normal Glucose",
   IF(healthcare_dataset[[#This Row],[Glucose_Level]]&lt;=125, "Prediabetes", "High Glucose (Diabetes)")))</f>
        <v>Normal Glucose</v>
      </c>
    </row>
    <row r="428" spans="1:13" x14ac:dyDescent="0.35">
      <c r="A428">
        <v>1426</v>
      </c>
      <c r="B428">
        <v>85</v>
      </c>
      <c r="C428" t="str">
        <f>IF(healthcare_dataset[[#This Row],[Age]]&lt;=30, "18-30", IF(healthcare_dataset[[#This Row],[Age]]&lt;=45, "31-45", IF(healthcare_dataset[[#This Row],[Age]]&lt;=60, "46-60", IF(healthcare_dataset[[#This Row],[Age]]&lt;=75, "61-75", "76+"))))</f>
        <v>76+</v>
      </c>
      <c r="D428" s="1" t="s">
        <v>11</v>
      </c>
      <c r="E428">
        <v>29</v>
      </c>
      <c r="F428">
        <v>0</v>
      </c>
      <c r="G428" t="str">
        <f>IF(healthcare_dataset[[#This Row],[Readmission]]=0, "No", "Yes")</f>
        <v>No</v>
      </c>
      <c r="H428">
        <v>18.809999999999999</v>
      </c>
      <c r="I428">
        <v>165</v>
      </c>
      <c r="J42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28" t="str">
        <f>IF(healthcare_dataset[[#This Row],[Blood_Pressure]]&gt;=130, "At Risk", "Normal")</f>
        <v>At Risk</v>
      </c>
      <c r="L428">
        <v>114</v>
      </c>
      <c r="M428" t="str">
        <f>IF(healthcare_dataset[[#This Row],[Glucose_Level]]&lt;70, "Low Glucose",
   IF(healthcare_dataset[[#This Row],[Glucose_Level]]&lt;=99, "Normal Glucose",
   IF(healthcare_dataset[[#This Row],[Glucose_Level]]&lt;=125, "Prediabetes", "High Glucose (Diabetes)")))</f>
        <v>Prediabetes</v>
      </c>
    </row>
    <row r="429" spans="1:13" x14ac:dyDescent="0.35">
      <c r="A429">
        <v>1427</v>
      </c>
      <c r="B429">
        <v>75</v>
      </c>
      <c r="C429" t="str">
        <f>IF(healthcare_dataset[[#This Row],[Age]]&lt;=30, "18-30", IF(healthcare_dataset[[#This Row],[Age]]&lt;=45, "31-45", IF(healthcare_dataset[[#This Row],[Age]]&lt;=60, "46-60", IF(healthcare_dataset[[#This Row],[Age]]&lt;=75, "61-75", "76+"))))</f>
        <v>61-75</v>
      </c>
      <c r="D429" s="1" t="s">
        <v>8</v>
      </c>
      <c r="E429">
        <v>13</v>
      </c>
      <c r="F429">
        <v>0</v>
      </c>
      <c r="G429" t="str">
        <f>IF(healthcare_dataset[[#This Row],[Readmission]]=0, "No", "Yes")</f>
        <v>No</v>
      </c>
      <c r="H429">
        <v>13.3</v>
      </c>
      <c r="I429">
        <v>134</v>
      </c>
      <c r="J42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29" t="str">
        <f>IF(healthcare_dataset[[#This Row],[Blood_Pressure]]&gt;=130, "At Risk", "Normal")</f>
        <v>At Risk</v>
      </c>
      <c r="L429">
        <v>152</v>
      </c>
      <c r="M429" t="str">
        <f>IF(healthcare_dataset[[#This Row],[Glucose_Level]]&lt;70, "Low Glucose",
   IF(healthcare_dataset[[#This Row],[Glucose_Level]]&lt;=99, "Normal Glucose",
   IF(healthcare_dataset[[#This Row],[Glucose_Level]]&lt;=125, "Prediabetes", "High Glucose (Diabetes)")))</f>
        <v>High Glucose (Diabetes)</v>
      </c>
    </row>
    <row r="430" spans="1:13" x14ac:dyDescent="0.35">
      <c r="A430">
        <v>1428</v>
      </c>
      <c r="B430">
        <v>46</v>
      </c>
      <c r="C430" t="str">
        <f>IF(healthcare_dataset[[#This Row],[Age]]&lt;=30, "18-30", IF(healthcare_dataset[[#This Row],[Age]]&lt;=45, "31-45", IF(healthcare_dataset[[#This Row],[Age]]&lt;=60, "46-60", IF(healthcare_dataset[[#This Row],[Age]]&lt;=75, "61-75", "76+"))))</f>
        <v>46-60</v>
      </c>
      <c r="D430" s="1" t="s">
        <v>11</v>
      </c>
      <c r="E430">
        <v>2</v>
      </c>
      <c r="F430">
        <v>0</v>
      </c>
      <c r="G430" t="str">
        <f>IF(healthcare_dataset[[#This Row],[Readmission]]=0, "No", "Yes")</f>
        <v>No</v>
      </c>
      <c r="H430">
        <v>0.13</v>
      </c>
      <c r="I430">
        <v>156</v>
      </c>
      <c r="J43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30" t="str">
        <f>IF(healthcare_dataset[[#This Row],[Blood_Pressure]]&gt;=130, "At Risk", "Normal")</f>
        <v>At Risk</v>
      </c>
      <c r="L430">
        <v>80</v>
      </c>
      <c r="M430" t="str">
        <f>IF(healthcare_dataset[[#This Row],[Glucose_Level]]&lt;70, "Low Glucose",
   IF(healthcare_dataset[[#This Row],[Glucose_Level]]&lt;=99, "Normal Glucose",
   IF(healthcare_dataset[[#This Row],[Glucose_Level]]&lt;=125, "Prediabetes", "High Glucose (Diabetes)")))</f>
        <v>Normal Glucose</v>
      </c>
    </row>
    <row r="431" spans="1:13" x14ac:dyDescent="0.35">
      <c r="A431">
        <v>1429</v>
      </c>
      <c r="B431">
        <v>53</v>
      </c>
      <c r="C431" t="str">
        <f>IF(healthcare_dataset[[#This Row],[Age]]&lt;=30, "18-30", IF(healthcare_dataset[[#This Row],[Age]]&lt;=45, "31-45", IF(healthcare_dataset[[#This Row],[Age]]&lt;=60, "46-60", IF(healthcare_dataset[[#This Row],[Age]]&lt;=75, "61-75", "76+"))))</f>
        <v>46-60</v>
      </c>
      <c r="D431" s="1" t="s">
        <v>11</v>
      </c>
      <c r="E431">
        <v>23</v>
      </c>
      <c r="F431">
        <v>0</v>
      </c>
      <c r="G431" t="str">
        <f>IF(healthcare_dataset[[#This Row],[Readmission]]=0, "No", "Yes")</f>
        <v>No</v>
      </c>
      <c r="H431">
        <v>18.260000000000002</v>
      </c>
      <c r="I431">
        <v>175</v>
      </c>
      <c r="J43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31" t="str">
        <f>IF(healthcare_dataset[[#This Row],[Blood_Pressure]]&gt;=130, "At Risk", "Normal")</f>
        <v>At Risk</v>
      </c>
      <c r="L431">
        <v>173</v>
      </c>
      <c r="M431" t="str">
        <f>IF(healthcare_dataset[[#This Row],[Glucose_Level]]&lt;70, "Low Glucose",
   IF(healthcare_dataset[[#This Row],[Glucose_Level]]&lt;=99, "Normal Glucose",
   IF(healthcare_dataset[[#This Row],[Glucose_Level]]&lt;=125, "Prediabetes", "High Glucose (Diabetes)")))</f>
        <v>High Glucose (Diabetes)</v>
      </c>
    </row>
    <row r="432" spans="1:13" x14ac:dyDescent="0.35">
      <c r="A432">
        <v>1430</v>
      </c>
      <c r="B432">
        <v>38</v>
      </c>
      <c r="C432" t="str">
        <f>IF(healthcare_dataset[[#This Row],[Age]]&lt;=30, "18-30", IF(healthcare_dataset[[#This Row],[Age]]&lt;=45, "31-45", IF(healthcare_dataset[[#This Row],[Age]]&lt;=60, "46-60", IF(healthcare_dataset[[#This Row],[Age]]&lt;=75, "61-75", "76+"))))</f>
        <v>31-45</v>
      </c>
      <c r="D432" s="1" t="s">
        <v>11</v>
      </c>
      <c r="E432">
        <v>5</v>
      </c>
      <c r="F432">
        <v>0</v>
      </c>
      <c r="G432" t="str">
        <f>IF(healthcare_dataset[[#This Row],[Readmission]]=0, "No", "Yes")</f>
        <v>No</v>
      </c>
      <c r="H432">
        <v>0.85</v>
      </c>
      <c r="I432">
        <v>155</v>
      </c>
      <c r="J43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32" t="str">
        <f>IF(healthcare_dataset[[#This Row],[Blood_Pressure]]&gt;=130, "At Risk", "Normal")</f>
        <v>At Risk</v>
      </c>
      <c r="L432">
        <v>137</v>
      </c>
      <c r="M432" t="str">
        <f>IF(healthcare_dataset[[#This Row],[Glucose_Level]]&lt;70, "Low Glucose",
   IF(healthcare_dataset[[#This Row],[Glucose_Level]]&lt;=99, "Normal Glucose",
   IF(healthcare_dataset[[#This Row],[Glucose_Level]]&lt;=125, "Prediabetes", "High Glucose (Diabetes)")))</f>
        <v>High Glucose (Diabetes)</v>
      </c>
    </row>
    <row r="433" spans="1:13" x14ac:dyDescent="0.35">
      <c r="A433">
        <v>1431</v>
      </c>
      <c r="B433">
        <v>53</v>
      </c>
      <c r="C433" t="str">
        <f>IF(healthcare_dataset[[#This Row],[Age]]&lt;=30, "18-30", IF(healthcare_dataset[[#This Row],[Age]]&lt;=45, "31-45", IF(healthcare_dataset[[#This Row],[Age]]&lt;=60, "46-60", IF(healthcare_dataset[[#This Row],[Age]]&lt;=75, "61-75", "76+"))))</f>
        <v>46-60</v>
      </c>
      <c r="D433" s="1" t="s">
        <v>11</v>
      </c>
      <c r="E433">
        <v>11</v>
      </c>
      <c r="F433">
        <v>0</v>
      </c>
      <c r="G433" t="str">
        <f>IF(healthcare_dataset[[#This Row],[Readmission]]=0, "No", "Yes")</f>
        <v>No</v>
      </c>
      <c r="H433">
        <v>17.899999999999999</v>
      </c>
      <c r="I433">
        <v>177</v>
      </c>
      <c r="J43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33" t="str">
        <f>IF(healthcare_dataset[[#This Row],[Blood_Pressure]]&gt;=130, "At Risk", "Normal")</f>
        <v>At Risk</v>
      </c>
      <c r="L433">
        <v>164</v>
      </c>
      <c r="M433" t="str">
        <f>IF(healthcare_dataset[[#This Row],[Glucose_Level]]&lt;70, "Low Glucose",
   IF(healthcare_dataset[[#This Row],[Glucose_Level]]&lt;=99, "Normal Glucose",
   IF(healthcare_dataset[[#This Row],[Glucose_Level]]&lt;=125, "Prediabetes", "High Glucose (Diabetes)")))</f>
        <v>High Glucose (Diabetes)</v>
      </c>
    </row>
    <row r="434" spans="1:13" x14ac:dyDescent="0.35">
      <c r="A434">
        <v>1432</v>
      </c>
      <c r="B434">
        <v>27</v>
      </c>
      <c r="C434" t="str">
        <f>IF(healthcare_dataset[[#This Row],[Age]]&lt;=30, "18-30", IF(healthcare_dataset[[#This Row],[Age]]&lt;=45, "31-45", IF(healthcare_dataset[[#This Row],[Age]]&lt;=60, "46-60", IF(healthcare_dataset[[#This Row],[Age]]&lt;=75, "61-75", "76+"))))</f>
        <v>18-30</v>
      </c>
      <c r="D434" s="1" t="s">
        <v>8</v>
      </c>
      <c r="E434">
        <v>6</v>
      </c>
      <c r="F434">
        <v>0</v>
      </c>
      <c r="G434" t="str">
        <f>IF(healthcare_dataset[[#This Row],[Readmission]]=0, "No", "Yes")</f>
        <v>No</v>
      </c>
      <c r="H434">
        <v>4.8600000000000003</v>
      </c>
      <c r="I434">
        <v>123</v>
      </c>
      <c r="J434"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34" t="str">
        <f>IF(healthcare_dataset[[#This Row],[Blood_Pressure]]&gt;=130, "At Risk", "Normal")</f>
        <v>Normal</v>
      </c>
      <c r="L434">
        <v>134</v>
      </c>
      <c r="M434" t="str">
        <f>IF(healthcare_dataset[[#This Row],[Glucose_Level]]&lt;70, "Low Glucose",
   IF(healthcare_dataset[[#This Row],[Glucose_Level]]&lt;=99, "Normal Glucose",
   IF(healthcare_dataset[[#This Row],[Glucose_Level]]&lt;=125, "Prediabetes", "High Glucose (Diabetes)")))</f>
        <v>High Glucose (Diabetes)</v>
      </c>
    </row>
    <row r="435" spans="1:13" x14ac:dyDescent="0.35">
      <c r="A435">
        <v>1433</v>
      </c>
      <c r="B435">
        <v>41</v>
      </c>
      <c r="C435" t="str">
        <f>IF(healthcare_dataset[[#This Row],[Age]]&lt;=30, "18-30", IF(healthcare_dataset[[#This Row],[Age]]&lt;=45, "31-45", IF(healthcare_dataset[[#This Row],[Age]]&lt;=60, "46-60", IF(healthcare_dataset[[#This Row],[Age]]&lt;=75, "61-75", "76+"))))</f>
        <v>31-45</v>
      </c>
      <c r="D435" s="1" t="s">
        <v>11</v>
      </c>
      <c r="E435">
        <v>18</v>
      </c>
      <c r="F435">
        <v>1</v>
      </c>
      <c r="G435" t="str">
        <f>IF(healthcare_dataset[[#This Row],[Readmission]]=0, "No", "Yes")</f>
        <v>Yes</v>
      </c>
      <c r="H435">
        <v>22.99</v>
      </c>
      <c r="I435">
        <v>144</v>
      </c>
      <c r="J43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35" t="str">
        <f>IF(healthcare_dataset[[#This Row],[Blood_Pressure]]&gt;=130, "At Risk", "Normal")</f>
        <v>At Risk</v>
      </c>
      <c r="L435">
        <v>118</v>
      </c>
      <c r="M435" t="str">
        <f>IF(healthcare_dataset[[#This Row],[Glucose_Level]]&lt;70, "Low Glucose",
   IF(healthcare_dataset[[#This Row],[Glucose_Level]]&lt;=99, "Normal Glucose",
   IF(healthcare_dataset[[#This Row],[Glucose_Level]]&lt;=125, "Prediabetes", "High Glucose (Diabetes)")))</f>
        <v>Prediabetes</v>
      </c>
    </row>
    <row r="436" spans="1:13" x14ac:dyDescent="0.35">
      <c r="A436">
        <v>1434</v>
      </c>
      <c r="B436">
        <v>81</v>
      </c>
      <c r="C436" t="str">
        <f>IF(healthcare_dataset[[#This Row],[Age]]&lt;=30, "18-30", IF(healthcare_dataset[[#This Row],[Age]]&lt;=45, "31-45", IF(healthcare_dataset[[#This Row],[Age]]&lt;=60, "46-60", IF(healthcare_dataset[[#This Row],[Age]]&lt;=75, "61-75", "76+"))))</f>
        <v>76+</v>
      </c>
      <c r="D436" s="1" t="s">
        <v>8</v>
      </c>
      <c r="E436">
        <v>21</v>
      </c>
      <c r="F436">
        <v>1</v>
      </c>
      <c r="G436" t="str">
        <f>IF(healthcare_dataset[[#This Row],[Readmission]]=0, "No", "Yes")</f>
        <v>Yes</v>
      </c>
      <c r="H436">
        <v>8.83</v>
      </c>
      <c r="I436">
        <v>90</v>
      </c>
      <c r="J43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36" t="str">
        <f>IF(healthcare_dataset[[#This Row],[Blood_Pressure]]&gt;=130, "At Risk", "Normal")</f>
        <v>Normal</v>
      </c>
      <c r="L436">
        <v>121</v>
      </c>
      <c r="M436" t="str">
        <f>IF(healthcare_dataset[[#This Row],[Glucose_Level]]&lt;70, "Low Glucose",
   IF(healthcare_dataset[[#This Row],[Glucose_Level]]&lt;=99, "Normal Glucose",
   IF(healthcare_dataset[[#This Row],[Glucose_Level]]&lt;=125, "Prediabetes", "High Glucose (Diabetes)")))</f>
        <v>Prediabetes</v>
      </c>
    </row>
    <row r="437" spans="1:13" x14ac:dyDescent="0.35">
      <c r="A437">
        <v>1435</v>
      </c>
      <c r="B437">
        <v>66</v>
      </c>
      <c r="C437" t="str">
        <f>IF(healthcare_dataset[[#This Row],[Age]]&lt;=30, "18-30", IF(healthcare_dataset[[#This Row],[Age]]&lt;=45, "31-45", IF(healthcare_dataset[[#This Row],[Age]]&lt;=60, "46-60", IF(healthcare_dataset[[#This Row],[Age]]&lt;=75, "61-75", "76+"))))</f>
        <v>61-75</v>
      </c>
      <c r="D437" s="1" t="s">
        <v>8</v>
      </c>
      <c r="E437">
        <v>10</v>
      </c>
      <c r="F437">
        <v>0</v>
      </c>
      <c r="G437" t="str">
        <f>IF(healthcare_dataset[[#This Row],[Readmission]]=0, "No", "Yes")</f>
        <v>No</v>
      </c>
      <c r="H437">
        <v>7.85</v>
      </c>
      <c r="I437">
        <v>161</v>
      </c>
      <c r="J43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37" t="str">
        <f>IF(healthcare_dataset[[#This Row],[Blood_Pressure]]&gt;=130, "At Risk", "Normal")</f>
        <v>At Risk</v>
      </c>
      <c r="L437">
        <v>171</v>
      </c>
      <c r="M437" t="str">
        <f>IF(healthcare_dataset[[#This Row],[Glucose_Level]]&lt;70, "Low Glucose",
   IF(healthcare_dataset[[#This Row],[Glucose_Level]]&lt;=99, "Normal Glucose",
   IF(healthcare_dataset[[#This Row],[Glucose_Level]]&lt;=125, "Prediabetes", "High Glucose (Diabetes)")))</f>
        <v>High Glucose (Diabetes)</v>
      </c>
    </row>
    <row r="438" spans="1:13" x14ac:dyDescent="0.35">
      <c r="A438">
        <v>1436</v>
      </c>
      <c r="B438">
        <v>53</v>
      </c>
      <c r="C438" t="str">
        <f>IF(healthcare_dataset[[#This Row],[Age]]&lt;=30, "18-30", IF(healthcare_dataset[[#This Row],[Age]]&lt;=45, "31-45", IF(healthcare_dataset[[#This Row],[Age]]&lt;=60, "46-60", IF(healthcare_dataset[[#This Row],[Age]]&lt;=75, "61-75", "76+"))))</f>
        <v>46-60</v>
      </c>
      <c r="D438" s="1" t="s">
        <v>10</v>
      </c>
      <c r="E438">
        <v>4</v>
      </c>
      <c r="F438">
        <v>1</v>
      </c>
      <c r="G438" t="str">
        <f>IF(healthcare_dataset[[#This Row],[Readmission]]=0, "No", "Yes")</f>
        <v>Yes</v>
      </c>
      <c r="H438">
        <v>3.57</v>
      </c>
      <c r="I438">
        <v>176</v>
      </c>
      <c r="J43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38" t="str">
        <f>IF(healthcare_dataset[[#This Row],[Blood_Pressure]]&gt;=130, "At Risk", "Normal")</f>
        <v>At Risk</v>
      </c>
      <c r="L438">
        <v>126</v>
      </c>
      <c r="M438" t="str">
        <f>IF(healthcare_dataset[[#This Row],[Glucose_Level]]&lt;70, "Low Glucose",
   IF(healthcare_dataset[[#This Row],[Glucose_Level]]&lt;=99, "Normal Glucose",
   IF(healthcare_dataset[[#This Row],[Glucose_Level]]&lt;=125, "Prediabetes", "High Glucose (Diabetes)")))</f>
        <v>High Glucose (Diabetes)</v>
      </c>
    </row>
    <row r="439" spans="1:13" x14ac:dyDescent="0.35">
      <c r="A439">
        <v>1437</v>
      </c>
      <c r="B439">
        <v>41</v>
      </c>
      <c r="C439" t="str">
        <f>IF(healthcare_dataset[[#This Row],[Age]]&lt;=30, "18-30", IF(healthcare_dataset[[#This Row],[Age]]&lt;=45, "31-45", IF(healthcare_dataset[[#This Row],[Age]]&lt;=60, "46-60", IF(healthcare_dataset[[#This Row],[Age]]&lt;=75, "61-75", "76+"))))</f>
        <v>31-45</v>
      </c>
      <c r="D439" s="1" t="s">
        <v>9</v>
      </c>
      <c r="E439">
        <v>9</v>
      </c>
      <c r="F439">
        <v>0</v>
      </c>
      <c r="G439" t="str">
        <f>IF(healthcare_dataset[[#This Row],[Readmission]]=0, "No", "Yes")</f>
        <v>No</v>
      </c>
      <c r="H439">
        <v>7.33</v>
      </c>
      <c r="I439">
        <v>127</v>
      </c>
      <c r="J43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39" t="str">
        <f>IF(healthcare_dataset[[#This Row],[Blood_Pressure]]&gt;=130, "At Risk", "Normal")</f>
        <v>Normal</v>
      </c>
      <c r="L439">
        <v>116</v>
      </c>
      <c r="M439" t="str">
        <f>IF(healthcare_dataset[[#This Row],[Glucose_Level]]&lt;70, "Low Glucose",
   IF(healthcare_dataset[[#This Row],[Glucose_Level]]&lt;=99, "Normal Glucose",
   IF(healthcare_dataset[[#This Row],[Glucose_Level]]&lt;=125, "Prediabetes", "High Glucose (Diabetes)")))</f>
        <v>Prediabetes</v>
      </c>
    </row>
    <row r="440" spans="1:13" x14ac:dyDescent="0.35">
      <c r="A440">
        <v>1438</v>
      </c>
      <c r="B440">
        <v>40</v>
      </c>
      <c r="C440" t="str">
        <f>IF(healthcare_dataset[[#This Row],[Age]]&lt;=30, "18-30", IF(healthcare_dataset[[#This Row],[Age]]&lt;=45, "31-45", IF(healthcare_dataset[[#This Row],[Age]]&lt;=60, "46-60", IF(healthcare_dataset[[#This Row],[Age]]&lt;=75, "61-75", "76+"))))</f>
        <v>31-45</v>
      </c>
      <c r="D440" s="1" t="s">
        <v>9</v>
      </c>
      <c r="E440">
        <v>6</v>
      </c>
      <c r="F440">
        <v>0</v>
      </c>
      <c r="G440" t="str">
        <f>IF(healthcare_dataset[[#This Row],[Readmission]]=0, "No", "Yes")</f>
        <v>No</v>
      </c>
      <c r="H440">
        <v>21.04</v>
      </c>
      <c r="I440">
        <v>95</v>
      </c>
      <c r="J44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40" t="str">
        <f>IF(healthcare_dataset[[#This Row],[Blood_Pressure]]&gt;=130, "At Risk", "Normal")</f>
        <v>Normal</v>
      </c>
      <c r="L440">
        <v>95</v>
      </c>
      <c r="M440" t="str">
        <f>IF(healthcare_dataset[[#This Row],[Glucose_Level]]&lt;70, "Low Glucose",
   IF(healthcare_dataset[[#This Row],[Glucose_Level]]&lt;=99, "Normal Glucose",
   IF(healthcare_dataset[[#This Row],[Glucose_Level]]&lt;=125, "Prediabetes", "High Glucose (Diabetes)")))</f>
        <v>Normal Glucose</v>
      </c>
    </row>
    <row r="441" spans="1:13" x14ac:dyDescent="0.35">
      <c r="A441">
        <v>1439</v>
      </c>
      <c r="B441">
        <v>79</v>
      </c>
      <c r="C441" t="str">
        <f>IF(healthcare_dataset[[#This Row],[Age]]&lt;=30, "18-30", IF(healthcare_dataset[[#This Row],[Age]]&lt;=45, "31-45", IF(healthcare_dataset[[#This Row],[Age]]&lt;=60, "46-60", IF(healthcare_dataset[[#This Row],[Age]]&lt;=75, "61-75", "76+"))))</f>
        <v>76+</v>
      </c>
      <c r="D441" s="1" t="s">
        <v>8</v>
      </c>
      <c r="E441">
        <v>2</v>
      </c>
      <c r="F441">
        <v>0</v>
      </c>
      <c r="G441" t="str">
        <f>IF(healthcare_dataset[[#This Row],[Readmission]]=0, "No", "Yes")</f>
        <v>No</v>
      </c>
      <c r="H441">
        <v>23.91</v>
      </c>
      <c r="I441">
        <v>175</v>
      </c>
      <c r="J44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41" t="str">
        <f>IF(healthcare_dataset[[#This Row],[Blood_Pressure]]&gt;=130, "At Risk", "Normal")</f>
        <v>At Risk</v>
      </c>
      <c r="L441">
        <v>183</v>
      </c>
      <c r="M441" t="str">
        <f>IF(healthcare_dataset[[#This Row],[Glucose_Level]]&lt;70, "Low Glucose",
   IF(healthcare_dataset[[#This Row],[Glucose_Level]]&lt;=99, "Normal Glucose",
   IF(healthcare_dataset[[#This Row],[Glucose_Level]]&lt;=125, "Prediabetes", "High Glucose (Diabetes)")))</f>
        <v>High Glucose (Diabetes)</v>
      </c>
    </row>
    <row r="442" spans="1:13" x14ac:dyDescent="0.35">
      <c r="A442">
        <v>1440</v>
      </c>
      <c r="B442">
        <v>54</v>
      </c>
      <c r="C442" t="str">
        <f>IF(healthcare_dataset[[#This Row],[Age]]&lt;=30, "18-30", IF(healthcare_dataset[[#This Row],[Age]]&lt;=45, "31-45", IF(healthcare_dataset[[#This Row],[Age]]&lt;=60, "46-60", IF(healthcare_dataset[[#This Row],[Age]]&lt;=75, "61-75", "76+"))))</f>
        <v>46-60</v>
      </c>
      <c r="D442" s="1" t="s">
        <v>10</v>
      </c>
      <c r="E442">
        <v>17</v>
      </c>
      <c r="F442">
        <v>0</v>
      </c>
      <c r="G442" t="str">
        <f>IF(healthcare_dataset[[#This Row],[Readmission]]=0, "No", "Yes")</f>
        <v>No</v>
      </c>
      <c r="H442">
        <v>8.84</v>
      </c>
      <c r="I442">
        <v>114</v>
      </c>
      <c r="J44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42" t="str">
        <f>IF(healthcare_dataset[[#This Row],[Blood_Pressure]]&gt;=130, "At Risk", "Normal")</f>
        <v>Normal</v>
      </c>
      <c r="L442">
        <v>74</v>
      </c>
      <c r="M442" t="str">
        <f>IF(healthcare_dataset[[#This Row],[Glucose_Level]]&lt;70, "Low Glucose",
   IF(healthcare_dataset[[#This Row],[Glucose_Level]]&lt;=99, "Normal Glucose",
   IF(healthcare_dataset[[#This Row],[Glucose_Level]]&lt;=125, "Prediabetes", "High Glucose (Diabetes)")))</f>
        <v>Normal Glucose</v>
      </c>
    </row>
    <row r="443" spans="1:13" x14ac:dyDescent="0.35">
      <c r="A443">
        <v>1441</v>
      </c>
      <c r="B443">
        <v>29</v>
      </c>
      <c r="C443" t="str">
        <f>IF(healthcare_dataset[[#This Row],[Age]]&lt;=30, "18-30", IF(healthcare_dataset[[#This Row],[Age]]&lt;=45, "31-45", IF(healthcare_dataset[[#This Row],[Age]]&lt;=60, "46-60", IF(healthcare_dataset[[#This Row],[Age]]&lt;=75, "61-75", "76+"))))</f>
        <v>18-30</v>
      </c>
      <c r="D443" s="1" t="s">
        <v>8</v>
      </c>
      <c r="E443">
        <v>5</v>
      </c>
      <c r="F443">
        <v>0</v>
      </c>
      <c r="G443" t="str">
        <f>IF(healthcare_dataset[[#This Row],[Readmission]]=0, "No", "Yes")</f>
        <v>No</v>
      </c>
      <c r="H443">
        <v>10.77</v>
      </c>
      <c r="I443">
        <v>171</v>
      </c>
      <c r="J44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43" t="str">
        <f>IF(healthcare_dataset[[#This Row],[Blood_Pressure]]&gt;=130, "At Risk", "Normal")</f>
        <v>At Risk</v>
      </c>
      <c r="L443">
        <v>153</v>
      </c>
      <c r="M443" t="str">
        <f>IF(healthcare_dataset[[#This Row],[Glucose_Level]]&lt;70, "Low Glucose",
   IF(healthcare_dataset[[#This Row],[Glucose_Level]]&lt;=99, "Normal Glucose",
   IF(healthcare_dataset[[#This Row],[Glucose_Level]]&lt;=125, "Prediabetes", "High Glucose (Diabetes)")))</f>
        <v>High Glucose (Diabetes)</v>
      </c>
    </row>
    <row r="444" spans="1:13" x14ac:dyDescent="0.35">
      <c r="A444">
        <v>1442</v>
      </c>
      <c r="B444">
        <v>72</v>
      </c>
      <c r="C444" t="str">
        <f>IF(healthcare_dataset[[#This Row],[Age]]&lt;=30, "18-30", IF(healthcare_dataset[[#This Row],[Age]]&lt;=45, "31-45", IF(healthcare_dataset[[#This Row],[Age]]&lt;=60, "46-60", IF(healthcare_dataset[[#This Row],[Age]]&lt;=75, "61-75", "76+"))))</f>
        <v>61-75</v>
      </c>
      <c r="D444" s="1" t="s">
        <v>8</v>
      </c>
      <c r="E444">
        <v>25</v>
      </c>
      <c r="F444">
        <v>1</v>
      </c>
      <c r="G444" t="str">
        <f>IF(healthcare_dataset[[#This Row],[Readmission]]=0, "No", "Yes")</f>
        <v>Yes</v>
      </c>
      <c r="H444">
        <v>17.329999999999998</v>
      </c>
      <c r="I444">
        <v>106</v>
      </c>
      <c r="J44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44" t="str">
        <f>IF(healthcare_dataset[[#This Row],[Blood_Pressure]]&gt;=130, "At Risk", "Normal")</f>
        <v>Normal</v>
      </c>
      <c r="L444">
        <v>121</v>
      </c>
      <c r="M444" t="str">
        <f>IF(healthcare_dataset[[#This Row],[Glucose_Level]]&lt;70, "Low Glucose",
   IF(healthcare_dataset[[#This Row],[Glucose_Level]]&lt;=99, "Normal Glucose",
   IF(healthcare_dataset[[#This Row],[Glucose_Level]]&lt;=125, "Prediabetes", "High Glucose (Diabetes)")))</f>
        <v>Prediabetes</v>
      </c>
    </row>
    <row r="445" spans="1:13" x14ac:dyDescent="0.35">
      <c r="A445">
        <v>1443</v>
      </c>
      <c r="B445">
        <v>30</v>
      </c>
      <c r="C445" t="str">
        <f>IF(healthcare_dataset[[#This Row],[Age]]&lt;=30, "18-30", IF(healthcare_dataset[[#This Row],[Age]]&lt;=45, "31-45", IF(healthcare_dataset[[#This Row],[Age]]&lt;=60, "46-60", IF(healthcare_dataset[[#This Row],[Age]]&lt;=75, "61-75", "76+"))))</f>
        <v>18-30</v>
      </c>
      <c r="D445" s="1" t="s">
        <v>8</v>
      </c>
      <c r="E445">
        <v>6</v>
      </c>
      <c r="F445">
        <v>0</v>
      </c>
      <c r="G445" t="str">
        <f>IF(healthcare_dataset[[#This Row],[Readmission]]=0, "No", "Yes")</f>
        <v>No</v>
      </c>
      <c r="H445">
        <v>21.27</v>
      </c>
      <c r="I445">
        <v>150</v>
      </c>
      <c r="J44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45" t="str">
        <f>IF(healthcare_dataset[[#This Row],[Blood_Pressure]]&gt;=130, "At Risk", "Normal")</f>
        <v>At Risk</v>
      </c>
      <c r="L445">
        <v>174</v>
      </c>
      <c r="M445" t="str">
        <f>IF(healthcare_dataset[[#This Row],[Glucose_Level]]&lt;70, "Low Glucose",
   IF(healthcare_dataset[[#This Row],[Glucose_Level]]&lt;=99, "Normal Glucose",
   IF(healthcare_dataset[[#This Row],[Glucose_Level]]&lt;=125, "Prediabetes", "High Glucose (Diabetes)")))</f>
        <v>High Glucose (Diabetes)</v>
      </c>
    </row>
    <row r="446" spans="1:13" x14ac:dyDescent="0.35">
      <c r="A446">
        <v>1444</v>
      </c>
      <c r="B446">
        <v>40</v>
      </c>
      <c r="C446" t="str">
        <f>IF(healthcare_dataset[[#This Row],[Age]]&lt;=30, "18-30", IF(healthcare_dataset[[#This Row],[Age]]&lt;=45, "31-45", IF(healthcare_dataset[[#This Row],[Age]]&lt;=60, "46-60", IF(healthcare_dataset[[#This Row],[Age]]&lt;=75, "61-75", "76+"))))</f>
        <v>31-45</v>
      </c>
      <c r="D446" s="1" t="s">
        <v>10</v>
      </c>
      <c r="E446">
        <v>26</v>
      </c>
      <c r="F446">
        <v>0</v>
      </c>
      <c r="G446" t="str">
        <f>IF(healthcare_dataset[[#This Row],[Readmission]]=0, "No", "Yes")</f>
        <v>No</v>
      </c>
      <c r="H446">
        <v>14.23</v>
      </c>
      <c r="I446">
        <v>101</v>
      </c>
      <c r="J44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46" t="str">
        <f>IF(healthcare_dataset[[#This Row],[Blood_Pressure]]&gt;=130, "At Risk", "Normal")</f>
        <v>Normal</v>
      </c>
      <c r="L446">
        <v>123</v>
      </c>
      <c r="M446" t="str">
        <f>IF(healthcare_dataset[[#This Row],[Glucose_Level]]&lt;70, "Low Glucose",
   IF(healthcare_dataset[[#This Row],[Glucose_Level]]&lt;=99, "Normal Glucose",
   IF(healthcare_dataset[[#This Row],[Glucose_Level]]&lt;=125, "Prediabetes", "High Glucose (Diabetes)")))</f>
        <v>Prediabetes</v>
      </c>
    </row>
    <row r="447" spans="1:13" x14ac:dyDescent="0.35">
      <c r="A447">
        <v>1445</v>
      </c>
      <c r="B447">
        <v>47</v>
      </c>
      <c r="C447" t="str">
        <f>IF(healthcare_dataset[[#This Row],[Age]]&lt;=30, "18-30", IF(healthcare_dataset[[#This Row],[Age]]&lt;=45, "31-45", IF(healthcare_dataset[[#This Row],[Age]]&lt;=60, "46-60", IF(healthcare_dataset[[#This Row],[Age]]&lt;=75, "61-75", "76+"))))</f>
        <v>46-60</v>
      </c>
      <c r="D447" s="1" t="s">
        <v>9</v>
      </c>
      <c r="E447">
        <v>12</v>
      </c>
      <c r="F447">
        <v>0</v>
      </c>
      <c r="G447" t="str">
        <f>IF(healthcare_dataset[[#This Row],[Readmission]]=0, "No", "Yes")</f>
        <v>No</v>
      </c>
      <c r="H447">
        <v>9.4</v>
      </c>
      <c r="I447">
        <v>95</v>
      </c>
      <c r="J447"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47" t="str">
        <f>IF(healthcare_dataset[[#This Row],[Blood_Pressure]]&gt;=130, "At Risk", "Normal")</f>
        <v>Normal</v>
      </c>
      <c r="L447">
        <v>84</v>
      </c>
      <c r="M447" t="str">
        <f>IF(healthcare_dataset[[#This Row],[Glucose_Level]]&lt;70, "Low Glucose",
   IF(healthcare_dataset[[#This Row],[Glucose_Level]]&lt;=99, "Normal Glucose",
   IF(healthcare_dataset[[#This Row],[Glucose_Level]]&lt;=125, "Prediabetes", "High Glucose (Diabetes)")))</f>
        <v>Normal Glucose</v>
      </c>
    </row>
    <row r="448" spans="1:13" x14ac:dyDescent="0.35">
      <c r="A448">
        <v>1446</v>
      </c>
      <c r="B448">
        <v>34</v>
      </c>
      <c r="C448" t="str">
        <f>IF(healthcare_dataset[[#This Row],[Age]]&lt;=30, "18-30", IF(healthcare_dataset[[#This Row],[Age]]&lt;=45, "31-45", IF(healthcare_dataset[[#This Row],[Age]]&lt;=60, "46-60", IF(healthcare_dataset[[#This Row],[Age]]&lt;=75, "61-75", "76+"))))</f>
        <v>31-45</v>
      </c>
      <c r="D448" s="1" t="s">
        <v>10</v>
      </c>
      <c r="E448">
        <v>23</v>
      </c>
      <c r="F448">
        <v>1</v>
      </c>
      <c r="G448" t="str">
        <f>IF(healthcare_dataset[[#This Row],[Readmission]]=0, "No", "Yes")</f>
        <v>Yes</v>
      </c>
      <c r="H448">
        <v>9.9</v>
      </c>
      <c r="I448">
        <v>179</v>
      </c>
      <c r="J44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48" t="str">
        <f>IF(healthcare_dataset[[#This Row],[Blood_Pressure]]&gt;=130, "At Risk", "Normal")</f>
        <v>At Risk</v>
      </c>
      <c r="L448">
        <v>130</v>
      </c>
      <c r="M448" t="str">
        <f>IF(healthcare_dataset[[#This Row],[Glucose_Level]]&lt;70, "Low Glucose",
   IF(healthcare_dataset[[#This Row],[Glucose_Level]]&lt;=99, "Normal Glucose",
   IF(healthcare_dataset[[#This Row],[Glucose_Level]]&lt;=125, "Prediabetes", "High Glucose (Diabetes)")))</f>
        <v>High Glucose (Diabetes)</v>
      </c>
    </row>
    <row r="449" spans="1:13" x14ac:dyDescent="0.35">
      <c r="A449">
        <v>1447</v>
      </c>
      <c r="B449">
        <v>79</v>
      </c>
      <c r="C449" t="str">
        <f>IF(healthcare_dataset[[#This Row],[Age]]&lt;=30, "18-30", IF(healthcare_dataset[[#This Row],[Age]]&lt;=45, "31-45", IF(healthcare_dataset[[#This Row],[Age]]&lt;=60, "46-60", IF(healthcare_dataset[[#This Row],[Age]]&lt;=75, "61-75", "76+"))))</f>
        <v>76+</v>
      </c>
      <c r="D449" s="1" t="s">
        <v>11</v>
      </c>
      <c r="E449">
        <v>21</v>
      </c>
      <c r="F449">
        <v>0</v>
      </c>
      <c r="G449" t="str">
        <f>IF(healthcare_dataset[[#This Row],[Readmission]]=0, "No", "Yes")</f>
        <v>No</v>
      </c>
      <c r="H449">
        <v>16.690000000000001</v>
      </c>
      <c r="I449">
        <v>116</v>
      </c>
      <c r="J449"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49" t="str">
        <f>IF(healthcare_dataset[[#This Row],[Blood_Pressure]]&gt;=130, "At Risk", "Normal")</f>
        <v>Normal</v>
      </c>
      <c r="L449">
        <v>191</v>
      </c>
      <c r="M449" t="str">
        <f>IF(healthcare_dataset[[#This Row],[Glucose_Level]]&lt;70, "Low Glucose",
   IF(healthcare_dataset[[#This Row],[Glucose_Level]]&lt;=99, "Normal Glucose",
   IF(healthcare_dataset[[#This Row],[Glucose_Level]]&lt;=125, "Prediabetes", "High Glucose (Diabetes)")))</f>
        <v>High Glucose (Diabetes)</v>
      </c>
    </row>
    <row r="450" spans="1:13" x14ac:dyDescent="0.35">
      <c r="A450">
        <v>1448</v>
      </c>
      <c r="B450">
        <v>30</v>
      </c>
      <c r="C450" t="str">
        <f>IF(healthcare_dataset[[#This Row],[Age]]&lt;=30, "18-30", IF(healthcare_dataset[[#This Row],[Age]]&lt;=45, "31-45", IF(healthcare_dataset[[#This Row],[Age]]&lt;=60, "46-60", IF(healthcare_dataset[[#This Row],[Age]]&lt;=75, "61-75", "76+"))))</f>
        <v>18-30</v>
      </c>
      <c r="D450" s="1" t="s">
        <v>10</v>
      </c>
      <c r="E450">
        <v>10</v>
      </c>
      <c r="F450">
        <v>0</v>
      </c>
      <c r="G450" t="str">
        <f>IF(healthcare_dataset[[#This Row],[Readmission]]=0, "No", "Yes")</f>
        <v>No</v>
      </c>
      <c r="H450">
        <v>0.08</v>
      </c>
      <c r="I450">
        <v>97</v>
      </c>
      <c r="J45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50" t="str">
        <f>IF(healthcare_dataset[[#This Row],[Blood_Pressure]]&gt;=130, "At Risk", "Normal")</f>
        <v>Normal</v>
      </c>
      <c r="L450">
        <v>90</v>
      </c>
      <c r="M450" t="str">
        <f>IF(healthcare_dataset[[#This Row],[Glucose_Level]]&lt;70, "Low Glucose",
   IF(healthcare_dataset[[#This Row],[Glucose_Level]]&lt;=99, "Normal Glucose",
   IF(healthcare_dataset[[#This Row],[Glucose_Level]]&lt;=125, "Prediabetes", "High Glucose (Diabetes)")))</f>
        <v>Normal Glucose</v>
      </c>
    </row>
    <row r="451" spans="1:13" x14ac:dyDescent="0.35">
      <c r="A451">
        <v>1449</v>
      </c>
      <c r="B451">
        <v>76</v>
      </c>
      <c r="C451" t="str">
        <f>IF(healthcare_dataset[[#This Row],[Age]]&lt;=30, "18-30", IF(healthcare_dataset[[#This Row],[Age]]&lt;=45, "31-45", IF(healthcare_dataset[[#This Row],[Age]]&lt;=60, "46-60", IF(healthcare_dataset[[#This Row],[Age]]&lt;=75, "61-75", "76+"))))</f>
        <v>76+</v>
      </c>
      <c r="D451" s="1" t="s">
        <v>10</v>
      </c>
      <c r="E451">
        <v>22</v>
      </c>
      <c r="F451">
        <v>0</v>
      </c>
      <c r="G451" t="str">
        <f>IF(healthcare_dataset[[#This Row],[Readmission]]=0, "No", "Yes")</f>
        <v>No</v>
      </c>
      <c r="H451">
        <v>14.87</v>
      </c>
      <c r="I451">
        <v>172</v>
      </c>
      <c r="J45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51" t="str">
        <f>IF(healthcare_dataset[[#This Row],[Blood_Pressure]]&gt;=130, "At Risk", "Normal")</f>
        <v>At Risk</v>
      </c>
      <c r="L451">
        <v>115</v>
      </c>
      <c r="M451" t="str">
        <f>IF(healthcare_dataset[[#This Row],[Glucose_Level]]&lt;70, "Low Glucose",
   IF(healthcare_dataset[[#This Row],[Glucose_Level]]&lt;=99, "Normal Glucose",
   IF(healthcare_dataset[[#This Row],[Glucose_Level]]&lt;=125, "Prediabetes", "High Glucose (Diabetes)")))</f>
        <v>Prediabetes</v>
      </c>
    </row>
    <row r="452" spans="1:13" x14ac:dyDescent="0.35">
      <c r="A452">
        <v>1450</v>
      </c>
      <c r="B452">
        <v>36</v>
      </c>
      <c r="C452" t="str">
        <f>IF(healthcare_dataset[[#This Row],[Age]]&lt;=30, "18-30", IF(healthcare_dataset[[#This Row],[Age]]&lt;=45, "31-45", IF(healthcare_dataset[[#This Row],[Age]]&lt;=60, "46-60", IF(healthcare_dataset[[#This Row],[Age]]&lt;=75, "61-75", "76+"))))</f>
        <v>31-45</v>
      </c>
      <c r="D452" s="1" t="s">
        <v>10</v>
      </c>
      <c r="E452">
        <v>21</v>
      </c>
      <c r="F452">
        <v>0</v>
      </c>
      <c r="G452" t="str">
        <f>IF(healthcare_dataset[[#This Row],[Readmission]]=0, "No", "Yes")</f>
        <v>No</v>
      </c>
      <c r="H452">
        <v>8.5299999999999994</v>
      </c>
      <c r="I452">
        <v>154</v>
      </c>
      <c r="J45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52" t="str">
        <f>IF(healthcare_dataset[[#This Row],[Blood_Pressure]]&gt;=130, "At Risk", "Normal")</f>
        <v>At Risk</v>
      </c>
      <c r="L452">
        <v>107</v>
      </c>
      <c r="M452" t="str">
        <f>IF(healthcare_dataset[[#This Row],[Glucose_Level]]&lt;70, "Low Glucose",
   IF(healthcare_dataset[[#This Row],[Glucose_Level]]&lt;=99, "Normal Glucose",
   IF(healthcare_dataset[[#This Row],[Glucose_Level]]&lt;=125, "Prediabetes", "High Glucose (Diabetes)")))</f>
        <v>Prediabetes</v>
      </c>
    </row>
    <row r="453" spans="1:13" x14ac:dyDescent="0.35">
      <c r="A453">
        <v>1451</v>
      </c>
      <c r="B453">
        <v>66</v>
      </c>
      <c r="C453" t="str">
        <f>IF(healthcare_dataset[[#This Row],[Age]]&lt;=30, "18-30", IF(healthcare_dataset[[#This Row],[Age]]&lt;=45, "31-45", IF(healthcare_dataset[[#This Row],[Age]]&lt;=60, "46-60", IF(healthcare_dataset[[#This Row],[Age]]&lt;=75, "61-75", "76+"))))</f>
        <v>61-75</v>
      </c>
      <c r="D453" s="1" t="s">
        <v>10</v>
      </c>
      <c r="E453">
        <v>27</v>
      </c>
      <c r="F453">
        <v>1</v>
      </c>
      <c r="G453" t="str">
        <f>IF(healthcare_dataset[[#This Row],[Readmission]]=0, "No", "Yes")</f>
        <v>Yes</v>
      </c>
      <c r="H453">
        <v>19.059999999999999</v>
      </c>
      <c r="I453">
        <v>146</v>
      </c>
      <c r="J45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53" t="str">
        <f>IF(healthcare_dataset[[#This Row],[Blood_Pressure]]&gt;=130, "At Risk", "Normal")</f>
        <v>At Risk</v>
      </c>
      <c r="L453">
        <v>131</v>
      </c>
      <c r="M453" t="str">
        <f>IF(healthcare_dataset[[#This Row],[Glucose_Level]]&lt;70, "Low Glucose",
   IF(healthcare_dataset[[#This Row],[Glucose_Level]]&lt;=99, "Normal Glucose",
   IF(healthcare_dataset[[#This Row],[Glucose_Level]]&lt;=125, "Prediabetes", "High Glucose (Diabetes)")))</f>
        <v>High Glucose (Diabetes)</v>
      </c>
    </row>
    <row r="454" spans="1:13" x14ac:dyDescent="0.35">
      <c r="A454">
        <v>1452</v>
      </c>
      <c r="B454">
        <v>29</v>
      </c>
      <c r="C454" t="str">
        <f>IF(healthcare_dataset[[#This Row],[Age]]&lt;=30, "18-30", IF(healthcare_dataset[[#This Row],[Age]]&lt;=45, "31-45", IF(healthcare_dataset[[#This Row],[Age]]&lt;=60, "46-60", IF(healthcare_dataset[[#This Row],[Age]]&lt;=75, "61-75", "76+"))))</f>
        <v>18-30</v>
      </c>
      <c r="D454" s="1" t="s">
        <v>9</v>
      </c>
      <c r="E454">
        <v>25</v>
      </c>
      <c r="F454">
        <v>1</v>
      </c>
      <c r="G454" t="str">
        <f>IF(healthcare_dataset[[#This Row],[Readmission]]=0, "No", "Yes")</f>
        <v>Yes</v>
      </c>
      <c r="H454">
        <v>2.23</v>
      </c>
      <c r="I454">
        <v>129</v>
      </c>
      <c r="J454"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54" t="str">
        <f>IF(healthcare_dataset[[#This Row],[Blood_Pressure]]&gt;=130, "At Risk", "Normal")</f>
        <v>Normal</v>
      </c>
      <c r="L454">
        <v>155</v>
      </c>
      <c r="M454" t="str">
        <f>IF(healthcare_dataset[[#This Row],[Glucose_Level]]&lt;70, "Low Glucose",
   IF(healthcare_dataset[[#This Row],[Glucose_Level]]&lt;=99, "Normal Glucose",
   IF(healthcare_dataset[[#This Row],[Glucose_Level]]&lt;=125, "Prediabetes", "High Glucose (Diabetes)")))</f>
        <v>High Glucose (Diabetes)</v>
      </c>
    </row>
    <row r="455" spans="1:13" x14ac:dyDescent="0.35">
      <c r="A455">
        <v>1453</v>
      </c>
      <c r="B455">
        <v>78</v>
      </c>
      <c r="C455" t="str">
        <f>IF(healthcare_dataset[[#This Row],[Age]]&lt;=30, "18-30", IF(healthcare_dataset[[#This Row],[Age]]&lt;=45, "31-45", IF(healthcare_dataset[[#This Row],[Age]]&lt;=60, "46-60", IF(healthcare_dataset[[#This Row],[Age]]&lt;=75, "61-75", "76+"))))</f>
        <v>76+</v>
      </c>
      <c r="D455" s="1" t="s">
        <v>11</v>
      </c>
      <c r="E455">
        <v>6</v>
      </c>
      <c r="F455">
        <v>0</v>
      </c>
      <c r="G455" t="str">
        <f>IF(healthcare_dataset[[#This Row],[Readmission]]=0, "No", "Yes")</f>
        <v>No</v>
      </c>
      <c r="H455">
        <v>14.12</v>
      </c>
      <c r="I455">
        <v>103</v>
      </c>
      <c r="J455"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55" t="str">
        <f>IF(healthcare_dataset[[#This Row],[Blood_Pressure]]&gt;=130, "At Risk", "Normal")</f>
        <v>Normal</v>
      </c>
      <c r="L455">
        <v>147</v>
      </c>
      <c r="M455" t="str">
        <f>IF(healthcare_dataset[[#This Row],[Glucose_Level]]&lt;70, "Low Glucose",
   IF(healthcare_dataset[[#This Row],[Glucose_Level]]&lt;=99, "Normal Glucose",
   IF(healthcare_dataset[[#This Row],[Glucose_Level]]&lt;=125, "Prediabetes", "High Glucose (Diabetes)")))</f>
        <v>High Glucose (Diabetes)</v>
      </c>
    </row>
    <row r="456" spans="1:13" x14ac:dyDescent="0.35">
      <c r="A456">
        <v>1454</v>
      </c>
      <c r="B456">
        <v>36</v>
      </c>
      <c r="C456" t="str">
        <f>IF(healthcare_dataset[[#This Row],[Age]]&lt;=30, "18-30", IF(healthcare_dataset[[#This Row],[Age]]&lt;=45, "31-45", IF(healthcare_dataset[[#This Row],[Age]]&lt;=60, "46-60", IF(healthcare_dataset[[#This Row],[Age]]&lt;=75, "61-75", "76+"))))</f>
        <v>31-45</v>
      </c>
      <c r="D456" s="1" t="s">
        <v>9</v>
      </c>
      <c r="E456">
        <v>27</v>
      </c>
      <c r="F456">
        <v>1</v>
      </c>
      <c r="G456" t="str">
        <f>IF(healthcare_dataset[[#This Row],[Readmission]]=0, "No", "Yes")</f>
        <v>Yes</v>
      </c>
      <c r="H456">
        <v>11.54</v>
      </c>
      <c r="I456">
        <v>124</v>
      </c>
      <c r="J456"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56" t="str">
        <f>IF(healthcare_dataset[[#This Row],[Blood_Pressure]]&gt;=130, "At Risk", "Normal")</f>
        <v>Normal</v>
      </c>
      <c r="L456">
        <v>115</v>
      </c>
      <c r="M456" t="str">
        <f>IF(healthcare_dataset[[#This Row],[Glucose_Level]]&lt;70, "Low Glucose",
   IF(healthcare_dataset[[#This Row],[Glucose_Level]]&lt;=99, "Normal Glucose",
   IF(healthcare_dataset[[#This Row],[Glucose_Level]]&lt;=125, "Prediabetes", "High Glucose (Diabetes)")))</f>
        <v>Prediabetes</v>
      </c>
    </row>
    <row r="457" spans="1:13" x14ac:dyDescent="0.35">
      <c r="A457">
        <v>1455</v>
      </c>
      <c r="B457">
        <v>26</v>
      </c>
      <c r="C457" t="str">
        <f>IF(healthcare_dataset[[#This Row],[Age]]&lt;=30, "18-30", IF(healthcare_dataset[[#This Row],[Age]]&lt;=45, "31-45", IF(healthcare_dataset[[#This Row],[Age]]&lt;=60, "46-60", IF(healthcare_dataset[[#This Row],[Age]]&lt;=75, "61-75", "76+"))))</f>
        <v>18-30</v>
      </c>
      <c r="D457" s="1" t="s">
        <v>9</v>
      </c>
      <c r="E457">
        <v>8</v>
      </c>
      <c r="F457">
        <v>0</v>
      </c>
      <c r="G457" t="str">
        <f>IF(healthcare_dataset[[#This Row],[Readmission]]=0, "No", "Yes")</f>
        <v>No</v>
      </c>
      <c r="H457">
        <v>15.42</v>
      </c>
      <c r="I457">
        <v>137</v>
      </c>
      <c r="J45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57" t="str">
        <f>IF(healthcare_dataset[[#This Row],[Blood_Pressure]]&gt;=130, "At Risk", "Normal")</f>
        <v>At Risk</v>
      </c>
      <c r="L457">
        <v>72</v>
      </c>
      <c r="M457" t="str">
        <f>IF(healthcare_dataset[[#This Row],[Glucose_Level]]&lt;70, "Low Glucose",
   IF(healthcare_dataset[[#This Row],[Glucose_Level]]&lt;=99, "Normal Glucose",
   IF(healthcare_dataset[[#This Row],[Glucose_Level]]&lt;=125, "Prediabetes", "High Glucose (Diabetes)")))</f>
        <v>Normal Glucose</v>
      </c>
    </row>
    <row r="458" spans="1:13" x14ac:dyDescent="0.35">
      <c r="A458">
        <v>1456</v>
      </c>
      <c r="B458">
        <v>88</v>
      </c>
      <c r="C458" t="str">
        <f>IF(healthcare_dataset[[#This Row],[Age]]&lt;=30, "18-30", IF(healthcare_dataset[[#This Row],[Age]]&lt;=45, "31-45", IF(healthcare_dataset[[#This Row],[Age]]&lt;=60, "46-60", IF(healthcare_dataset[[#This Row],[Age]]&lt;=75, "61-75", "76+"))))</f>
        <v>76+</v>
      </c>
      <c r="D458" s="1" t="s">
        <v>10</v>
      </c>
      <c r="E458">
        <v>2</v>
      </c>
      <c r="F458">
        <v>1</v>
      </c>
      <c r="G458" t="str">
        <f>IF(healthcare_dataset[[#This Row],[Readmission]]=0, "No", "Yes")</f>
        <v>Yes</v>
      </c>
      <c r="H458">
        <v>1.56</v>
      </c>
      <c r="I458">
        <v>173</v>
      </c>
      <c r="J45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58" t="str">
        <f>IF(healthcare_dataset[[#This Row],[Blood_Pressure]]&gt;=130, "At Risk", "Normal")</f>
        <v>At Risk</v>
      </c>
      <c r="L458">
        <v>75</v>
      </c>
      <c r="M458" t="str">
        <f>IF(healthcare_dataset[[#This Row],[Glucose_Level]]&lt;70, "Low Glucose",
   IF(healthcare_dataset[[#This Row],[Glucose_Level]]&lt;=99, "Normal Glucose",
   IF(healthcare_dataset[[#This Row],[Glucose_Level]]&lt;=125, "Prediabetes", "High Glucose (Diabetes)")))</f>
        <v>Normal Glucose</v>
      </c>
    </row>
    <row r="459" spans="1:13" x14ac:dyDescent="0.35">
      <c r="A459">
        <v>1457</v>
      </c>
      <c r="B459">
        <v>45</v>
      </c>
      <c r="C459" t="str">
        <f>IF(healthcare_dataset[[#This Row],[Age]]&lt;=30, "18-30", IF(healthcare_dataset[[#This Row],[Age]]&lt;=45, "31-45", IF(healthcare_dataset[[#This Row],[Age]]&lt;=60, "46-60", IF(healthcare_dataset[[#This Row],[Age]]&lt;=75, "61-75", "76+"))))</f>
        <v>31-45</v>
      </c>
      <c r="D459" s="1" t="s">
        <v>8</v>
      </c>
      <c r="E459">
        <v>12</v>
      </c>
      <c r="F459">
        <v>0</v>
      </c>
      <c r="G459" t="str">
        <f>IF(healthcare_dataset[[#This Row],[Readmission]]=0, "No", "Yes")</f>
        <v>No</v>
      </c>
      <c r="H459">
        <v>13.92</v>
      </c>
      <c r="I459">
        <v>145</v>
      </c>
      <c r="J45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59" t="str">
        <f>IF(healthcare_dataset[[#This Row],[Blood_Pressure]]&gt;=130, "At Risk", "Normal")</f>
        <v>At Risk</v>
      </c>
      <c r="L459">
        <v>162</v>
      </c>
      <c r="M459" t="str">
        <f>IF(healthcare_dataset[[#This Row],[Glucose_Level]]&lt;70, "Low Glucose",
   IF(healthcare_dataset[[#This Row],[Glucose_Level]]&lt;=99, "Normal Glucose",
   IF(healthcare_dataset[[#This Row],[Glucose_Level]]&lt;=125, "Prediabetes", "High Glucose (Diabetes)")))</f>
        <v>High Glucose (Diabetes)</v>
      </c>
    </row>
    <row r="460" spans="1:13" x14ac:dyDescent="0.35">
      <c r="A460">
        <v>1458</v>
      </c>
      <c r="B460">
        <v>69</v>
      </c>
      <c r="C460" t="str">
        <f>IF(healthcare_dataset[[#This Row],[Age]]&lt;=30, "18-30", IF(healthcare_dataset[[#This Row],[Age]]&lt;=45, "31-45", IF(healthcare_dataset[[#This Row],[Age]]&lt;=60, "46-60", IF(healthcare_dataset[[#This Row],[Age]]&lt;=75, "61-75", "76+"))))</f>
        <v>61-75</v>
      </c>
      <c r="D460" s="1" t="s">
        <v>8</v>
      </c>
      <c r="E460">
        <v>13</v>
      </c>
      <c r="F460">
        <v>0</v>
      </c>
      <c r="G460" t="str">
        <f>IF(healthcare_dataset[[#This Row],[Readmission]]=0, "No", "Yes")</f>
        <v>No</v>
      </c>
      <c r="H460">
        <v>13.48</v>
      </c>
      <c r="I460">
        <v>138</v>
      </c>
      <c r="J46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60" t="str">
        <f>IF(healthcare_dataset[[#This Row],[Blood_Pressure]]&gt;=130, "At Risk", "Normal")</f>
        <v>At Risk</v>
      </c>
      <c r="L460">
        <v>77</v>
      </c>
      <c r="M460" t="str">
        <f>IF(healthcare_dataset[[#This Row],[Glucose_Level]]&lt;70, "Low Glucose",
   IF(healthcare_dataset[[#This Row],[Glucose_Level]]&lt;=99, "Normal Glucose",
   IF(healthcare_dataset[[#This Row],[Glucose_Level]]&lt;=125, "Prediabetes", "High Glucose (Diabetes)")))</f>
        <v>Normal Glucose</v>
      </c>
    </row>
    <row r="461" spans="1:13" x14ac:dyDescent="0.35">
      <c r="A461">
        <v>1459</v>
      </c>
      <c r="B461">
        <v>33</v>
      </c>
      <c r="C461" t="str">
        <f>IF(healthcare_dataset[[#This Row],[Age]]&lt;=30, "18-30", IF(healthcare_dataset[[#This Row],[Age]]&lt;=45, "31-45", IF(healthcare_dataset[[#This Row],[Age]]&lt;=60, "46-60", IF(healthcare_dataset[[#This Row],[Age]]&lt;=75, "61-75", "76+"))))</f>
        <v>31-45</v>
      </c>
      <c r="D461" s="1" t="s">
        <v>9</v>
      </c>
      <c r="E461">
        <v>25</v>
      </c>
      <c r="F461">
        <v>0</v>
      </c>
      <c r="G461" t="str">
        <f>IF(healthcare_dataset[[#This Row],[Readmission]]=0, "No", "Yes")</f>
        <v>No</v>
      </c>
      <c r="H461">
        <v>13.46</v>
      </c>
      <c r="I461">
        <v>102</v>
      </c>
      <c r="J46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61" t="str">
        <f>IF(healthcare_dataset[[#This Row],[Blood_Pressure]]&gt;=130, "At Risk", "Normal")</f>
        <v>Normal</v>
      </c>
      <c r="L461">
        <v>177</v>
      </c>
      <c r="M461" t="str">
        <f>IF(healthcare_dataset[[#This Row],[Glucose_Level]]&lt;70, "Low Glucose",
   IF(healthcare_dataset[[#This Row],[Glucose_Level]]&lt;=99, "Normal Glucose",
   IF(healthcare_dataset[[#This Row],[Glucose_Level]]&lt;=125, "Prediabetes", "High Glucose (Diabetes)")))</f>
        <v>High Glucose (Diabetes)</v>
      </c>
    </row>
    <row r="462" spans="1:13" x14ac:dyDescent="0.35">
      <c r="A462">
        <v>1460</v>
      </c>
      <c r="B462">
        <v>86</v>
      </c>
      <c r="C462" t="str">
        <f>IF(healthcare_dataset[[#This Row],[Age]]&lt;=30, "18-30", IF(healthcare_dataset[[#This Row],[Age]]&lt;=45, "31-45", IF(healthcare_dataset[[#This Row],[Age]]&lt;=60, "46-60", IF(healthcare_dataset[[#This Row],[Age]]&lt;=75, "61-75", "76+"))))</f>
        <v>76+</v>
      </c>
      <c r="D462" s="1" t="s">
        <v>9</v>
      </c>
      <c r="E462">
        <v>21</v>
      </c>
      <c r="F462">
        <v>0</v>
      </c>
      <c r="G462" t="str">
        <f>IF(healthcare_dataset[[#This Row],[Readmission]]=0, "No", "Yes")</f>
        <v>No</v>
      </c>
      <c r="H462">
        <v>14.48</v>
      </c>
      <c r="I462">
        <v>150</v>
      </c>
      <c r="J46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62" t="str">
        <f>IF(healthcare_dataset[[#This Row],[Blood_Pressure]]&gt;=130, "At Risk", "Normal")</f>
        <v>At Risk</v>
      </c>
      <c r="L462">
        <v>144</v>
      </c>
      <c r="M462" t="str">
        <f>IF(healthcare_dataset[[#This Row],[Glucose_Level]]&lt;70, "Low Glucose",
   IF(healthcare_dataset[[#This Row],[Glucose_Level]]&lt;=99, "Normal Glucose",
   IF(healthcare_dataset[[#This Row],[Glucose_Level]]&lt;=125, "Prediabetes", "High Glucose (Diabetes)")))</f>
        <v>High Glucose (Diabetes)</v>
      </c>
    </row>
    <row r="463" spans="1:13" x14ac:dyDescent="0.35">
      <c r="A463">
        <v>1461</v>
      </c>
      <c r="B463">
        <v>29</v>
      </c>
      <c r="C463" t="str">
        <f>IF(healthcare_dataset[[#This Row],[Age]]&lt;=30, "18-30", IF(healthcare_dataset[[#This Row],[Age]]&lt;=45, "31-45", IF(healthcare_dataset[[#This Row],[Age]]&lt;=60, "46-60", IF(healthcare_dataset[[#This Row],[Age]]&lt;=75, "61-75", "76+"))))</f>
        <v>18-30</v>
      </c>
      <c r="D463" s="1" t="s">
        <v>10</v>
      </c>
      <c r="E463">
        <v>7</v>
      </c>
      <c r="F463">
        <v>0</v>
      </c>
      <c r="G463" t="str">
        <f>IF(healthcare_dataset[[#This Row],[Readmission]]=0, "No", "Yes")</f>
        <v>No</v>
      </c>
      <c r="H463">
        <v>16.239999999999998</v>
      </c>
      <c r="I463">
        <v>138</v>
      </c>
      <c r="J46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63" t="str">
        <f>IF(healthcare_dataset[[#This Row],[Blood_Pressure]]&gt;=130, "At Risk", "Normal")</f>
        <v>At Risk</v>
      </c>
      <c r="L463">
        <v>146</v>
      </c>
      <c r="M463" t="str">
        <f>IF(healthcare_dataset[[#This Row],[Glucose_Level]]&lt;70, "Low Glucose",
   IF(healthcare_dataset[[#This Row],[Glucose_Level]]&lt;=99, "Normal Glucose",
   IF(healthcare_dataset[[#This Row],[Glucose_Level]]&lt;=125, "Prediabetes", "High Glucose (Diabetes)")))</f>
        <v>High Glucose (Diabetes)</v>
      </c>
    </row>
    <row r="464" spans="1:13" x14ac:dyDescent="0.35">
      <c r="A464">
        <v>1462</v>
      </c>
      <c r="B464">
        <v>42</v>
      </c>
      <c r="C464" t="str">
        <f>IF(healthcare_dataset[[#This Row],[Age]]&lt;=30, "18-30", IF(healthcare_dataset[[#This Row],[Age]]&lt;=45, "31-45", IF(healthcare_dataset[[#This Row],[Age]]&lt;=60, "46-60", IF(healthcare_dataset[[#This Row],[Age]]&lt;=75, "61-75", "76+"))))</f>
        <v>31-45</v>
      </c>
      <c r="D464" s="1" t="s">
        <v>9</v>
      </c>
      <c r="E464">
        <v>10</v>
      </c>
      <c r="F464">
        <v>0</v>
      </c>
      <c r="G464" t="str">
        <f>IF(healthcare_dataset[[#This Row],[Readmission]]=0, "No", "Yes")</f>
        <v>No</v>
      </c>
      <c r="H464">
        <v>19.32</v>
      </c>
      <c r="I464">
        <v>135</v>
      </c>
      <c r="J46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64" t="str">
        <f>IF(healthcare_dataset[[#This Row],[Blood_Pressure]]&gt;=130, "At Risk", "Normal")</f>
        <v>At Risk</v>
      </c>
      <c r="L464">
        <v>119</v>
      </c>
      <c r="M464" t="str">
        <f>IF(healthcare_dataset[[#This Row],[Glucose_Level]]&lt;70, "Low Glucose",
   IF(healthcare_dataset[[#This Row],[Glucose_Level]]&lt;=99, "Normal Glucose",
   IF(healthcare_dataset[[#This Row],[Glucose_Level]]&lt;=125, "Prediabetes", "High Glucose (Diabetes)")))</f>
        <v>Prediabetes</v>
      </c>
    </row>
    <row r="465" spans="1:13" x14ac:dyDescent="0.35">
      <c r="A465">
        <v>1463</v>
      </c>
      <c r="B465">
        <v>69</v>
      </c>
      <c r="C465" t="str">
        <f>IF(healthcare_dataset[[#This Row],[Age]]&lt;=30, "18-30", IF(healthcare_dataset[[#This Row],[Age]]&lt;=45, "31-45", IF(healthcare_dataset[[#This Row],[Age]]&lt;=60, "46-60", IF(healthcare_dataset[[#This Row],[Age]]&lt;=75, "61-75", "76+"))))</f>
        <v>61-75</v>
      </c>
      <c r="D465" s="1" t="s">
        <v>10</v>
      </c>
      <c r="E465">
        <v>13</v>
      </c>
      <c r="F465">
        <v>0</v>
      </c>
      <c r="G465" t="str">
        <f>IF(healthcare_dataset[[#This Row],[Readmission]]=0, "No", "Yes")</f>
        <v>No</v>
      </c>
      <c r="H465">
        <v>6.48</v>
      </c>
      <c r="I465">
        <v>151</v>
      </c>
      <c r="J46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65" t="str">
        <f>IF(healthcare_dataset[[#This Row],[Blood_Pressure]]&gt;=130, "At Risk", "Normal")</f>
        <v>At Risk</v>
      </c>
      <c r="L465">
        <v>80</v>
      </c>
      <c r="M465" t="str">
        <f>IF(healthcare_dataset[[#This Row],[Glucose_Level]]&lt;70, "Low Glucose",
   IF(healthcare_dataset[[#This Row],[Glucose_Level]]&lt;=99, "Normal Glucose",
   IF(healthcare_dataset[[#This Row],[Glucose_Level]]&lt;=125, "Prediabetes", "High Glucose (Diabetes)")))</f>
        <v>Normal Glucose</v>
      </c>
    </row>
    <row r="466" spans="1:13" x14ac:dyDescent="0.35">
      <c r="A466">
        <v>1464</v>
      </c>
      <c r="B466">
        <v>70</v>
      </c>
      <c r="C466" t="str">
        <f>IF(healthcare_dataset[[#This Row],[Age]]&lt;=30, "18-30", IF(healthcare_dataset[[#This Row],[Age]]&lt;=45, "31-45", IF(healthcare_dataset[[#This Row],[Age]]&lt;=60, "46-60", IF(healthcare_dataset[[#This Row],[Age]]&lt;=75, "61-75", "76+"))))</f>
        <v>61-75</v>
      </c>
      <c r="D466" s="1" t="s">
        <v>8</v>
      </c>
      <c r="E466">
        <v>17</v>
      </c>
      <c r="F466">
        <v>0</v>
      </c>
      <c r="G466" t="str">
        <f>IF(healthcare_dataset[[#This Row],[Readmission]]=0, "No", "Yes")</f>
        <v>No</v>
      </c>
      <c r="H466">
        <v>19.8</v>
      </c>
      <c r="I466">
        <v>97</v>
      </c>
      <c r="J46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66" t="str">
        <f>IF(healthcare_dataset[[#This Row],[Blood_Pressure]]&gt;=130, "At Risk", "Normal")</f>
        <v>Normal</v>
      </c>
      <c r="L466">
        <v>164</v>
      </c>
      <c r="M466" t="str">
        <f>IF(healthcare_dataset[[#This Row],[Glucose_Level]]&lt;70, "Low Glucose",
   IF(healthcare_dataset[[#This Row],[Glucose_Level]]&lt;=99, "Normal Glucose",
   IF(healthcare_dataset[[#This Row],[Glucose_Level]]&lt;=125, "Prediabetes", "High Glucose (Diabetes)")))</f>
        <v>High Glucose (Diabetes)</v>
      </c>
    </row>
    <row r="467" spans="1:13" x14ac:dyDescent="0.35">
      <c r="A467">
        <v>1465</v>
      </c>
      <c r="B467">
        <v>40</v>
      </c>
      <c r="C467" t="str">
        <f>IF(healthcare_dataset[[#This Row],[Age]]&lt;=30, "18-30", IF(healthcare_dataset[[#This Row],[Age]]&lt;=45, "31-45", IF(healthcare_dataset[[#This Row],[Age]]&lt;=60, "46-60", IF(healthcare_dataset[[#This Row],[Age]]&lt;=75, "61-75", "76+"))))</f>
        <v>31-45</v>
      </c>
      <c r="D467" s="1" t="s">
        <v>8</v>
      </c>
      <c r="E467">
        <v>26</v>
      </c>
      <c r="F467">
        <v>0</v>
      </c>
      <c r="G467" t="str">
        <f>IF(healthcare_dataset[[#This Row],[Readmission]]=0, "No", "Yes")</f>
        <v>No</v>
      </c>
      <c r="H467">
        <v>11.96</v>
      </c>
      <c r="I467">
        <v>132</v>
      </c>
      <c r="J46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67" t="str">
        <f>IF(healthcare_dataset[[#This Row],[Blood_Pressure]]&gt;=130, "At Risk", "Normal")</f>
        <v>At Risk</v>
      </c>
      <c r="L467">
        <v>139</v>
      </c>
      <c r="M467" t="str">
        <f>IF(healthcare_dataset[[#This Row],[Glucose_Level]]&lt;70, "Low Glucose",
   IF(healthcare_dataset[[#This Row],[Glucose_Level]]&lt;=99, "Normal Glucose",
   IF(healthcare_dataset[[#This Row],[Glucose_Level]]&lt;=125, "Prediabetes", "High Glucose (Diabetes)")))</f>
        <v>High Glucose (Diabetes)</v>
      </c>
    </row>
    <row r="468" spans="1:13" x14ac:dyDescent="0.35">
      <c r="A468">
        <v>1466</v>
      </c>
      <c r="B468">
        <v>33</v>
      </c>
      <c r="C468" t="str">
        <f>IF(healthcare_dataset[[#This Row],[Age]]&lt;=30, "18-30", IF(healthcare_dataset[[#This Row],[Age]]&lt;=45, "31-45", IF(healthcare_dataset[[#This Row],[Age]]&lt;=60, "46-60", IF(healthcare_dataset[[#This Row],[Age]]&lt;=75, "61-75", "76+"))))</f>
        <v>31-45</v>
      </c>
      <c r="D468" s="1" t="s">
        <v>11</v>
      </c>
      <c r="E468">
        <v>21</v>
      </c>
      <c r="F468">
        <v>0</v>
      </c>
      <c r="G468" t="str">
        <f>IF(healthcare_dataset[[#This Row],[Readmission]]=0, "No", "Yes")</f>
        <v>No</v>
      </c>
      <c r="H468">
        <v>1.85</v>
      </c>
      <c r="I468">
        <v>109</v>
      </c>
      <c r="J46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68" t="str">
        <f>IF(healthcare_dataset[[#This Row],[Blood_Pressure]]&gt;=130, "At Risk", "Normal")</f>
        <v>Normal</v>
      </c>
      <c r="L468">
        <v>85</v>
      </c>
      <c r="M468" t="str">
        <f>IF(healthcare_dataset[[#This Row],[Glucose_Level]]&lt;70, "Low Glucose",
   IF(healthcare_dataset[[#This Row],[Glucose_Level]]&lt;=99, "Normal Glucose",
   IF(healthcare_dataset[[#This Row],[Glucose_Level]]&lt;=125, "Prediabetes", "High Glucose (Diabetes)")))</f>
        <v>Normal Glucose</v>
      </c>
    </row>
    <row r="469" spans="1:13" x14ac:dyDescent="0.35">
      <c r="A469">
        <v>1467</v>
      </c>
      <c r="B469">
        <v>74</v>
      </c>
      <c r="C469" t="str">
        <f>IF(healthcare_dataset[[#This Row],[Age]]&lt;=30, "18-30", IF(healthcare_dataset[[#This Row],[Age]]&lt;=45, "31-45", IF(healthcare_dataset[[#This Row],[Age]]&lt;=60, "46-60", IF(healthcare_dataset[[#This Row],[Age]]&lt;=75, "61-75", "76+"))))</f>
        <v>61-75</v>
      </c>
      <c r="D469" s="1" t="s">
        <v>8</v>
      </c>
      <c r="E469">
        <v>28</v>
      </c>
      <c r="F469">
        <v>1</v>
      </c>
      <c r="G469" t="str">
        <f>IF(healthcare_dataset[[#This Row],[Readmission]]=0, "No", "Yes")</f>
        <v>Yes</v>
      </c>
      <c r="H469">
        <v>1.41</v>
      </c>
      <c r="I469">
        <v>179</v>
      </c>
      <c r="J46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69" t="str">
        <f>IF(healthcare_dataset[[#This Row],[Blood_Pressure]]&gt;=130, "At Risk", "Normal")</f>
        <v>At Risk</v>
      </c>
      <c r="L469">
        <v>137</v>
      </c>
      <c r="M469" t="str">
        <f>IF(healthcare_dataset[[#This Row],[Glucose_Level]]&lt;70, "Low Glucose",
   IF(healthcare_dataset[[#This Row],[Glucose_Level]]&lt;=99, "Normal Glucose",
   IF(healthcare_dataset[[#This Row],[Glucose_Level]]&lt;=125, "Prediabetes", "High Glucose (Diabetes)")))</f>
        <v>High Glucose (Diabetes)</v>
      </c>
    </row>
    <row r="470" spans="1:13" x14ac:dyDescent="0.35">
      <c r="A470">
        <v>1468</v>
      </c>
      <c r="B470">
        <v>56</v>
      </c>
      <c r="C470" t="str">
        <f>IF(healthcare_dataset[[#This Row],[Age]]&lt;=30, "18-30", IF(healthcare_dataset[[#This Row],[Age]]&lt;=45, "31-45", IF(healthcare_dataset[[#This Row],[Age]]&lt;=60, "46-60", IF(healthcare_dataset[[#This Row],[Age]]&lt;=75, "61-75", "76+"))))</f>
        <v>46-60</v>
      </c>
      <c r="D470" s="1" t="s">
        <v>9</v>
      </c>
      <c r="E470">
        <v>26</v>
      </c>
      <c r="F470">
        <v>0</v>
      </c>
      <c r="G470" t="str">
        <f>IF(healthcare_dataset[[#This Row],[Readmission]]=0, "No", "Yes")</f>
        <v>No</v>
      </c>
      <c r="H470">
        <v>8.02</v>
      </c>
      <c r="I470">
        <v>128</v>
      </c>
      <c r="J470"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70" t="str">
        <f>IF(healthcare_dataset[[#This Row],[Blood_Pressure]]&gt;=130, "At Risk", "Normal")</f>
        <v>Normal</v>
      </c>
      <c r="L470">
        <v>168</v>
      </c>
      <c r="M470" t="str">
        <f>IF(healthcare_dataset[[#This Row],[Glucose_Level]]&lt;70, "Low Glucose",
   IF(healthcare_dataset[[#This Row],[Glucose_Level]]&lt;=99, "Normal Glucose",
   IF(healthcare_dataset[[#This Row],[Glucose_Level]]&lt;=125, "Prediabetes", "High Glucose (Diabetes)")))</f>
        <v>High Glucose (Diabetes)</v>
      </c>
    </row>
    <row r="471" spans="1:13" x14ac:dyDescent="0.35">
      <c r="A471">
        <v>1469</v>
      </c>
      <c r="B471">
        <v>70</v>
      </c>
      <c r="C471" t="str">
        <f>IF(healthcare_dataset[[#This Row],[Age]]&lt;=30, "18-30", IF(healthcare_dataset[[#This Row],[Age]]&lt;=45, "31-45", IF(healthcare_dataset[[#This Row],[Age]]&lt;=60, "46-60", IF(healthcare_dataset[[#This Row],[Age]]&lt;=75, "61-75", "76+"))))</f>
        <v>61-75</v>
      </c>
      <c r="D471" s="1" t="s">
        <v>8</v>
      </c>
      <c r="E471">
        <v>14</v>
      </c>
      <c r="F471">
        <v>0</v>
      </c>
      <c r="G471" t="str">
        <f>IF(healthcare_dataset[[#This Row],[Readmission]]=0, "No", "Yes")</f>
        <v>No</v>
      </c>
      <c r="H471">
        <v>18.84</v>
      </c>
      <c r="I471">
        <v>174</v>
      </c>
      <c r="J47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71" t="str">
        <f>IF(healthcare_dataset[[#This Row],[Blood_Pressure]]&gt;=130, "At Risk", "Normal")</f>
        <v>At Risk</v>
      </c>
      <c r="L471">
        <v>117</v>
      </c>
      <c r="M471" t="str">
        <f>IF(healthcare_dataset[[#This Row],[Glucose_Level]]&lt;70, "Low Glucose",
   IF(healthcare_dataset[[#This Row],[Glucose_Level]]&lt;=99, "Normal Glucose",
   IF(healthcare_dataset[[#This Row],[Glucose_Level]]&lt;=125, "Prediabetes", "High Glucose (Diabetes)")))</f>
        <v>Prediabetes</v>
      </c>
    </row>
    <row r="472" spans="1:13" x14ac:dyDescent="0.35">
      <c r="A472">
        <v>1470</v>
      </c>
      <c r="B472">
        <v>59</v>
      </c>
      <c r="C472" t="str">
        <f>IF(healthcare_dataset[[#This Row],[Age]]&lt;=30, "18-30", IF(healthcare_dataset[[#This Row],[Age]]&lt;=45, "31-45", IF(healthcare_dataset[[#This Row],[Age]]&lt;=60, "46-60", IF(healthcare_dataset[[#This Row],[Age]]&lt;=75, "61-75", "76+"))))</f>
        <v>46-60</v>
      </c>
      <c r="D472" s="1" t="s">
        <v>10</v>
      </c>
      <c r="E472">
        <v>2</v>
      </c>
      <c r="F472">
        <v>0</v>
      </c>
      <c r="G472" t="str">
        <f>IF(healthcare_dataset[[#This Row],[Readmission]]=0, "No", "Yes")</f>
        <v>No</v>
      </c>
      <c r="H472">
        <v>16.98</v>
      </c>
      <c r="I472">
        <v>138</v>
      </c>
      <c r="J47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72" t="str">
        <f>IF(healthcare_dataset[[#This Row],[Blood_Pressure]]&gt;=130, "At Risk", "Normal")</f>
        <v>At Risk</v>
      </c>
      <c r="L472">
        <v>133</v>
      </c>
      <c r="M472" t="str">
        <f>IF(healthcare_dataset[[#This Row],[Glucose_Level]]&lt;70, "Low Glucose",
   IF(healthcare_dataset[[#This Row],[Glucose_Level]]&lt;=99, "Normal Glucose",
   IF(healthcare_dataset[[#This Row],[Glucose_Level]]&lt;=125, "Prediabetes", "High Glucose (Diabetes)")))</f>
        <v>High Glucose (Diabetes)</v>
      </c>
    </row>
    <row r="473" spans="1:13" x14ac:dyDescent="0.35">
      <c r="A473">
        <v>1471</v>
      </c>
      <c r="B473">
        <v>75</v>
      </c>
      <c r="C473" t="str">
        <f>IF(healthcare_dataset[[#This Row],[Age]]&lt;=30, "18-30", IF(healthcare_dataset[[#This Row],[Age]]&lt;=45, "31-45", IF(healthcare_dataset[[#This Row],[Age]]&lt;=60, "46-60", IF(healthcare_dataset[[#This Row],[Age]]&lt;=75, "61-75", "76+"))))</f>
        <v>61-75</v>
      </c>
      <c r="D473" s="1" t="s">
        <v>8</v>
      </c>
      <c r="E473">
        <v>28</v>
      </c>
      <c r="F473">
        <v>1</v>
      </c>
      <c r="G473" t="str">
        <f>IF(healthcare_dataset[[#This Row],[Readmission]]=0, "No", "Yes")</f>
        <v>Yes</v>
      </c>
      <c r="H473">
        <v>18.93</v>
      </c>
      <c r="I473">
        <v>153</v>
      </c>
      <c r="J473"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73" t="str">
        <f>IF(healthcare_dataset[[#This Row],[Blood_Pressure]]&gt;=130, "At Risk", "Normal")</f>
        <v>At Risk</v>
      </c>
      <c r="L473">
        <v>159</v>
      </c>
      <c r="M473" t="str">
        <f>IF(healthcare_dataset[[#This Row],[Glucose_Level]]&lt;70, "Low Glucose",
   IF(healthcare_dataset[[#This Row],[Glucose_Level]]&lt;=99, "Normal Glucose",
   IF(healthcare_dataset[[#This Row],[Glucose_Level]]&lt;=125, "Prediabetes", "High Glucose (Diabetes)")))</f>
        <v>High Glucose (Diabetes)</v>
      </c>
    </row>
    <row r="474" spans="1:13" x14ac:dyDescent="0.35">
      <c r="A474">
        <v>1472</v>
      </c>
      <c r="B474">
        <v>56</v>
      </c>
      <c r="C474" t="str">
        <f>IF(healthcare_dataset[[#This Row],[Age]]&lt;=30, "18-30", IF(healthcare_dataset[[#This Row],[Age]]&lt;=45, "31-45", IF(healthcare_dataset[[#This Row],[Age]]&lt;=60, "46-60", IF(healthcare_dataset[[#This Row],[Age]]&lt;=75, "61-75", "76+"))))</f>
        <v>46-60</v>
      </c>
      <c r="D474" s="1" t="s">
        <v>11</v>
      </c>
      <c r="E474">
        <v>22</v>
      </c>
      <c r="F474">
        <v>0</v>
      </c>
      <c r="G474" t="str">
        <f>IF(healthcare_dataset[[#This Row],[Readmission]]=0, "No", "Yes")</f>
        <v>No</v>
      </c>
      <c r="H474">
        <v>12.41</v>
      </c>
      <c r="I474">
        <v>151</v>
      </c>
      <c r="J47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74" t="str">
        <f>IF(healthcare_dataset[[#This Row],[Blood_Pressure]]&gt;=130, "At Risk", "Normal")</f>
        <v>At Risk</v>
      </c>
      <c r="L474">
        <v>145</v>
      </c>
      <c r="M474" t="str">
        <f>IF(healthcare_dataset[[#This Row],[Glucose_Level]]&lt;70, "Low Glucose",
   IF(healthcare_dataset[[#This Row],[Glucose_Level]]&lt;=99, "Normal Glucose",
   IF(healthcare_dataset[[#This Row],[Glucose_Level]]&lt;=125, "Prediabetes", "High Glucose (Diabetes)")))</f>
        <v>High Glucose (Diabetes)</v>
      </c>
    </row>
    <row r="475" spans="1:13" x14ac:dyDescent="0.35">
      <c r="A475">
        <v>1473</v>
      </c>
      <c r="B475">
        <v>31</v>
      </c>
      <c r="C475" t="str">
        <f>IF(healthcare_dataset[[#This Row],[Age]]&lt;=30, "18-30", IF(healthcare_dataset[[#This Row],[Age]]&lt;=45, "31-45", IF(healthcare_dataset[[#This Row],[Age]]&lt;=60, "46-60", IF(healthcare_dataset[[#This Row],[Age]]&lt;=75, "61-75", "76+"))))</f>
        <v>31-45</v>
      </c>
      <c r="D475" s="1" t="s">
        <v>8</v>
      </c>
      <c r="E475">
        <v>11</v>
      </c>
      <c r="F475">
        <v>0</v>
      </c>
      <c r="G475" t="str">
        <f>IF(healthcare_dataset[[#This Row],[Readmission]]=0, "No", "Yes")</f>
        <v>No</v>
      </c>
      <c r="H475">
        <v>10.56</v>
      </c>
      <c r="I475">
        <v>143</v>
      </c>
      <c r="J47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75" t="str">
        <f>IF(healthcare_dataset[[#This Row],[Blood_Pressure]]&gt;=130, "At Risk", "Normal")</f>
        <v>At Risk</v>
      </c>
      <c r="L475">
        <v>170</v>
      </c>
      <c r="M475" t="str">
        <f>IF(healthcare_dataset[[#This Row],[Glucose_Level]]&lt;70, "Low Glucose",
   IF(healthcare_dataset[[#This Row],[Glucose_Level]]&lt;=99, "Normal Glucose",
   IF(healthcare_dataset[[#This Row],[Glucose_Level]]&lt;=125, "Prediabetes", "High Glucose (Diabetes)")))</f>
        <v>High Glucose (Diabetes)</v>
      </c>
    </row>
    <row r="476" spans="1:13" x14ac:dyDescent="0.35">
      <c r="A476">
        <v>1474</v>
      </c>
      <c r="B476">
        <v>22</v>
      </c>
      <c r="C476" t="str">
        <f>IF(healthcare_dataset[[#This Row],[Age]]&lt;=30, "18-30", IF(healthcare_dataset[[#This Row],[Age]]&lt;=45, "31-45", IF(healthcare_dataset[[#This Row],[Age]]&lt;=60, "46-60", IF(healthcare_dataset[[#This Row],[Age]]&lt;=75, "61-75", "76+"))))</f>
        <v>18-30</v>
      </c>
      <c r="D476" s="1" t="s">
        <v>10</v>
      </c>
      <c r="E476">
        <v>1</v>
      </c>
      <c r="F476">
        <v>1</v>
      </c>
      <c r="G476" t="str">
        <f>IF(healthcare_dataset[[#This Row],[Readmission]]=0, "No", "Yes")</f>
        <v>Yes</v>
      </c>
      <c r="H476">
        <v>3.54</v>
      </c>
      <c r="I476">
        <v>98</v>
      </c>
      <c r="J476"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76" t="str">
        <f>IF(healthcare_dataset[[#This Row],[Blood_Pressure]]&gt;=130, "At Risk", "Normal")</f>
        <v>Normal</v>
      </c>
      <c r="L476">
        <v>158</v>
      </c>
      <c r="M476" t="str">
        <f>IF(healthcare_dataset[[#This Row],[Glucose_Level]]&lt;70, "Low Glucose",
   IF(healthcare_dataset[[#This Row],[Glucose_Level]]&lt;=99, "Normal Glucose",
   IF(healthcare_dataset[[#This Row],[Glucose_Level]]&lt;=125, "Prediabetes", "High Glucose (Diabetes)")))</f>
        <v>High Glucose (Diabetes)</v>
      </c>
    </row>
    <row r="477" spans="1:13" x14ac:dyDescent="0.35">
      <c r="A477">
        <v>1475</v>
      </c>
      <c r="B477">
        <v>52</v>
      </c>
      <c r="C477" t="str">
        <f>IF(healthcare_dataset[[#This Row],[Age]]&lt;=30, "18-30", IF(healthcare_dataset[[#This Row],[Age]]&lt;=45, "31-45", IF(healthcare_dataset[[#This Row],[Age]]&lt;=60, "46-60", IF(healthcare_dataset[[#This Row],[Age]]&lt;=75, "61-75", "76+"))))</f>
        <v>46-60</v>
      </c>
      <c r="D477" s="1" t="s">
        <v>10</v>
      </c>
      <c r="E477">
        <v>19</v>
      </c>
      <c r="F477">
        <v>1</v>
      </c>
      <c r="G477" t="str">
        <f>IF(healthcare_dataset[[#This Row],[Readmission]]=0, "No", "Yes")</f>
        <v>Yes</v>
      </c>
      <c r="H477">
        <v>7.88</v>
      </c>
      <c r="I477">
        <v>177</v>
      </c>
      <c r="J47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77" t="str">
        <f>IF(healthcare_dataset[[#This Row],[Blood_Pressure]]&gt;=130, "At Risk", "Normal")</f>
        <v>At Risk</v>
      </c>
      <c r="L477">
        <v>87</v>
      </c>
      <c r="M477" t="str">
        <f>IF(healthcare_dataset[[#This Row],[Glucose_Level]]&lt;70, "Low Glucose",
   IF(healthcare_dataset[[#This Row],[Glucose_Level]]&lt;=99, "Normal Glucose",
   IF(healthcare_dataset[[#This Row],[Glucose_Level]]&lt;=125, "Prediabetes", "High Glucose (Diabetes)")))</f>
        <v>Normal Glucose</v>
      </c>
    </row>
    <row r="478" spans="1:13" x14ac:dyDescent="0.35">
      <c r="A478">
        <v>1476</v>
      </c>
      <c r="B478">
        <v>35</v>
      </c>
      <c r="C478" t="str">
        <f>IF(healthcare_dataset[[#This Row],[Age]]&lt;=30, "18-30", IF(healthcare_dataset[[#This Row],[Age]]&lt;=45, "31-45", IF(healthcare_dataset[[#This Row],[Age]]&lt;=60, "46-60", IF(healthcare_dataset[[#This Row],[Age]]&lt;=75, "61-75", "76+"))))</f>
        <v>31-45</v>
      </c>
      <c r="D478" s="1" t="s">
        <v>9</v>
      </c>
      <c r="E478">
        <v>21</v>
      </c>
      <c r="F478">
        <v>0</v>
      </c>
      <c r="G478" t="str">
        <f>IF(healthcare_dataset[[#This Row],[Readmission]]=0, "No", "Yes")</f>
        <v>No</v>
      </c>
      <c r="H478">
        <v>10.42</v>
      </c>
      <c r="I478">
        <v>126</v>
      </c>
      <c r="J478"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78" t="str">
        <f>IF(healthcare_dataset[[#This Row],[Blood_Pressure]]&gt;=130, "At Risk", "Normal")</f>
        <v>Normal</v>
      </c>
      <c r="L478">
        <v>88</v>
      </c>
      <c r="M478" t="str">
        <f>IF(healthcare_dataset[[#This Row],[Glucose_Level]]&lt;70, "Low Glucose",
   IF(healthcare_dataset[[#This Row],[Glucose_Level]]&lt;=99, "Normal Glucose",
   IF(healthcare_dataset[[#This Row],[Glucose_Level]]&lt;=125, "Prediabetes", "High Glucose (Diabetes)")))</f>
        <v>Normal Glucose</v>
      </c>
    </row>
    <row r="479" spans="1:13" x14ac:dyDescent="0.35">
      <c r="A479">
        <v>1477</v>
      </c>
      <c r="B479">
        <v>26</v>
      </c>
      <c r="C479" t="str">
        <f>IF(healthcare_dataset[[#This Row],[Age]]&lt;=30, "18-30", IF(healthcare_dataset[[#This Row],[Age]]&lt;=45, "31-45", IF(healthcare_dataset[[#This Row],[Age]]&lt;=60, "46-60", IF(healthcare_dataset[[#This Row],[Age]]&lt;=75, "61-75", "76+"))))</f>
        <v>18-30</v>
      </c>
      <c r="D479" s="1" t="s">
        <v>8</v>
      </c>
      <c r="E479">
        <v>4</v>
      </c>
      <c r="F479">
        <v>0</v>
      </c>
      <c r="G479" t="str">
        <f>IF(healthcare_dataset[[#This Row],[Readmission]]=0, "No", "Yes")</f>
        <v>No</v>
      </c>
      <c r="H479">
        <v>2.13</v>
      </c>
      <c r="I479">
        <v>138</v>
      </c>
      <c r="J479"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79" t="str">
        <f>IF(healthcare_dataset[[#This Row],[Blood_Pressure]]&gt;=130, "At Risk", "Normal")</f>
        <v>At Risk</v>
      </c>
      <c r="L479">
        <v>124</v>
      </c>
      <c r="M479" t="str">
        <f>IF(healthcare_dataset[[#This Row],[Glucose_Level]]&lt;70, "Low Glucose",
   IF(healthcare_dataset[[#This Row],[Glucose_Level]]&lt;=99, "Normal Glucose",
   IF(healthcare_dataset[[#This Row],[Glucose_Level]]&lt;=125, "Prediabetes", "High Glucose (Diabetes)")))</f>
        <v>Prediabetes</v>
      </c>
    </row>
    <row r="480" spans="1:13" x14ac:dyDescent="0.35">
      <c r="A480">
        <v>1478</v>
      </c>
      <c r="B480">
        <v>75</v>
      </c>
      <c r="C480" t="str">
        <f>IF(healthcare_dataset[[#This Row],[Age]]&lt;=30, "18-30", IF(healthcare_dataset[[#This Row],[Age]]&lt;=45, "31-45", IF(healthcare_dataset[[#This Row],[Age]]&lt;=60, "46-60", IF(healthcare_dataset[[#This Row],[Age]]&lt;=75, "61-75", "76+"))))</f>
        <v>61-75</v>
      </c>
      <c r="D480" s="1" t="s">
        <v>10</v>
      </c>
      <c r="E480">
        <v>19</v>
      </c>
      <c r="F480">
        <v>0</v>
      </c>
      <c r="G480" t="str">
        <f>IF(healthcare_dataset[[#This Row],[Readmission]]=0, "No", "Yes")</f>
        <v>No</v>
      </c>
      <c r="H480">
        <v>5.29</v>
      </c>
      <c r="I480">
        <v>130</v>
      </c>
      <c r="J480"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80" t="str">
        <f>IF(healthcare_dataset[[#This Row],[Blood_Pressure]]&gt;=130, "At Risk", "Normal")</f>
        <v>At Risk</v>
      </c>
      <c r="L480">
        <v>171</v>
      </c>
      <c r="M480" t="str">
        <f>IF(healthcare_dataset[[#This Row],[Glucose_Level]]&lt;70, "Low Glucose",
   IF(healthcare_dataset[[#This Row],[Glucose_Level]]&lt;=99, "Normal Glucose",
   IF(healthcare_dataset[[#This Row],[Glucose_Level]]&lt;=125, "Prediabetes", "High Glucose (Diabetes)")))</f>
        <v>High Glucose (Diabetes)</v>
      </c>
    </row>
    <row r="481" spans="1:13" x14ac:dyDescent="0.35">
      <c r="A481">
        <v>1479</v>
      </c>
      <c r="B481">
        <v>34</v>
      </c>
      <c r="C481" t="str">
        <f>IF(healthcare_dataset[[#This Row],[Age]]&lt;=30, "18-30", IF(healthcare_dataset[[#This Row],[Age]]&lt;=45, "31-45", IF(healthcare_dataset[[#This Row],[Age]]&lt;=60, "46-60", IF(healthcare_dataset[[#This Row],[Age]]&lt;=75, "61-75", "76+"))))</f>
        <v>31-45</v>
      </c>
      <c r="D481" s="1" t="s">
        <v>11</v>
      </c>
      <c r="E481">
        <v>26</v>
      </c>
      <c r="F481">
        <v>1</v>
      </c>
      <c r="G481" t="str">
        <f>IF(healthcare_dataset[[#This Row],[Readmission]]=0, "No", "Yes")</f>
        <v>Yes</v>
      </c>
      <c r="H481">
        <v>14.36</v>
      </c>
      <c r="I481">
        <v>106</v>
      </c>
      <c r="J481"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81" t="str">
        <f>IF(healthcare_dataset[[#This Row],[Blood_Pressure]]&gt;=130, "At Risk", "Normal")</f>
        <v>Normal</v>
      </c>
      <c r="L481">
        <v>187</v>
      </c>
      <c r="M481" t="str">
        <f>IF(healthcare_dataset[[#This Row],[Glucose_Level]]&lt;70, "Low Glucose",
   IF(healthcare_dataset[[#This Row],[Glucose_Level]]&lt;=99, "Normal Glucose",
   IF(healthcare_dataset[[#This Row],[Glucose_Level]]&lt;=125, "Prediabetes", "High Glucose (Diabetes)")))</f>
        <v>High Glucose (Diabetes)</v>
      </c>
    </row>
    <row r="482" spans="1:13" x14ac:dyDescent="0.35">
      <c r="A482">
        <v>1480</v>
      </c>
      <c r="B482">
        <v>24</v>
      </c>
      <c r="C482" t="str">
        <f>IF(healthcare_dataset[[#This Row],[Age]]&lt;=30, "18-30", IF(healthcare_dataset[[#This Row],[Age]]&lt;=45, "31-45", IF(healthcare_dataset[[#This Row],[Age]]&lt;=60, "46-60", IF(healthcare_dataset[[#This Row],[Age]]&lt;=75, "61-75", "76+"))))</f>
        <v>18-30</v>
      </c>
      <c r="D482" s="1" t="s">
        <v>9</v>
      </c>
      <c r="E482">
        <v>29</v>
      </c>
      <c r="F482">
        <v>0</v>
      </c>
      <c r="G482" t="str">
        <f>IF(healthcare_dataset[[#This Row],[Readmission]]=0, "No", "Yes")</f>
        <v>No</v>
      </c>
      <c r="H482">
        <v>17.66</v>
      </c>
      <c r="I482">
        <v>177</v>
      </c>
      <c r="J482"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82" t="str">
        <f>IF(healthcare_dataset[[#This Row],[Blood_Pressure]]&gt;=130, "At Risk", "Normal")</f>
        <v>At Risk</v>
      </c>
      <c r="L482">
        <v>73</v>
      </c>
      <c r="M482" t="str">
        <f>IF(healthcare_dataset[[#This Row],[Glucose_Level]]&lt;70, "Low Glucose",
   IF(healthcare_dataset[[#This Row],[Glucose_Level]]&lt;=99, "Normal Glucose",
   IF(healthcare_dataset[[#This Row],[Glucose_Level]]&lt;=125, "Prediabetes", "High Glucose (Diabetes)")))</f>
        <v>Normal Glucose</v>
      </c>
    </row>
    <row r="483" spans="1:13" x14ac:dyDescent="0.35">
      <c r="A483">
        <v>1481</v>
      </c>
      <c r="B483">
        <v>63</v>
      </c>
      <c r="C483" t="str">
        <f>IF(healthcare_dataset[[#This Row],[Age]]&lt;=30, "18-30", IF(healthcare_dataset[[#This Row],[Age]]&lt;=45, "31-45", IF(healthcare_dataset[[#This Row],[Age]]&lt;=60, "46-60", IF(healthcare_dataset[[#This Row],[Age]]&lt;=75, "61-75", "76+"))))</f>
        <v>61-75</v>
      </c>
      <c r="D483" s="1" t="s">
        <v>11</v>
      </c>
      <c r="E483">
        <v>21</v>
      </c>
      <c r="F483">
        <v>0</v>
      </c>
      <c r="G483" t="str">
        <f>IF(healthcare_dataset[[#This Row],[Readmission]]=0, "No", "Yes")</f>
        <v>No</v>
      </c>
      <c r="H483">
        <v>23.96</v>
      </c>
      <c r="I483">
        <v>110</v>
      </c>
      <c r="J48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83" t="str">
        <f>IF(healthcare_dataset[[#This Row],[Blood_Pressure]]&gt;=130, "At Risk", "Normal")</f>
        <v>Normal</v>
      </c>
      <c r="L483">
        <v>177</v>
      </c>
      <c r="M483" t="str">
        <f>IF(healthcare_dataset[[#This Row],[Glucose_Level]]&lt;70, "Low Glucose",
   IF(healthcare_dataset[[#This Row],[Glucose_Level]]&lt;=99, "Normal Glucose",
   IF(healthcare_dataset[[#This Row],[Glucose_Level]]&lt;=125, "Prediabetes", "High Glucose (Diabetes)")))</f>
        <v>High Glucose (Diabetes)</v>
      </c>
    </row>
    <row r="484" spans="1:13" x14ac:dyDescent="0.35">
      <c r="A484">
        <v>1482</v>
      </c>
      <c r="B484">
        <v>30</v>
      </c>
      <c r="C484" t="str">
        <f>IF(healthcare_dataset[[#This Row],[Age]]&lt;=30, "18-30", IF(healthcare_dataset[[#This Row],[Age]]&lt;=45, "31-45", IF(healthcare_dataset[[#This Row],[Age]]&lt;=60, "46-60", IF(healthcare_dataset[[#This Row],[Age]]&lt;=75, "61-75", "76+"))))</f>
        <v>18-30</v>
      </c>
      <c r="D484" s="1" t="s">
        <v>8</v>
      </c>
      <c r="E484">
        <v>11</v>
      </c>
      <c r="F484">
        <v>1</v>
      </c>
      <c r="G484" t="str">
        <f>IF(healthcare_dataset[[#This Row],[Readmission]]=0, "No", "Yes")</f>
        <v>Yes</v>
      </c>
      <c r="H484">
        <v>22.39</v>
      </c>
      <c r="I484">
        <v>140</v>
      </c>
      <c r="J484"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84" t="str">
        <f>IF(healthcare_dataset[[#This Row],[Blood_Pressure]]&gt;=130, "At Risk", "Normal")</f>
        <v>At Risk</v>
      </c>
      <c r="L484">
        <v>184</v>
      </c>
      <c r="M484" t="str">
        <f>IF(healthcare_dataset[[#This Row],[Glucose_Level]]&lt;70, "Low Glucose",
   IF(healthcare_dataset[[#This Row],[Glucose_Level]]&lt;=99, "Normal Glucose",
   IF(healthcare_dataset[[#This Row],[Glucose_Level]]&lt;=125, "Prediabetes", "High Glucose (Diabetes)")))</f>
        <v>High Glucose (Diabetes)</v>
      </c>
    </row>
    <row r="485" spans="1:13" x14ac:dyDescent="0.35">
      <c r="A485">
        <v>1483</v>
      </c>
      <c r="B485">
        <v>57</v>
      </c>
      <c r="C485" t="str">
        <f>IF(healthcare_dataset[[#This Row],[Age]]&lt;=30, "18-30", IF(healthcare_dataset[[#This Row],[Age]]&lt;=45, "31-45", IF(healthcare_dataset[[#This Row],[Age]]&lt;=60, "46-60", IF(healthcare_dataset[[#This Row],[Age]]&lt;=75, "61-75", "76+"))))</f>
        <v>46-60</v>
      </c>
      <c r="D485" s="1" t="s">
        <v>8</v>
      </c>
      <c r="E485">
        <v>8</v>
      </c>
      <c r="F485">
        <v>0</v>
      </c>
      <c r="G485" t="str">
        <f>IF(healthcare_dataset[[#This Row],[Readmission]]=0, "No", "Yes")</f>
        <v>No</v>
      </c>
      <c r="H485">
        <v>15.42</v>
      </c>
      <c r="I485">
        <v>148</v>
      </c>
      <c r="J48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85" t="str">
        <f>IF(healthcare_dataset[[#This Row],[Blood_Pressure]]&gt;=130, "At Risk", "Normal")</f>
        <v>At Risk</v>
      </c>
      <c r="L485">
        <v>98</v>
      </c>
      <c r="M485" t="str">
        <f>IF(healthcare_dataset[[#This Row],[Glucose_Level]]&lt;70, "Low Glucose",
   IF(healthcare_dataset[[#This Row],[Glucose_Level]]&lt;=99, "Normal Glucose",
   IF(healthcare_dataset[[#This Row],[Glucose_Level]]&lt;=125, "Prediabetes", "High Glucose (Diabetes)")))</f>
        <v>Normal Glucose</v>
      </c>
    </row>
    <row r="486" spans="1:13" x14ac:dyDescent="0.35">
      <c r="A486">
        <v>1484</v>
      </c>
      <c r="B486">
        <v>59</v>
      </c>
      <c r="C486" t="str">
        <f>IF(healthcare_dataset[[#This Row],[Age]]&lt;=30, "18-30", IF(healthcare_dataset[[#This Row],[Age]]&lt;=45, "31-45", IF(healthcare_dataset[[#This Row],[Age]]&lt;=60, "46-60", IF(healthcare_dataset[[#This Row],[Age]]&lt;=75, "61-75", "76+"))))</f>
        <v>46-60</v>
      </c>
      <c r="D486" s="1" t="s">
        <v>8</v>
      </c>
      <c r="E486">
        <v>11</v>
      </c>
      <c r="F486">
        <v>0</v>
      </c>
      <c r="G486" t="str">
        <f>IF(healthcare_dataset[[#This Row],[Readmission]]=0, "No", "Yes")</f>
        <v>No</v>
      </c>
      <c r="H486">
        <v>10.11</v>
      </c>
      <c r="I486">
        <v>128</v>
      </c>
      <c r="J486"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86" t="str">
        <f>IF(healthcare_dataset[[#This Row],[Blood_Pressure]]&gt;=130, "At Risk", "Normal")</f>
        <v>Normal</v>
      </c>
      <c r="L486">
        <v>128</v>
      </c>
      <c r="M486" t="str">
        <f>IF(healthcare_dataset[[#This Row],[Glucose_Level]]&lt;70, "Low Glucose",
   IF(healthcare_dataset[[#This Row],[Glucose_Level]]&lt;=99, "Normal Glucose",
   IF(healthcare_dataset[[#This Row],[Glucose_Level]]&lt;=125, "Prediabetes", "High Glucose (Diabetes)")))</f>
        <v>High Glucose (Diabetes)</v>
      </c>
    </row>
    <row r="487" spans="1:13" x14ac:dyDescent="0.35">
      <c r="A487">
        <v>1485</v>
      </c>
      <c r="B487">
        <v>26</v>
      </c>
      <c r="C487" t="str">
        <f>IF(healthcare_dataset[[#This Row],[Age]]&lt;=30, "18-30", IF(healthcare_dataset[[#This Row],[Age]]&lt;=45, "31-45", IF(healthcare_dataset[[#This Row],[Age]]&lt;=60, "46-60", IF(healthcare_dataset[[#This Row],[Age]]&lt;=75, "61-75", "76+"))))</f>
        <v>18-30</v>
      </c>
      <c r="D487" s="1" t="s">
        <v>9</v>
      </c>
      <c r="E487">
        <v>4</v>
      </c>
      <c r="F487">
        <v>0</v>
      </c>
      <c r="G487" t="str">
        <f>IF(healthcare_dataset[[#This Row],[Readmission]]=0, "No", "Yes")</f>
        <v>No</v>
      </c>
      <c r="H487">
        <v>15.27</v>
      </c>
      <c r="I487">
        <v>144</v>
      </c>
      <c r="J48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87" t="str">
        <f>IF(healthcare_dataset[[#This Row],[Blood_Pressure]]&gt;=130, "At Risk", "Normal")</f>
        <v>At Risk</v>
      </c>
      <c r="L487">
        <v>194</v>
      </c>
      <c r="M487" t="str">
        <f>IF(healthcare_dataset[[#This Row],[Glucose_Level]]&lt;70, "Low Glucose",
   IF(healthcare_dataset[[#This Row],[Glucose_Level]]&lt;=99, "Normal Glucose",
   IF(healthcare_dataset[[#This Row],[Glucose_Level]]&lt;=125, "Prediabetes", "High Glucose (Diabetes)")))</f>
        <v>High Glucose (Diabetes)</v>
      </c>
    </row>
    <row r="488" spans="1:13" x14ac:dyDescent="0.35">
      <c r="A488">
        <v>1486</v>
      </c>
      <c r="B488">
        <v>67</v>
      </c>
      <c r="C488" t="str">
        <f>IF(healthcare_dataset[[#This Row],[Age]]&lt;=30, "18-30", IF(healthcare_dataset[[#This Row],[Age]]&lt;=45, "31-45", IF(healthcare_dataset[[#This Row],[Age]]&lt;=60, "46-60", IF(healthcare_dataset[[#This Row],[Age]]&lt;=75, "61-75", "76+"))))</f>
        <v>61-75</v>
      </c>
      <c r="D488" s="1" t="s">
        <v>10</v>
      </c>
      <c r="E488">
        <v>17</v>
      </c>
      <c r="F488">
        <v>0</v>
      </c>
      <c r="G488" t="str">
        <f>IF(healthcare_dataset[[#This Row],[Readmission]]=0, "No", "Yes")</f>
        <v>No</v>
      </c>
      <c r="H488">
        <v>18.86</v>
      </c>
      <c r="I488">
        <v>130</v>
      </c>
      <c r="J488"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88" t="str">
        <f>IF(healthcare_dataset[[#This Row],[Blood_Pressure]]&gt;=130, "At Risk", "Normal")</f>
        <v>At Risk</v>
      </c>
      <c r="L488">
        <v>167</v>
      </c>
      <c r="M488" t="str">
        <f>IF(healthcare_dataset[[#This Row],[Glucose_Level]]&lt;70, "Low Glucose",
   IF(healthcare_dataset[[#This Row],[Glucose_Level]]&lt;=99, "Normal Glucose",
   IF(healthcare_dataset[[#This Row],[Glucose_Level]]&lt;=125, "Prediabetes", "High Glucose (Diabetes)")))</f>
        <v>High Glucose (Diabetes)</v>
      </c>
    </row>
    <row r="489" spans="1:13" x14ac:dyDescent="0.35">
      <c r="A489">
        <v>1487</v>
      </c>
      <c r="B489">
        <v>44</v>
      </c>
      <c r="C489" t="str">
        <f>IF(healthcare_dataset[[#This Row],[Age]]&lt;=30, "18-30", IF(healthcare_dataset[[#This Row],[Age]]&lt;=45, "31-45", IF(healthcare_dataset[[#This Row],[Age]]&lt;=60, "46-60", IF(healthcare_dataset[[#This Row],[Age]]&lt;=75, "61-75", "76+"))))</f>
        <v>31-45</v>
      </c>
      <c r="D489" s="1" t="s">
        <v>9</v>
      </c>
      <c r="E489">
        <v>27</v>
      </c>
      <c r="F489">
        <v>0</v>
      </c>
      <c r="G489" t="str">
        <f>IF(healthcare_dataset[[#This Row],[Readmission]]=0, "No", "Yes")</f>
        <v>No</v>
      </c>
      <c r="H489">
        <v>2.84</v>
      </c>
      <c r="I489">
        <v>128</v>
      </c>
      <c r="J48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89" t="str">
        <f>IF(healthcare_dataset[[#This Row],[Blood_Pressure]]&gt;=130, "At Risk", "Normal")</f>
        <v>Normal</v>
      </c>
      <c r="L489">
        <v>86</v>
      </c>
      <c r="M489" t="str">
        <f>IF(healthcare_dataset[[#This Row],[Glucose_Level]]&lt;70, "Low Glucose",
   IF(healthcare_dataset[[#This Row],[Glucose_Level]]&lt;=99, "Normal Glucose",
   IF(healthcare_dataset[[#This Row],[Glucose_Level]]&lt;=125, "Prediabetes", "High Glucose (Diabetes)")))</f>
        <v>Normal Glucose</v>
      </c>
    </row>
    <row r="490" spans="1:13" x14ac:dyDescent="0.35">
      <c r="A490">
        <v>1488</v>
      </c>
      <c r="B490">
        <v>83</v>
      </c>
      <c r="C490" t="str">
        <f>IF(healthcare_dataset[[#This Row],[Age]]&lt;=30, "18-30", IF(healthcare_dataset[[#This Row],[Age]]&lt;=45, "31-45", IF(healthcare_dataset[[#This Row],[Age]]&lt;=60, "46-60", IF(healthcare_dataset[[#This Row],[Age]]&lt;=75, "61-75", "76+"))))</f>
        <v>76+</v>
      </c>
      <c r="D490" s="1" t="s">
        <v>11</v>
      </c>
      <c r="E490">
        <v>7</v>
      </c>
      <c r="F490">
        <v>0</v>
      </c>
      <c r="G490" t="str">
        <f>IF(healthcare_dataset[[#This Row],[Readmission]]=0, "No", "Yes")</f>
        <v>No</v>
      </c>
      <c r="H490">
        <v>9.84</v>
      </c>
      <c r="I490">
        <v>102</v>
      </c>
      <c r="J49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90" t="str">
        <f>IF(healthcare_dataset[[#This Row],[Blood_Pressure]]&gt;=130, "At Risk", "Normal")</f>
        <v>Normal</v>
      </c>
      <c r="L490">
        <v>176</v>
      </c>
      <c r="M490" t="str">
        <f>IF(healthcare_dataset[[#This Row],[Glucose_Level]]&lt;70, "Low Glucose",
   IF(healthcare_dataset[[#This Row],[Glucose_Level]]&lt;=99, "Normal Glucose",
   IF(healthcare_dataset[[#This Row],[Glucose_Level]]&lt;=125, "Prediabetes", "High Glucose (Diabetes)")))</f>
        <v>High Glucose (Diabetes)</v>
      </c>
    </row>
    <row r="491" spans="1:13" x14ac:dyDescent="0.35">
      <c r="A491">
        <v>1489</v>
      </c>
      <c r="B491">
        <v>22</v>
      </c>
      <c r="C491" t="str">
        <f>IF(healthcare_dataset[[#This Row],[Age]]&lt;=30, "18-30", IF(healthcare_dataset[[#This Row],[Age]]&lt;=45, "31-45", IF(healthcare_dataset[[#This Row],[Age]]&lt;=60, "46-60", IF(healthcare_dataset[[#This Row],[Age]]&lt;=75, "61-75", "76+"))))</f>
        <v>18-30</v>
      </c>
      <c r="D491" s="1" t="s">
        <v>9</v>
      </c>
      <c r="E491">
        <v>8</v>
      </c>
      <c r="F491">
        <v>0</v>
      </c>
      <c r="G491" t="str">
        <f>IF(healthcare_dataset[[#This Row],[Readmission]]=0, "No", "Yes")</f>
        <v>No</v>
      </c>
      <c r="H491">
        <v>20.16</v>
      </c>
      <c r="I491">
        <v>153</v>
      </c>
      <c r="J49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91" t="str">
        <f>IF(healthcare_dataset[[#This Row],[Blood_Pressure]]&gt;=130, "At Risk", "Normal")</f>
        <v>At Risk</v>
      </c>
      <c r="L491">
        <v>112</v>
      </c>
      <c r="M491" t="str">
        <f>IF(healthcare_dataset[[#This Row],[Glucose_Level]]&lt;70, "Low Glucose",
   IF(healthcare_dataset[[#This Row],[Glucose_Level]]&lt;=99, "Normal Glucose",
   IF(healthcare_dataset[[#This Row],[Glucose_Level]]&lt;=125, "Prediabetes", "High Glucose (Diabetes)")))</f>
        <v>Prediabetes</v>
      </c>
    </row>
    <row r="492" spans="1:13" x14ac:dyDescent="0.35">
      <c r="A492">
        <v>1490</v>
      </c>
      <c r="B492">
        <v>46</v>
      </c>
      <c r="C492" t="str">
        <f>IF(healthcare_dataset[[#This Row],[Age]]&lt;=30, "18-30", IF(healthcare_dataset[[#This Row],[Age]]&lt;=45, "31-45", IF(healthcare_dataset[[#This Row],[Age]]&lt;=60, "46-60", IF(healthcare_dataset[[#This Row],[Age]]&lt;=75, "61-75", "76+"))))</f>
        <v>46-60</v>
      </c>
      <c r="D492" s="1" t="s">
        <v>11</v>
      </c>
      <c r="E492">
        <v>3</v>
      </c>
      <c r="F492">
        <v>0</v>
      </c>
      <c r="G492" t="str">
        <f>IF(healthcare_dataset[[#This Row],[Readmission]]=0, "No", "Yes")</f>
        <v>No</v>
      </c>
      <c r="H492">
        <v>9.2100000000000009</v>
      </c>
      <c r="I492">
        <v>100</v>
      </c>
      <c r="J492"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92" t="str">
        <f>IF(healthcare_dataset[[#This Row],[Blood_Pressure]]&gt;=130, "At Risk", "Normal")</f>
        <v>Normal</v>
      </c>
      <c r="L492">
        <v>149</v>
      </c>
      <c r="M492" t="str">
        <f>IF(healthcare_dataset[[#This Row],[Glucose_Level]]&lt;70, "Low Glucose",
   IF(healthcare_dataset[[#This Row],[Glucose_Level]]&lt;=99, "Normal Glucose",
   IF(healthcare_dataset[[#This Row],[Glucose_Level]]&lt;=125, "Prediabetes", "High Glucose (Diabetes)")))</f>
        <v>High Glucose (Diabetes)</v>
      </c>
    </row>
    <row r="493" spans="1:13" x14ac:dyDescent="0.35">
      <c r="A493">
        <v>1491</v>
      </c>
      <c r="B493">
        <v>54</v>
      </c>
      <c r="C493" t="str">
        <f>IF(healthcare_dataset[[#This Row],[Age]]&lt;=30, "18-30", IF(healthcare_dataset[[#This Row],[Age]]&lt;=45, "31-45", IF(healthcare_dataset[[#This Row],[Age]]&lt;=60, "46-60", IF(healthcare_dataset[[#This Row],[Age]]&lt;=75, "61-75", "76+"))))</f>
        <v>46-60</v>
      </c>
      <c r="D493" s="1" t="s">
        <v>9</v>
      </c>
      <c r="E493">
        <v>22</v>
      </c>
      <c r="F493">
        <v>1</v>
      </c>
      <c r="G493" t="str">
        <f>IF(healthcare_dataset[[#This Row],[Readmission]]=0, "No", "Yes")</f>
        <v>Yes</v>
      </c>
      <c r="H493">
        <v>13.72</v>
      </c>
      <c r="I493">
        <v>108</v>
      </c>
      <c r="J493"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93" t="str">
        <f>IF(healthcare_dataset[[#This Row],[Blood_Pressure]]&gt;=130, "At Risk", "Normal")</f>
        <v>Normal</v>
      </c>
      <c r="L493">
        <v>77</v>
      </c>
      <c r="M493" t="str">
        <f>IF(healthcare_dataset[[#This Row],[Glucose_Level]]&lt;70, "Low Glucose",
   IF(healthcare_dataset[[#This Row],[Glucose_Level]]&lt;=99, "Normal Glucose",
   IF(healthcare_dataset[[#This Row],[Glucose_Level]]&lt;=125, "Prediabetes", "High Glucose (Diabetes)")))</f>
        <v>Normal Glucose</v>
      </c>
    </row>
    <row r="494" spans="1:13" x14ac:dyDescent="0.35">
      <c r="A494">
        <v>1492</v>
      </c>
      <c r="B494">
        <v>55</v>
      </c>
      <c r="C494" t="str">
        <f>IF(healthcare_dataset[[#This Row],[Age]]&lt;=30, "18-30", IF(healthcare_dataset[[#This Row],[Age]]&lt;=45, "31-45", IF(healthcare_dataset[[#This Row],[Age]]&lt;=60, "46-60", IF(healthcare_dataset[[#This Row],[Age]]&lt;=75, "61-75", "76+"))))</f>
        <v>46-60</v>
      </c>
      <c r="D494" s="1" t="s">
        <v>10</v>
      </c>
      <c r="E494">
        <v>2</v>
      </c>
      <c r="F494">
        <v>0</v>
      </c>
      <c r="G494" t="str">
        <f>IF(healthcare_dataset[[#This Row],[Readmission]]=0, "No", "Yes")</f>
        <v>No</v>
      </c>
      <c r="H494">
        <v>14.11</v>
      </c>
      <c r="I494">
        <v>100</v>
      </c>
      <c r="J494"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94" t="str">
        <f>IF(healthcare_dataset[[#This Row],[Blood_Pressure]]&gt;=130, "At Risk", "Normal")</f>
        <v>Normal</v>
      </c>
      <c r="L494">
        <v>175</v>
      </c>
      <c r="M494" t="str">
        <f>IF(healthcare_dataset[[#This Row],[Glucose_Level]]&lt;70, "Low Glucose",
   IF(healthcare_dataset[[#This Row],[Glucose_Level]]&lt;=99, "Normal Glucose",
   IF(healthcare_dataset[[#This Row],[Glucose_Level]]&lt;=125, "Prediabetes", "High Glucose (Diabetes)")))</f>
        <v>High Glucose (Diabetes)</v>
      </c>
    </row>
    <row r="495" spans="1:13" x14ac:dyDescent="0.35">
      <c r="A495">
        <v>1493</v>
      </c>
      <c r="B495">
        <v>25</v>
      </c>
      <c r="C495" t="str">
        <f>IF(healthcare_dataset[[#This Row],[Age]]&lt;=30, "18-30", IF(healthcare_dataset[[#This Row],[Age]]&lt;=45, "31-45", IF(healthcare_dataset[[#This Row],[Age]]&lt;=60, "46-60", IF(healthcare_dataset[[#This Row],[Age]]&lt;=75, "61-75", "76+"))))</f>
        <v>18-30</v>
      </c>
      <c r="D495" s="1" t="s">
        <v>11</v>
      </c>
      <c r="E495">
        <v>23</v>
      </c>
      <c r="F495">
        <v>1</v>
      </c>
      <c r="G495" t="str">
        <f>IF(healthcare_dataset[[#This Row],[Readmission]]=0, "No", "Yes")</f>
        <v>Yes</v>
      </c>
      <c r="H495">
        <v>4.43</v>
      </c>
      <c r="I495">
        <v>166</v>
      </c>
      <c r="J495"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495" t="str">
        <f>IF(healthcare_dataset[[#This Row],[Blood_Pressure]]&gt;=130, "At Risk", "Normal")</f>
        <v>At Risk</v>
      </c>
      <c r="L495">
        <v>77</v>
      </c>
      <c r="M495" t="str">
        <f>IF(healthcare_dataset[[#This Row],[Glucose_Level]]&lt;70, "Low Glucose",
   IF(healthcare_dataset[[#This Row],[Glucose_Level]]&lt;=99, "Normal Glucose",
   IF(healthcare_dataset[[#This Row],[Glucose_Level]]&lt;=125, "Prediabetes", "High Glucose (Diabetes)")))</f>
        <v>Normal Glucose</v>
      </c>
    </row>
    <row r="496" spans="1:13" x14ac:dyDescent="0.35">
      <c r="A496">
        <v>1494</v>
      </c>
      <c r="B496">
        <v>82</v>
      </c>
      <c r="C496" t="str">
        <f>IF(healthcare_dataset[[#This Row],[Age]]&lt;=30, "18-30", IF(healthcare_dataset[[#This Row],[Age]]&lt;=45, "31-45", IF(healthcare_dataset[[#This Row],[Age]]&lt;=60, "46-60", IF(healthcare_dataset[[#This Row],[Age]]&lt;=75, "61-75", "76+"))))</f>
        <v>76+</v>
      </c>
      <c r="D496" s="1" t="s">
        <v>8</v>
      </c>
      <c r="E496">
        <v>15</v>
      </c>
      <c r="F496">
        <v>0</v>
      </c>
      <c r="G496" t="str">
        <f>IF(healthcare_dataset[[#This Row],[Readmission]]=0, "No", "Yes")</f>
        <v>No</v>
      </c>
      <c r="H496">
        <v>8.69</v>
      </c>
      <c r="I496">
        <v>135</v>
      </c>
      <c r="J496"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96" t="str">
        <f>IF(healthcare_dataset[[#This Row],[Blood_Pressure]]&gt;=130, "At Risk", "Normal")</f>
        <v>At Risk</v>
      </c>
      <c r="L496">
        <v>165</v>
      </c>
      <c r="M496" t="str">
        <f>IF(healthcare_dataset[[#This Row],[Glucose_Level]]&lt;70, "Low Glucose",
   IF(healthcare_dataset[[#This Row],[Glucose_Level]]&lt;=99, "Normal Glucose",
   IF(healthcare_dataset[[#This Row],[Glucose_Level]]&lt;=125, "Prediabetes", "High Glucose (Diabetes)")))</f>
        <v>High Glucose (Diabetes)</v>
      </c>
    </row>
    <row r="497" spans="1:13" x14ac:dyDescent="0.35">
      <c r="A497">
        <v>1495</v>
      </c>
      <c r="B497">
        <v>34</v>
      </c>
      <c r="C497" t="str">
        <f>IF(healthcare_dataset[[#This Row],[Age]]&lt;=30, "18-30", IF(healthcare_dataset[[#This Row],[Age]]&lt;=45, "31-45", IF(healthcare_dataset[[#This Row],[Age]]&lt;=60, "46-60", IF(healthcare_dataset[[#This Row],[Age]]&lt;=75, "61-75", "76+"))))</f>
        <v>31-45</v>
      </c>
      <c r="D497" s="1" t="s">
        <v>8</v>
      </c>
      <c r="E497">
        <v>24</v>
      </c>
      <c r="F497">
        <v>1</v>
      </c>
      <c r="G497" t="str">
        <f>IF(healthcare_dataset[[#This Row],[Readmission]]=0, "No", "Yes")</f>
        <v>Yes</v>
      </c>
      <c r="H497">
        <v>8.0299999999999994</v>
      </c>
      <c r="I497">
        <v>134</v>
      </c>
      <c r="J497"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1)</v>
      </c>
      <c r="K497" t="str">
        <f>IF(healthcare_dataset[[#This Row],[Blood_Pressure]]&gt;=130, "At Risk", "Normal")</f>
        <v>At Risk</v>
      </c>
      <c r="L497">
        <v>163</v>
      </c>
      <c r="M497" t="str">
        <f>IF(healthcare_dataset[[#This Row],[Glucose_Level]]&lt;70, "Low Glucose",
   IF(healthcare_dataset[[#This Row],[Glucose_Level]]&lt;=99, "Normal Glucose",
   IF(healthcare_dataset[[#This Row],[Glucose_Level]]&lt;=125, "Prediabetes", "High Glucose (Diabetes)")))</f>
        <v>High Glucose (Diabetes)</v>
      </c>
    </row>
    <row r="498" spans="1:13" x14ac:dyDescent="0.35">
      <c r="A498">
        <v>1496</v>
      </c>
      <c r="B498">
        <v>88</v>
      </c>
      <c r="C498" t="str">
        <f>IF(healthcare_dataset[[#This Row],[Age]]&lt;=30, "18-30", IF(healthcare_dataset[[#This Row],[Age]]&lt;=45, "31-45", IF(healthcare_dataset[[#This Row],[Age]]&lt;=60, "46-60", IF(healthcare_dataset[[#This Row],[Age]]&lt;=75, "61-75", "76+"))))</f>
        <v>76+</v>
      </c>
      <c r="D498" s="1" t="s">
        <v>9</v>
      </c>
      <c r="E498">
        <v>22</v>
      </c>
      <c r="F498">
        <v>0</v>
      </c>
      <c r="G498" t="str">
        <f>IF(healthcare_dataset[[#This Row],[Readmission]]=0, "No", "Yes")</f>
        <v>No</v>
      </c>
      <c r="H498">
        <v>0.63</v>
      </c>
      <c r="I498">
        <v>90</v>
      </c>
      <c r="J498"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498" t="str">
        <f>IF(healthcare_dataset[[#This Row],[Blood_Pressure]]&gt;=130, "At Risk", "Normal")</f>
        <v>Normal</v>
      </c>
      <c r="L498">
        <v>134</v>
      </c>
      <c r="M498" t="str">
        <f>IF(healthcare_dataset[[#This Row],[Glucose_Level]]&lt;70, "Low Glucose",
   IF(healthcare_dataset[[#This Row],[Glucose_Level]]&lt;=99, "Normal Glucose",
   IF(healthcare_dataset[[#This Row],[Glucose_Level]]&lt;=125, "Prediabetes", "High Glucose (Diabetes)")))</f>
        <v>High Glucose (Diabetes)</v>
      </c>
    </row>
    <row r="499" spans="1:13" x14ac:dyDescent="0.35">
      <c r="A499">
        <v>1497</v>
      </c>
      <c r="B499">
        <v>62</v>
      </c>
      <c r="C499" t="str">
        <f>IF(healthcare_dataset[[#This Row],[Age]]&lt;=30, "18-30", IF(healthcare_dataset[[#This Row],[Age]]&lt;=45, "31-45", IF(healthcare_dataset[[#This Row],[Age]]&lt;=60, "46-60", IF(healthcare_dataset[[#This Row],[Age]]&lt;=75, "61-75", "76+"))))</f>
        <v>61-75</v>
      </c>
      <c r="D499" s="1" t="s">
        <v>8</v>
      </c>
      <c r="E499">
        <v>22</v>
      </c>
      <c r="F499">
        <v>0</v>
      </c>
      <c r="G499" t="str">
        <f>IF(healthcare_dataset[[#This Row],[Readmission]]=0, "No", "Yes")</f>
        <v>No</v>
      </c>
      <c r="H499">
        <v>0.57999999999999996</v>
      </c>
      <c r="I499">
        <v>129</v>
      </c>
      <c r="J499" t="str">
        <f>IF(healthcare_dataset[[#This Row],[Blood_Pressure]]&gt;=180, "Hypertensive Crisis",
   IF(healthcare_dataset[[#This Row],[Blood_Pressure]]&gt;=140, "High BP (Stage 2)",
   IF(healthcare_dataset[[#This Row],[Blood_Pressure]]&gt;=130, "High BP (Stage 1)",
   IF(healthcare_dataset[[#This Row],[Blood_Pressure]]&gt;=120, "Elevated BP", "Normal BP"))))</f>
        <v>Elevated BP</v>
      </c>
      <c r="K499" t="str">
        <f>IF(healthcare_dataset[[#This Row],[Blood_Pressure]]&gt;=130, "At Risk", "Normal")</f>
        <v>Normal</v>
      </c>
      <c r="L499">
        <v>108</v>
      </c>
      <c r="M499" t="str">
        <f>IF(healthcare_dataset[[#This Row],[Glucose_Level]]&lt;70, "Low Glucose",
   IF(healthcare_dataset[[#This Row],[Glucose_Level]]&lt;=99, "Normal Glucose",
   IF(healthcare_dataset[[#This Row],[Glucose_Level]]&lt;=125, "Prediabetes", "High Glucose (Diabetes)")))</f>
        <v>Prediabetes</v>
      </c>
    </row>
    <row r="500" spans="1:13" x14ac:dyDescent="0.35">
      <c r="A500">
        <v>1498</v>
      </c>
      <c r="B500">
        <v>21</v>
      </c>
      <c r="C500" t="str">
        <f>IF(healthcare_dataset[[#This Row],[Age]]&lt;=30, "18-30", IF(healthcare_dataset[[#This Row],[Age]]&lt;=45, "31-45", IF(healthcare_dataset[[#This Row],[Age]]&lt;=60, "46-60", IF(healthcare_dataset[[#This Row],[Age]]&lt;=75, "61-75", "76+"))))</f>
        <v>18-30</v>
      </c>
      <c r="D500" s="1" t="s">
        <v>11</v>
      </c>
      <c r="E500">
        <v>5</v>
      </c>
      <c r="F500">
        <v>0</v>
      </c>
      <c r="G500" t="str">
        <f>IF(healthcare_dataset[[#This Row],[Readmission]]=0, "No", "Yes")</f>
        <v>No</v>
      </c>
      <c r="H500">
        <v>19.96</v>
      </c>
      <c r="I500">
        <v>108</v>
      </c>
      <c r="J500" t="str">
        <f>IF(healthcare_dataset[[#This Row],[Blood_Pressure]]&gt;=180, "Hypertensive Crisis",
   IF(healthcare_dataset[[#This Row],[Blood_Pressure]]&gt;=140, "High BP (Stage 2)",
   IF(healthcare_dataset[[#This Row],[Blood_Pressure]]&gt;=130, "High BP (Stage 1)",
   IF(healthcare_dataset[[#This Row],[Blood_Pressure]]&gt;=120, "Elevated BP", "Normal BP"))))</f>
        <v>Normal BP</v>
      </c>
      <c r="K500" t="str">
        <f>IF(healthcare_dataset[[#This Row],[Blood_Pressure]]&gt;=130, "At Risk", "Normal")</f>
        <v>Normal</v>
      </c>
      <c r="L500">
        <v>150</v>
      </c>
      <c r="M500" t="str">
        <f>IF(healthcare_dataset[[#This Row],[Glucose_Level]]&lt;70, "Low Glucose",
   IF(healthcare_dataset[[#This Row],[Glucose_Level]]&lt;=99, "Normal Glucose",
   IF(healthcare_dataset[[#This Row],[Glucose_Level]]&lt;=125, "Prediabetes", "High Glucose (Diabetes)")))</f>
        <v>High Glucose (Diabetes)</v>
      </c>
    </row>
    <row r="501" spans="1:13" x14ac:dyDescent="0.35">
      <c r="A501">
        <v>1499</v>
      </c>
      <c r="B501">
        <v>53</v>
      </c>
      <c r="C501" t="str">
        <f>IF(healthcare_dataset[[#This Row],[Age]]&lt;=30, "18-30", IF(healthcare_dataset[[#This Row],[Age]]&lt;=45, "31-45", IF(healthcare_dataset[[#This Row],[Age]]&lt;=60, "46-60", IF(healthcare_dataset[[#This Row],[Age]]&lt;=75, "61-75", "76+"))))</f>
        <v>46-60</v>
      </c>
      <c r="D501" s="1" t="s">
        <v>8</v>
      </c>
      <c r="E501">
        <v>24</v>
      </c>
      <c r="F501">
        <v>1</v>
      </c>
      <c r="G501" t="str">
        <f>IF(healthcare_dataset[[#This Row],[Readmission]]=0, "No", "Yes")</f>
        <v>Yes</v>
      </c>
      <c r="H501">
        <v>6.55</v>
      </c>
      <c r="I501">
        <v>165</v>
      </c>
      <c r="J501" t="str">
        <f>IF(healthcare_dataset[[#This Row],[Blood_Pressure]]&gt;=180, "Hypertensive Crisis",
   IF(healthcare_dataset[[#This Row],[Blood_Pressure]]&gt;=140, "High BP (Stage 2)",
   IF(healthcare_dataset[[#This Row],[Blood_Pressure]]&gt;=130, "High BP (Stage 1)",
   IF(healthcare_dataset[[#This Row],[Blood_Pressure]]&gt;=120, "Elevated BP", "Normal BP"))))</f>
        <v>High BP (Stage 2)</v>
      </c>
      <c r="K501" t="str">
        <f>IF(healthcare_dataset[[#This Row],[Blood_Pressure]]&gt;=130, "At Risk", "Normal")</f>
        <v>At Risk</v>
      </c>
      <c r="L501">
        <v>153</v>
      </c>
      <c r="M501" t="str">
        <f>IF(healthcare_dataset[[#This Row],[Glucose_Level]]&lt;70, "Low Glucose",
   IF(healthcare_dataset[[#This Row],[Glucose_Level]]&lt;=99, "Normal Glucose",
   IF(healthcare_dataset[[#This Row],[Glucose_Level]]&lt;=125, "Prediabetes", "High Glucose (Diabetes)")))</f>
        <v>High Glucose (Diabetes)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DB95-872B-400C-ACB6-331419B7DEEB}">
  <dimension ref="B2:D42"/>
  <sheetViews>
    <sheetView topLeftCell="A10" workbookViewId="0">
      <selection activeCell="C9" sqref="C9"/>
    </sheetView>
  </sheetViews>
  <sheetFormatPr defaultRowHeight="14.5" x14ac:dyDescent="0.35"/>
  <cols>
    <col min="2" max="2" width="20.90625" bestFit="1" customWidth="1"/>
    <col min="3" max="3" width="7.81640625" bestFit="1" customWidth="1"/>
  </cols>
  <sheetData>
    <row r="2" spans="2:3" x14ac:dyDescent="0.35">
      <c r="B2" t="s">
        <v>17</v>
      </c>
    </row>
    <row r="4" spans="2:3" x14ac:dyDescent="0.35">
      <c r="B4" t="s">
        <v>18</v>
      </c>
    </row>
    <row r="6" spans="2:3" x14ac:dyDescent="0.35">
      <c r="B6" t="s">
        <v>21</v>
      </c>
    </row>
    <row r="7" spans="2:3" x14ac:dyDescent="0.35">
      <c r="B7" s="1">
        <v>500</v>
      </c>
    </row>
    <row r="9" spans="2:3" x14ac:dyDescent="0.35">
      <c r="B9" s="5" t="s">
        <v>22</v>
      </c>
      <c r="C9" s="5">
        <f>B7</f>
        <v>500</v>
      </c>
    </row>
    <row r="12" spans="2:3" x14ac:dyDescent="0.35">
      <c r="B12" t="s">
        <v>23</v>
      </c>
    </row>
    <row r="14" spans="2:3" x14ac:dyDescent="0.35">
      <c r="B14" t="s">
        <v>24</v>
      </c>
      <c r="C14">
        <f>COUNTIF(healthcare_dataset[Readmission], 1)</f>
        <v>112</v>
      </c>
    </row>
    <row r="15" spans="2:3" x14ac:dyDescent="0.35">
      <c r="B15" t="s">
        <v>22</v>
      </c>
      <c r="C15">
        <f>B7</f>
        <v>500</v>
      </c>
    </row>
    <row r="17" spans="2:4" x14ac:dyDescent="0.35">
      <c r="B17" s="5" t="s">
        <v>25</v>
      </c>
      <c r="C17" s="6">
        <f>C14/B7</f>
        <v>0.224</v>
      </c>
    </row>
    <row r="20" spans="2:4" x14ac:dyDescent="0.35">
      <c r="B20" t="s">
        <v>26</v>
      </c>
    </row>
    <row r="22" spans="2:4" x14ac:dyDescent="0.35">
      <c r="B22" s="3" t="s">
        <v>28</v>
      </c>
    </row>
    <row r="23" spans="2:4" x14ac:dyDescent="0.35">
      <c r="B23" s="4" t="s">
        <v>27</v>
      </c>
      <c r="C23" s="1">
        <v>7351</v>
      </c>
    </row>
    <row r="24" spans="2:4" x14ac:dyDescent="0.35">
      <c r="B24" s="4" t="s">
        <v>29</v>
      </c>
      <c r="C24" s="1">
        <v>500</v>
      </c>
    </row>
    <row r="26" spans="2:4" x14ac:dyDescent="0.35">
      <c r="B26" s="5" t="s">
        <v>30</v>
      </c>
      <c r="C26" s="5"/>
      <c r="D26" s="7">
        <f>C23/C24</f>
        <v>14.702</v>
      </c>
    </row>
    <row r="29" spans="2:4" x14ac:dyDescent="0.35">
      <c r="B29" t="s">
        <v>31</v>
      </c>
    </row>
    <row r="31" spans="2:4" x14ac:dyDescent="0.35">
      <c r="B31" s="3" t="s">
        <v>28</v>
      </c>
    </row>
    <row r="32" spans="2:4" x14ac:dyDescent="0.35">
      <c r="B32" s="4" t="s">
        <v>32</v>
      </c>
      <c r="C32" s="1">
        <v>5950.0399999999981</v>
      </c>
    </row>
    <row r="33" spans="2:4" x14ac:dyDescent="0.35">
      <c r="B33" s="4" t="s">
        <v>29</v>
      </c>
      <c r="C33" s="1">
        <v>500</v>
      </c>
    </row>
    <row r="35" spans="2:4" x14ac:dyDescent="0.35">
      <c r="B35" s="5" t="s">
        <v>33</v>
      </c>
      <c r="C35" s="5"/>
      <c r="D35" s="7">
        <f>C32/C33</f>
        <v>11.900079999999996</v>
      </c>
    </row>
    <row r="38" spans="2:4" x14ac:dyDescent="0.35">
      <c r="B38" t="s">
        <v>34</v>
      </c>
    </row>
    <row r="40" spans="2:4" x14ac:dyDescent="0.35">
      <c r="B40" t="s">
        <v>35</v>
      </c>
      <c r="C40">
        <f>COUNTIF(healthcare_dataset[Risk Status], "At Risk")</f>
        <v>278</v>
      </c>
    </row>
    <row r="42" spans="2:4" x14ac:dyDescent="0.35">
      <c r="B42" s="5" t="s">
        <v>36</v>
      </c>
      <c r="C42" s="5"/>
      <c r="D42" s="6">
        <f>C40/C33</f>
        <v>0.55600000000000005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1CA2D-8292-4713-9873-9051619CD8B8}">
  <dimension ref="B3:I87"/>
  <sheetViews>
    <sheetView workbookViewId="0">
      <selection activeCell="D10" sqref="D10"/>
    </sheetView>
  </sheetViews>
  <sheetFormatPr defaultRowHeight="14.5" x14ac:dyDescent="0.35"/>
  <cols>
    <col min="2" max="2" width="14.6328125" bestFit="1" customWidth="1"/>
    <col min="3" max="3" width="17.08984375" bestFit="1" customWidth="1"/>
    <col min="4" max="4" width="20" bestFit="1" customWidth="1"/>
    <col min="5" max="5" width="10.36328125" bestFit="1" customWidth="1"/>
    <col min="6" max="6" width="15.90625" bestFit="1" customWidth="1"/>
    <col min="7" max="7" width="18.7265625" bestFit="1" customWidth="1"/>
    <col min="8" max="9" width="12.54296875" bestFit="1" customWidth="1"/>
    <col min="10" max="10" width="15.36328125" bestFit="1" customWidth="1"/>
    <col min="11" max="11" width="10.36328125" bestFit="1" customWidth="1"/>
  </cols>
  <sheetData>
    <row r="3" spans="2:9" x14ac:dyDescent="0.35">
      <c r="B3" t="s">
        <v>37</v>
      </c>
    </row>
    <row r="4" spans="2:9" x14ac:dyDescent="0.35">
      <c r="I4" t="s">
        <v>74</v>
      </c>
    </row>
    <row r="5" spans="2:9" x14ac:dyDescent="0.35">
      <c r="B5" s="3" t="s">
        <v>12</v>
      </c>
      <c r="C5" t="s">
        <v>47</v>
      </c>
      <c r="I5" s="8" t="s">
        <v>75</v>
      </c>
    </row>
    <row r="6" spans="2:9" x14ac:dyDescent="0.35">
      <c r="B6" s="4" t="s">
        <v>38</v>
      </c>
      <c r="C6" s="1">
        <v>94</v>
      </c>
      <c r="I6" s="9" t="s">
        <v>76</v>
      </c>
    </row>
    <row r="7" spans="2:9" x14ac:dyDescent="0.35">
      <c r="B7" s="4" t="s">
        <v>39</v>
      </c>
      <c r="C7" s="1">
        <v>107</v>
      </c>
      <c r="I7" s="10" t="s">
        <v>77</v>
      </c>
    </row>
    <row r="8" spans="2:9" x14ac:dyDescent="0.35">
      <c r="B8" s="4" t="s">
        <v>40</v>
      </c>
      <c r="C8" s="1">
        <v>98</v>
      </c>
      <c r="I8" s="11" t="s">
        <v>78</v>
      </c>
    </row>
    <row r="9" spans="2:9" x14ac:dyDescent="0.35">
      <c r="B9" s="4" t="s">
        <v>41</v>
      </c>
      <c r="C9" s="1">
        <v>101</v>
      </c>
      <c r="I9" s="12" t="s">
        <v>79</v>
      </c>
    </row>
    <row r="10" spans="2:9" x14ac:dyDescent="0.35">
      <c r="B10" s="4" t="s">
        <v>42</v>
      </c>
      <c r="C10" s="1">
        <v>100</v>
      </c>
    </row>
    <row r="11" spans="2:9" x14ac:dyDescent="0.35">
      <c r="B11" s="4" t="s">
        <v>20</v>
      </c>
      <c r="C11" s="1">
        <v>500</v>
      </c>
    </row>
    <row r="20" spans="2:3" x14ac:dyDescent="0.35">
      <c r="B20" t="s">
        <v>48</v>
      </c>
    </row>
    <row r="22" spans="2:3" x14ac:dyDescent="0.35">
      <c r="B22" s="3" t="s">
        <v>66</v>
      </c>
      <c r="C22" t="s">
        <v>49</v>
      </c>
    </row>
    <row r="23" spans="2:3" x14ac:dyDescent="0.35">
      <c r="B23" s="4" t="s">
        <v>50</v>
      </c>
      <c r="C23" s="1">
        <v>37</v>
      </c>
    </row>
    <row r="24" spans="2:3" x14ac:dyDescent="0.35">
      <c r="B24" s="4" t="s">
        <v>51</v>
      </c>
      <c r="C24" s="1">
        <v>40</v>
      </c>
    </row>
    <row r="25" spans="2:3" x14ac:dyDescent="0.35">
      <c r="B25" s="4" t="s">
        <v>52</v>
      </c>
      <c r="C25" s="1">
        <v>45</v>
      </c>
    </row>
    <row r="26" spans="2:3" x14ac:dyDescent="0.35">
      <c r="B26" s="4" t="s">
        <v>53</v>
      </c>
      <c r="C26" s="1">
        <v>32</v>
      </c>
    </row>
    <row r="27" spans="2:3" x14ac:dyDescent="0.35">
      <c r="B27" s="4" t="s">
        <v>54</v>
      </c>
      <c r="C27" s="1">
        <v>40</v>
      </c>
    </row>
    <row r="28" spans="2:3" x14ac:dyDescent="0.35">
      <c r="B28" s="4" t="s">
        <v>55</v>
      </c>
      <c r="C28" s="1">
        <v>43</v>
      </c>
    </row>
    <row r="29" spans="2:3" x14ac:dyDescent="0.35">
      <c r="B29" s="4" t="s">
        <v>56</v>
      </c>
      <c r="C29" s="1">
        <v>41</v>
      </c>
    </row>
    <row r="30" spans="2:3" x14ac:dyDescent="0.35">
      <c r="B30" s="4" t="s">
        <v>57</v>
      </c>
      <c r="C30" s="1">
        <v>29</v>
      </c>
    </row>
    <row r="31" spans="2:3" x14ac:dyDescent="0.35">
      <c r="B31" s="4" t="s">
        <v>58</v>
      </c>
      <c r="C31" s="1">
        <v>39</v>
      </c>
    </row>
    <row r="32" spans="2:3" x14ac:dyDescent="0.35">
      <c r="B32" s="4" t="s">
        <v>59</v>
      </c>
      <c r="C32" s="1">
        <v>37</v>
      </c>
    </row>
    <row r="33" spans="2:3" x14ac:dyDescent="0.35">
      <c r="B33" s="4" t="s">
        <v>60</v>
      </c>
      <c r="C33" s="1">
        <v>47</v>
      </c>
    </row>
    <row r="34" spans="2:3" x14ac:dyDescent="0.35">
      <c r="B34" s="4" t="s">
        <v>61</v>
      </c>
      <c r="C34" s="1">
        <v>37</v>
      </c>
    </row>
    <row r="35" spans="2:3" x14ac:dyDescent="0.35">
      <c r="B35" s="4" t="s">
        <v>62</v>
      </c>
      <c r="C35" s="1">
        <v>33</v>
      </c>
    </row>
    <row r="36" spans="2:3" x14ac:dyDescent="0.35">
      <c r="B36" s="4" t="s">
        <v>20</v>
      </c>
      <c r="C36" s="1">
        <v>500</v>
      </c>
    </row>
    <row r="39" spans="2:3" x14ac:dyDescent="0.35">
      <c r="B39" t="s">
        <v>67</v>
      </c>
    </row>
    <row r="41" spans="2:3" x14ac:dyDescent="0.35">
      <c r="B41" s="3" t="s">
        <v>68</v>
      </c>
      <c r="C41" t="s">
        <v>49</v>
      </c>
    </row>
    <row r="42" spans="2:3" x14ac:dyDescent="0.35">
      <c r="B42" s="4" t="s">
        <v>52</v>
      </c>
      <c r="C42" s="1">
        <v>49</v>
      </c>
    </row>
    <row r="43" spans="2:3" x14ac:dyDescent="0.35">
      <c r="B43" s="4" t="s">
        <v>53</v>
      </c>
      <c r="C43" s="1">
        <v>59</v>
      </c>
    </row>
    <row r="44" spans="2:3" x14ac:dyDescent="0.35">
      <c r="B44" s="4" t="s">
        <v>54</v>
      </c>
      <c r="C44" s="1">
        <v>56</v>
      </c>
    </row>
    <row r="45" spans="2:3" x14ac:dyDescent="0.35">
      <c r="B45" s="4" t="s">
        <v>55</v>
      </c>
      <c r="C45" s="1">
        <v>58</v>
      </c>
    </row>
    <row r="46" spans="2:3" x14ac:dyDescent="0.35">
      <c r="B46" s="4" t="s">
        <v>56</v>
      </c>
      <c r="C46" s="1">
        <v>63</v>
      </c>
    </row>
    <row r="47" spans="2:3" x14ac:dyDescent="0.35">
      <c r="B47" s="4" t="s">
        <v>57</v>
      </c>
      <c r="C47" s="1">
        <v>50</v>
      </c>
    </row>
    <row r="48" spans="2:3" x14ac:dyDescent="0.35">
      <c r="B48" s="4" t="s">
        <v>58</v>
      </c>
      <c r="C48" s="1">
        <v>60</v>
      </c>
    </row>
    <row r="49" spans="2:3" x14ac:dyDescent="0.35">
      <c r="B49" s="4" t="s">
        <v>59</v>
      </c>
      <c r="C49" s="1">
        <v>39</v>
      </c>
    </row>
    <row r="50" spans="2:3" x14ac:dyDescent="0.35">
      <c r="B50" s="4" t="s">
        <v>60</v>
      </c>
      <c r="C50" s="1">
        <v>66</v>
      </c>
    </row>
    <row r="51" spans="2:3" x14ac:dyDescent="0.35">
      <c r="B51" s="4" t="s">
        <v>20</v>
      </c>
      <c r="C51" s="1">
        <v>500</v>
      </c>
    </row>
    <row r="56" spans="2:3" x14ac:dyDescent="0.35">
      <c r="B56" t="s">
        <v>69</v>
      </c>
    </row>
    <row r="58" spans="2:3" x14ac:dyDescent="0.35">
      <c r="B58" s="3" t="s">
        <v>19</v>
      </c>
      <c r="C58" t="s">
        <v>29</v>
      </c>
    </row>
    <row r="59" spans="2:3" x14ac:dyDescent="0.35">
      <c r="B59" s="4" t="s">
        <v>65</v>
      </c>
      <c r="C59" s="1">
        <v>276</v>
      </c>
    </row>
    <row r="60" spans="2:3" x14ac:dyDescent="0.35">
      <c r="B60" s="4" t="s">
        <v>63</v>
      </c>
      <c r="C60" s="1">
        <v>122</v>
      </c>
    </row>
    <row r="61" spans="2:3" x14ac:dyDescent="0.35">
      <c r="B61" s="4" t="s">
        <v>64</v>
      </c>
      <c r="C61" s="1">
        <v>102</v>
      </c>
    </row>
    <row r="62" spans="2:3" x14ac:dyDescent="0.35">
      <c r="B62" s="4" t="s">
        <v>20</v>
      </c>
      <c r="C62" s="1">
        <v>500</v>
      </c>
    </row>
    <row r="68" spans="2:3" x14ac:dyDescent="0.35">
      <c r="B68" t="s">
        <v>70</v>
      </c>
    </row>
    <row r="70" spans="2:3" x14ac:dyDescent="0.35">
      <c r="B70" s="3" t="s">
        <v>19</v>
      </c>
      <c r="C70" t="s">
        <v>29</v>
      </c>
    </row>
    <row r="71" spans="2:3" x14ac:dyDescent="0.35">
      <c r="B71" s="4" t="s">
        <v>45</v>
      </c>
      <c r="C71" s="1">
        <v>215</v>
      </c>
    </row>
    <row r="72" spans="2:3" x14ac:dyDescent="0.35">
      <c r="B72" s="4" t="s">
        <v>46</v>
      </c>
      <c r="C72" s="1">
        <v>164</v>
      </c>
    </row>
    <row r="73" spans="2:3" x14ac:dyDescent="0.35">
      <c r="B73" s="4" t="s">
        <v>44</v>
      </c>
      <c r="C73" s="1">
        <v>63</v>
      </c>
    </row>
    <row r="74" spans="2:3" x14ac:dyDescent="0.35">
      <c r="B74" s="4" t="s">
        <v>43</v>
      </c>
      <c r="C74" s="1">
        <v>58</v>
      </c>
    </row>
    <row r="75" spans="2:3" x14ac:dyDescent="0.35">
      <c r="B75" s="4" t="s">
        <v>20</v>
      </c>
      <c r="C75" s="1">
        <v>500</v>
      </c>
    </row>
    <row r="82" spans="2:3" x14ac:dyDescent="0.35">
      <c r="B82" t="s">
        <v>71</v>
      </c>
    </row>
    <row r="84" spans="2:3" x14ac:dyDescent="0.35">
      <c r="B84" s="3" t="s">
        <v>19</v>
      </c>
      <c r="C84" t="s">
        <v>29</v>
      </c>
    </row>
    <row r="85" spans="2:3" x14ac:dyDescent="0.35">
      <c r="B85" s="4" t="s">
        <v>72</v>
      </c>
      <c r="C85" s="1">
        <v>278</v>
      </c>
    </row>
    <row r="86" spans="2:3" x14ac:dyDescent="0.35">
      <c r="B86" s="4" t="s">
        <v>73</v>
      </c>
      <c r="C86" s="1">
        <v>222</v>
      </c>
    </row>
    <row r="87" spans="2:3" x14ac:dyDescent="0.35">
      <c r="B87" s="4" t="s">
        <v>20</v>
      </c>
      <c r="C87" s="1">
        <v>500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7FEB-6EEB-4F1D-97FA-CEEC3AAF4A56}">
  <dimension ref="A1"/>
  <sheetViews>
    <sheetView tabSelected="1" workbookViewId="0">
      <selection activeCell="T1" sqref="T1:T104857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E A A B Q S w M E F A A C A A g A k l V O 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J J V 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V U 5 a v 8 4 K M 4 0 B A A C 2 A g A A E w A c A E Z v c m 1 1 b G F z L 1 N l Y 3 R p b 2 4 x L m 0 g o h g A K K A U A A A A A A A A A A A A A A A A A A A A A A A A A A A A b V F R a 9 s w E H 4 P 5 D 8 I 7 y U B Y Z p s K 2 X F D 6 m z t W V l Z L P H H u p i V O k a C 2 Q p 6 M 7 Z Q u h / 7 y V O 1 4 1 E L y f d d / q + + + 4 Q N N n g R d H H y e V w M B x g o y I Y 0 Y B y 1 G i + 1 0 a R Q i C R C Q c 0 H A g + R e i i B s 7 k u E 7 n Q X c t e B p 9 s Q 7 S P H j i B 4 6 S / F P 1 8 y u T r w j a R 4 h i e j Z 9 X 0 3 O Z m 5 D V m N V r E B b 5 Y Q J v 7 0 L y m B 1 8 1 d T L G J Y W w N i 3 m t X e a P o e l F W x 2 2 l G t f J W N 7 P w d n W E s Q s k Y k U e X B d 6 z G 7 k O K z 1 8 F Y v 8 w m 0 4 9 T K b 5 3 g a C g j Y P s 7 Z p + C x 4 e x r K 3 9 y 5 h / Z Y x I 7 g n A x E T 9 l q q R y 4 8 I I f 8 q J + E F P e H / M y 5 Q i u n I m Y U u 3 8 p 2 Y J f M m O 5 W c E b X R m V x 6 c Q 2 7 7 h H Y i j E / p y u 0 0 W i i y P t r 6 d s 8 F b T + c f 0 l 3 9 s x T b Z L a E E 0 n T W k R e b b 0 X l Y I 4 C I I / t I f v w C + p q c N T X Z D a H H / / w d o H g m P w l 7 J U l 7 a F + o Z H g K / k v t v t e l 9 x 5 U I w 9 S I C Y h d P d H f t O h 0 Q 6 j t Y g / s f f h 4 P B 9 a f n N z l C 1 B L A Q I t A B Q A A g A I A J J V T l r 2 F m t z p Q A A A P Y A A A A S A A A A A A A A A A A A A A A A A A A A A A B D b 2 5 m a W c v U G F j a 2 F n Z S 5 4 b W x Q S w E C L Q A U A A I A C A C S V U 5 a D 8 r p q 6 Q A A A D p A A A A E w A A A A A A A A A A A A A A A A D x A A A A W 0 N v b n R l b n R f V H l w Z X N d L n h t b F B L A Q I t A B Q A A g A I A J J V T l q / z g o z j Q E A A L Y C A A A T A A A A A A A A A A A A A A A A A O I B A A B G b 3 J t d W x h c y 9 T Z W N 0 a W 9 u M S 5 t U E s F B g A A A A A D A A M A w g A A A L 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O A A A A A A A A 4 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Z W F s d G h j Y X J l 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2 Y x Y m I w N i 1 h M z V h L T R j N G E t O W V i O S 1 m N 2 V m M T J m M z F i Y T g 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h l Y W x 0 a G N h c m V f Z G F 0 Y X N l d C 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U t M D I t M T R U M T A 6 N D Q 6 M z Y u M T k 4 N T g 0 M l o i I C 8 + P E V u d H J 5 I F R 5 c G U 9 I k Z p b G x D b 2 x 1 b W 5 U e X B l c y I g V m F s d W U 9 I n N B d 0 1 H Q X d N R k F 3 T T 0 i I C 8 + P E V u d H J 5 I F R 5 c G U 9 I k Z p b G x D b 2 x 1 b W 5 O Y W 1 l c y I g V m F s d W U 9 I n N b J n F 1 b 3 Q 7 U G F 0 a W V u d F 9 J R C Z x d W 9 0 O y w m c X V v d D t B Z 2 U m c X V v d D s s J n F 1 b 3 Q 7 Q W R t a X N z a W 9 u X 1 R 5 c G U m c X V v d D s s J n F 1 b 3 Q 7 T G V u Z 3 R o X 2 9 m X 1 N 0 Y X k m c X V v d D s s J n F 1 b 3 Q 7 U m V h Z G 1 p c 3 N p b 2 4 m c X V v d D s s J n F 1 b 3 Q 7 V 2 F p d F 9 U a W 1 l X 0 h v d X J z J n F 1 b 3 Q 7 L C Z x d W 9 0 O 0 J s b 2 9 k X 1 B y Z X N z d X J l J n F 1 b 3 Q 7 L C Z x d W 9 0 O 0 d s d W N v c 2 V f T G V 2 Z W w 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o Z W F s d G h j Y X J l X 2 R h d G F z Z X Q v Q X V 0 b 1 J l b W 9 2 Z W R D b 2 x 1 b W 5 z M S 5 7 U G F 0 a W V u d F 9 J R C w w f S Z x d W 9 0 O y w m c X V v d D t T Z W N 0 a W 9 u M S 9 o Z W F s d G h j Y X J l X 2 R h d G F z Z X Q v Q X V 0 b 1 J l b W 9 2 Z W R D b 2 x 1 b W 5 z M S 5 7 Q W d l L D F 9 J n F 1 b 3 Q 7 L C Z x d W 9 0 O 1 N l Y 3 R p b 2 4 x L 2 h l Y W x 0 a G N h c m V f Z G F 0 Y X N l d C 9 B d X R v U m V t b 3 Z l Z E N v b H V t b n M x L n t B Z G 1 p c 3 N p b 2 5 f V H l w Z S w y f S Z x d W 9 0 O y w m c X V v d D t T Z W N 0 a W 9 u M S 9 o Z W F s d G h j Y X J l X 2 R h d G F z Z X Q v Q X V 0 b 1 J l b W 9 2 Z W R D b 2 x 1 b W 5 z M S 5 7 T G V u Z 3 R o X 2 9 m X 1 N 0 Y X k s M 3 0 m c X V v d D s s J n F 1 b 3 Q 7 U 2 V j d G l v b j E v a G V h b H R o Y 2 F y Z V 9 k Y X R h c 2 V 0 L 0 F 1 d G 9 S Z W 1 v d m V k Q 2 9 s d W 1 u c z E u e 1 J l Y W R t a X N z a W 9 u L D R 9 J n F 1 b 3 Q 7 L C Z x d W 9 0 O 1 N l Y 3 R p b 2 4 x L 2 h l Y W x 0 a G N h c m V f Z G F 0 Y X N l d C 9 B d X R v U m V t b 3 Z l Z E N v b H V t b n M x L n t X Y W l 0 X 1 R p b W V f S G 9 1 c n M s N X 0 m c X V v d D s s J n F 1 b 3 Q 7 U 2 V j d G l v b j E v a G V h b H R o Y 2 F y Z V 9 k Y X R h c 2 V 0 L 0 F 1 d G 9 S Z W 1 v d m V k Q 2 9 s d W 1 u c z E u e 0 J s b 2 9 k X 1 B y Z X N z d X J l L D Z 9 J n F 1 b 3 Q 7 L C Z x d W 9 0 O 1 N l Y 3 R p b 2 4 x L 2 h l Y W x 0 a G N h c m V f Z G F 0 Y X N l d C 9 B d X R v U m V t b 3 Z l Z E N v b H V t b n M x L n t H b H V j b 3 N l X 0 x l d m V s L D d 9 J n F 1 b 3 Q 7 X S w m c X V v d D t D b 2 x 1 b W 5 D b 3 V u d C Z x d W 9 0 O z o 4 L C Z x d W 9 0 O 0 t l e U N v b H V t b k 5 h b W V z J n F 1 b 3 Q 7 O l t d L C Z x d W 9 0 O 0 N v b H V t b k l k Z W 5 0 a X R p Z X M m c X V v d D s 6 W y Z x d W 9 0 O 1 N l Y 3 R p b 2 4 x L 2 h l Y W x 0 a G N h c m V f Z G F 0 Y X N l d C 9 B d X R v U m V t b 3 Z l Z E N v b H V t b n M x L n t Q Y X R p Z W 5 0 X 0 l E L D B 9 J n F 1 b 3 Q 7 L C Z x d W 9 0 O 1 N l Y 3 R p b 2 4 x L 2 h l Y W x 0 a G N h c m V f Z G F 0 Y X N l d C 9 B d X R v U m V t b 3 Z l Z E N v b H V t b n M x L n t B Z 2 U s M X 0 m c X V v d D s s J n F 1 b 3 Q 7 U 2 V j d G l v b j E v a G V h b H R o Y 2 F y Z V 9 k Y X R h c 2 V 0 L 0 F 1 d G 9 S Z W 1 v d m V k Q 2 9 s d W 1 u c z E u e 0 F k b W l z c 2 l v b l 9 U e X B l L D J 9 J n F 1 b 3 Q 7 L C Z x d W 9 0 O 1 N l Y 3 R p b 2 4 x L 2 h l Y W x 0 a G N h c m V f Z G F 0 Y X N l d C 9 B d X R v U m V t b 3 Z l Z E N v b H V t b n M x L n t M Z W 5 n d G h f b 2 Z f U 3 R h e S w z f S Z x d W 9 0 O y w m c X V v d D t T Z W N 0 a W 9 u M S 9 o Z W F s d G h j Y X J l X 2 R h d G F z Z X Q v Q X V 0 b 1 J l b W 9 2 Z W R D b 2 x 1 b W 5 z M S 5 7 U m V h Z G 1 p c 3 N p b 2 4 s N H 0 m c X V v d D s s J n F 1 b 3 Q 7 U 2 V j d G l v b j E v a G V h b H R o Y 2 F y Z V 9 k Y X R h c 2 V 0 L 0 F 1 d G 9 S Z W 1 v d m V k Q 2 9 s d W 1 u c z E u e 1 d h a X R f V G l t Z V 9 I b 3 V y c y w 1 f S Z x d W 9 0 O y w m c X V v d D t T Z W N 0 a W 9 u M S 9 o Z W F s d G h j Y X J l X 2 R h d G F z Z X Q v Q X V 0 b 1 J l b W 9 2 Z W R D b 2 x 1 b W 5 z M S 5 7 Q m x v b 2 R f U H J l c 3 N 1 c m U s N n 0 m c X V v d D s s J n F 1 b 3 Q 7 U 2 V j d G l v b j E v a G V h b H R o Y 2 F y Z V 9 k Y X R h c 2 V 0 L 0 F 1 d G 9 S Z W 1 v d m V k Q 2 9 s d W 1 u c z E u e 0 d s d W N v c 2 V f T G V 2 Z W w s N 3 0 m c X V v d D t d L C Z x d W 9 0 O 1 J l b G F 0 a W 9 u c 2 h p c E l u Z m 8 m c X V v d D s 6 W 1 1 9 I i A v P j w v U 3 R h Y m x l R W 5 0 c m l l c z 4 8 L 0 l 0 Z W 0 + P E l 0 Z W 0 + P E l 0 Z W 1 M b 2 N h d G l v b j 4 8 S X R l b V R 5 c G U + R m 9 y b X V s Y T w v S X R l b V R 5 c G U + P E l 0 Z W 1 Q Y X R o P l N l Y 3 R p b 2 4 x L 2 h l Y W x 0 a G N h c m V f Z G F 0 Y X N l d C 9 T b 3 V y Y 2 U 8 L 0 l 0 Z W 1 Q Y X R o P j w v S X R l b U x v Y 2 F 0 a W 9 u P j x T d G F i b G V F b n R y a W V z I C 8 + P C 9 J d G V t P j x J d G V t P j x J d G V t T G 9 j Y X R p b 2 4 + P E l 0 Z W 1 U e X B l P k Z v c m 1 1 b G E 8 L 0 l 0 Z W 1 U e X B l P j x J d G V t U G F 0 a D 5 T Z W N 0 a W 9 u M S 9 o Z W F s d G h j Y X J l X 2 R h d G F z Z X Q v U H J v b W 9 0 Z W Q l M j B I Z W F k Z X J z P C 9 J d G V t U G F 0 a D 4 8 L 0 l 0 Z W 1 M b 2 N h d G l v b j 4 8 U 3 R h Y m x l R W 5 0 c m l l c y A v P j w v S X R l b T 4 8 S X R l b T 4 8 S X R l b U x v Y 2 F 0 a W 9 u P j x J d G V t V H l w Z T 5 G b 3 J t d W x h P C 9 J d G V t V H l w Z T 4 8 S X R l b V B h d G g + U 2 V j d G l v b j E v a G V h b H R o Y 2 F y Z V 9 k Y X R h c 2 V 0 L 0 N o Y W 5 n Z W Q l M j B U e X B l P C 9 J d G V t U G F 0 a D 4 8 L 0 l 0 Z W 1 M b 2 N h d G l v b j 4 8 U 3 R h Y m x l R W 5 0 c m l l c y A v P j w v S X R l b T 4 8 L 0 l 0 Z W 1 z P j w v T G 9 j Y W x Q Y W N r Y W d l T W V 0 Y W R h d G F G a W x l P h Y A A A B Q S w U G A A A A A A A A A A A A A A A A A A A A A A A A J g E A A A E A A A D Q j J 3 f A R X R E Y x 6 A M B P w p f r A Q A A A I m 4 i Y M l c Z J J h j N x u D / u 9 Z U A A A A A A g A A A A A A E G Y A A A A B A A A g A A A A e 1 3 9 s f H R 2 M Z h R M z 0 7 U t z S d l V h s J W 8 V 8 / z N N e o 4 I 8 X i I A A A A A D o A A A A A C A A A g A A A A I 8 N P O q W A v i j y j D X 6 / N A F O 9 w Z z A l 7 n n 8 q V o U i 7 0 d A N e h Q A A A A d j z y l T H 6 b V v G p u B M R H K G b O E f a l x 5 Y s z C J M h H T v o G 8 e b X p I p L T x 1 G N q 8 v 0 U i m Y m k L e V V I P U J E P V 1 O I C T 6 H K w f Y L H N j e Y p N Z x r K Y c c K Z 0 T 4 8 d A A A A A z D d C z 3 r V E d T y s t p U U J s B h Y L 0 0 h o N R z Z G t j R 0 x H z + 9 2 9 w 6 e 1 N T n w 5 9 Q P v F D G c E W z H 2 a 5 1 d D n C 6 9 i 3 z Y E Z / V b p s A = = < / D a t a M a s h u p > 
</file>

<file path=customXml/itemProps1.xml><?xml version="1.0" encoding="utf-8"?>
<ds:datastoreItem xmlns:ds="http://schemas.openxmlformats.org/officeDocument/2006/customXml" ds:itemID="{EA35C5CF-1C82-44DF-9A45-24BB8FACE6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healthcare_dataset</vt:lpstr>
      <vt:lpstr>Cleaned healthcare_dataset</vt:lpstr>
      <vt:lpstr>KPI</vt:lpstr>
      <vt:lpstr>PV &amp;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Tanimowo Sunday</dc:creator>
  <cp:lastModifiedBy>Tanimowo Sunday</cp:lastModifiedBy>
  <dcterms:created xsi:type="dcterms:W3CDTF">2025-02-14T10:45:39Z</dcterms:created>
  <dcterms:modified xsi:type="dcterms:W3CDTF">2025-02-14T22:21:40Z</dcterms:modified>
</cp:coreProperties>
</file>