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FPT University\PROJECT\EduBlock.Report\excel\"/>
    </mc:Choice>
  </mc:AlternateContent>
  <xr:revisionPtr revIDLastSave="0" documentId="13_ncr:1_{94D6FAE7-4C15-42B5-AC63-045709E91E6A}" xr6:coauthVersionLast="47" xr6:coauthVersionMax="47" xr10:uidLastSave="{00000000-0000-0000-0000-000000000000}"/>
  <bookViews>
    <workbookView xWindow="-120" yWindow="-120" windowWidth="29040" windowHeight="15720" firstSheet="17" activeTab="26" xr2:uid="{00000000-000D-0000-FFFF-FFFF00000000}"/>
  </bookViews>
  <sheets>
    <sheet name="Guideline" sheetId="1" r:id="rId1"/>
    <sheet name="Cover" sheetId="2" r:id="rId2"/>
    <sheet name="FunctionList" sheetId="3" r:id="rId3"/>
    <sheet name="Test Report" sheetId="4" r:id="rId4"/>
    <sheet name="Function1" sheetId="5" r:id="rId5"/>
    <sheet name="Function2" sheetId="6" r:id="rId6"/>
    <sheet name="Function3" sheetId="7" r:id="rId7"/>
    <sheet name="Function4" sheetId="8" r:id="rId8"/>
    <sheet name="Function5" sheetId="9" r:id="rId9"/>
    <sheet name="Function6" sheetId="10" r:id="rId10"/>
    <sheet name="Function7" sheetId="11" r:id="rId11"/>
    <sheet name="Function8" sheetId="12" r:id="rId12"/>
    <sheet name="Function9" sheetId="13" r:id="rId13"/>
    <sheet name="Function10" sheetId="14" r:id="rId14"/>
    <sheet name="Function11" sheetId="15" r:id="rId15"/>
    <sheet name="Function12" sheetId="16" r:id="rId16"/>
    <sheet name="Function13" sheetId="17" r:id="rId17"/>
    <sheet name="Function14" sheetId="18" r:id="rId18"/>
    <sheet name="Function15" sheetId="19" r:id="rId19"/>
    <sheet name="Function16" sheetId="20" r:id="rId20"/>
    <sheet name="Function17" sheetId="21" r:id="rId21"/>
    <sheet name="Function18" sheetId="22" r:id="rId22"/>
    <sheet name="Function19" sheetId="23" r:id="rId23"/>
    <sheet name="Function20" sheetId="24" r:id="rId24"/>
    <sheet name="Function21" sheetId="25" r:id="rId25"/>
    <sheet name="Function22" sheetId="26" r:id="rId26"/>
    <sheet name="Function23" sheetId="27" r:id="rId27"/>
  </sheets>
  <definedNames>
    <definedName name="ACTION">#REF!</definedName>
    <definedName name="Google_Sheet_Link_1005463772_196892548" hidden="1">Z_BE54E0AD_3725_4423_92D7_4F1C045BE1BC_.wvu.Cols</definedName>
    <definedName name="Google_Sheet_Link_1042121116_59363173" hidden="1">Z_6F1DCD5D_5DAC_4817_BF40_2B66F6F593E6_.wvu.Cols</definedName>
    <definedName name="Google_Sheet_Link_105034852_2124928355" hidden="1">Function1!Z_6F1DCD5D_5DAC_4817_BF40_2B66F6F593E6_.wvu.Cols</definedName>
    <definedName name="Google_Sheet_Link_1053445581_537214305" hidden="1">Z_2C0D9096_8D85_462A_A9B5_0B488ADB4269_.wvu.Cols</definedName>
    <definedName name="Google_Sheet_Link_1091135836_59363173" hidden="1">Function1!Z_2C0D9096_8D85_462A_A9B5_0B488ADB4269_.wvu.Cols</definedName>
    <definedName name="Google_Sheet_Link_1102392845_1216495426" hidden="1">Function1!Z_BE54E0AD_3725_4423_92D7_4F1C045BE1BC_.wvu.Cols</definedName>
    <definedName name="Google_Sheet_Link_110399358_831207277" hidden="1">Function1!Z_BE54E0AD_3725_4423_92D7_4F1C045BE1BC_.wvu.Cols</definedName>
    <definedName name="Google_Sheet_Link_1106584568_2124928355" hidden="1">Function1!Z_BE54E0AD_3725_4423_92D7_4F1C045BE1BC_.wvu.Cols</definedName>
    <definedName name="Google_Sheet_Link_1110863413_732778854" hidden="1">Function1!Z_6F1DCD5D_5DAC_4817_BF40_2B66F6F593E6_.wvu.Cols</definedName>
    <definedName name="Google_Sheet_Link_1112692970_831207277" hidden="1">Function1!Z_2C0D9096_8D85_462A_A9B5_0B488ADB4269_.wvu.Cols</definedName>
    <definedName name="Google_Sheet_Link_1124679422_453528988" hidden="1">Function1!Z_6F1DCD5D_5DAC_4817_BF40_2B66F6F593E6_.wvu.Cols</definedName>
    <definedName name="Google_Sheet_Link_1129758075_1018516559" hidden="1">Function1!Z_6F1DCD5D_5DAC_4817_BF40_2B66F6F593E6_.wvu.Cols</definedName>
    <definedName name="Google_Sheet_Link_1245292535_862471046" hidden="1">Function1!Z_BE54E0AD_3725_4423_92D7_4F1C045BE1BC_.wvu.Cols</definedName>
    <definedName name="Google_Sheet_Link_126124347_1142463395" hidden="1">Z_2C0D9096_8D85_462A_A9B5_0B488ADB4269_.wvu.PrintArea</definedName>
    <definedName name="Google_Sheet_Link_1278100329_639680736" hidden="1">Function1!Z_BE54E0AD_3725_4423_92D7_4F1C045BE1BC_.wvu.Cols</definedName>
    <definedName name="Google_Sheet_Link_1296854357_92246488" hidden="1">Function1!Z_2C0D9096_8D85_462A_A9B5_0B488ADB4269_.wvu.Cols</definedName>
    <definedName name="Google_Sheet_Link_136180510_862471046" hidden="1">Function1!Z_6F1DCD5D_5DAC_4817_BF40_2B66F6F593E6_.wvu.Cols</definedName>
    <definedName name="Google_Sheet_Link_1378428714_1403800585" hidden="1">Function1!Z_6F1DCD5D_5DAC_4817_BF40_2B66F6F593E6_.wvu.Cols</definedName>
    <definedName name="Google_Sheet_Link_1394638968_196892548" hidden="1">Function1!Z_6F1DCD5D_5DAC_4817_BF40_2B66F6F593E6_.wvu.Cols</definedName>
    <definedName name="Google_Sheet_Link_1439265978_453528988" hidden="1">Function1!Z_2C0D9096_8D85_462A_A9B5_0B488ADB4269_.wvu.Cols</definedName>
    <definedName name="Google_Sheet_Link_1474764131_1484251933" hidden="1">Function1!Z_BE54E0AD_3725_4423_92D7_4F1C045BE1BC_.wvu.Cols</definedName>
    <definedName name="Google_Sheet_Link_148148739_2124928355" hidden="1">Function1!Z_2C0D9096_8D85_462A_A9B5_0B488ADB4269_.wvu.Cols</definedName>
    <definedName name="Google_Sheet_Link_1497142622_831207277" hidden="1">Function1!Z_6F1DCD5D_5DAC_4817_BF40_2B66F6F593E6_.wvu.Cols</definedName>
    <definedName name="Google_Sheet_Link_1529495969_2073666044" hidden="1">Function1!Z_2C0D9096_8D85_462A_A9B5_0B488ADB4269_.wvu.Cols</definedName>
    <definedName name="Google_Sheet_Link_1606079910_128371191" hidden="1">Function1!Z_2C0D9096_8D85_462A_A9B5_0B488ADB4269_.wvu.Cols</definedName>
    <definedName name="Google_Sheet_Link_1619563033_1484251933" hidden="1">Function1!Z_6F1DCD5D_5DAC_4817_BF40_2B66F6F593E6_.wvu.Cols</definedName>
    <definedName name="Google_Sheet_Link_1656947261_1142463395" hidden="1">Z_BE54E0AD_3725_4423_92D7_4F1C045BE1BC_.wvu.PrintArea</definedName>
    <definedName name="Google_Sheet_Link_1665329432_13725538" hidden="1">Function1!Z_BE54E0AD_3725_4423_92D7_4F1C045BE1BC_.wvu.Cols</definedName>
    <definedName name="Google_Sheet_Link_1681031746_1550807309" hidden="1">Function1!Z_6F1DCD5D_5DAC_4817_BF40_2B66F6F593E6_.wvu.Cols</definedName>
    <definedName name="Google_Sheet_Link_1681688459_1656109264" hidden="1">Function1!Z_6F1DCD5D_5DAC_4817_BF40_2B66F6F593E6_.wvu.Cols</definedName>
    <definedName name="Google_Sheet_Link_1732314289_196892548" hidden="1">Function1!Z_2C0D9096_8D85_462A_A9B5_0B488ADB4269_.wvu.Cols</definedName>
    <definedName name="Google_Sheet_Link_1766359819_1216495426" hidden="1">Function1!Z_2C0D9096_8D85_462A_A9B5_0B488ADB4269_.wvu.Cols</definedName>
    <definedName name="Google_Sheet_Link_179134434_992386822" hidden="1">Function1!Z_2C0D9096_8D85_462A_A9B5_0B488ADB4269_.wvu.Cols</definedName>
    <definedName name="Google_Sheet_Link_1799473142_13725538" hidden="1">Function1!Z_6F1DCD5D_5DAC_4817_BF40_2B66F6F593E6_.wvu.Cols</definedName>
    <definedName name="Google_Sheet_Link_1830404530_639680736" hidden="1">Function1!Z_6F1DCD5D_5DAC_4817_BF40_2B66F6F593E6_.wvu.Cols</definedName>
    <definedName name="Google_Sheet_Link_1841322_128371191" hidden="1">Function1!Z_6F1DCD5D_5DAC_4817_BF40_2B66F6F593E6_.wvu.Cols</definedName>
    <definedName name="Google_Sheet_Link_1877714560_537214305" hidden="1">Function1!Z_BE54E0AD_3725_4423_92D7_4F1C045BE1BC_.wvu.Cols</definedName>
    <definedName name="Google_Sheet_Link_1879002935_778488684" hidden="1">Function1!Z_6F1DCD5D_5DAC_4817_BF40_2B66F6F593E6_.wvu.Cols</definedName>
    <definedName name="Google_Sheet_Link_1886851552_732778854" hidden="1">Function1!Z_BE54E0AD_3725_4423_92D7_4F1C045BE1BC_.wvu.Cols</definedName>
    <definedName name="Google_Sheet_Link_1927096459_1007299502" hidden="1">Function1!Z_2C0D9096_8D85_462A_A9B5_0B488ADB4269_.wvu.Cols</definedName>
    <definedName name="Google_Sheet_Link_1966300257_453528988" hidden="1">Function1!Z_BE54E0AD_3725_4423_92D7_4F1C045BE1BC_.wvu.Cols</definedName>
    <definedName name="Google_Sheet_Link_1987815509_1656109264" hidden="1">Function1!Z_BE54E0AD_3725_4423_92D7_4F1C045BE1BC_.wvu.Cols</definedName>
    <definedName name="Google_Sheet_Link_2097743912_1007299502" hidden="1">Function1!Z_6F1DCD5D_5DAC_4817_BF40_2B66F6F593E6_.wvu.Cols</definedName>
    <definedName name="Google_Sheet_Link_2110376173_92246488" hidden="1">Function1!Z_6F1DCD5D_5DAC_4817_BF40_2B66F6F593E6_.wvu.Cols</definedName>
    <definedName name="Google_Sheet_Link_2111596420_1007299502" hidden="1">Function1!Z_BE54E0AD_3725_4423_92D7_4F1C045BE1BC_.wvu.Cols</definedName>
    <definedName name="Google_Sheet_Link_2144986287_992386822" hidden="1">Function1!Z_BE54E0AD_3725_4423_92D7_4F1C045BE1BC_.wvu.Cols</definedName>
    <definedName name="Google_Sheet_Link_258960745_1018516559" hidden="1">Function1!Z_BE54E0AD_3725_4423_92D7_4F1C045BE1BC_.wvu.Cols</definedName>
    <definedName name="Google_Sheet_Link_304947941_2073666044" hidden="1">Function1!Z_BE54E0AD_3725_4423_92D7_4F1C045BE1BC_.wvu.Cols</definedName>
    <definedName name="Google_Sheet_Link_342786245_1403800585" hidden="1">Function1!Z_BE54E0AD_3725_4423_92D7_4F1C045BE1BC_.wvu.Cols</definedName>
    <definedName name="Google_Sheet_Link_354322365_778488684" hidden="1">Function1!Z_BE54E0AD_3725_4423_92D7_4F1C045BE1BC_.wvu.Cols</definedName>
    <definedName name="Google_Sheet_Link_407139172_567249187" hidden="1">Function1!Z_6F1DCD5D_5DAC_4817_BF40_2B66F6F593E6_.wvu.Cols</definedName>
    <definedName name="Google_Sheet_Link_458386732_1142463395" hidden="1">Z_6F1DCD5D_5DAC_4817_BF40_2B66F6F593E6_.wvu.PrintArea</definedName>
    <definedName name="Google_Sheet_Link_471566323_639680736" hidden="1">Function1!Z_2C0D9096_8D85_462A_A9B5_0B488ADB4269_.wvu.Cols</definedName>
    <definedName name="Google_Sheet_Link_483235115_1550807309" hidden="1">Function1!Z_BE54E0AD_3725_4423_92D7_4F1C045BE1BC_.wvu.Cols</definedName>
    <definedName name="Google_Sheet_Link_487071055_128371191" hidden="1">Function1!Z_BE54E0AD_3725_4423_92D7_4F1C045BE1BC_.wvu.Cols</definedName>
    <definedName name="Google_Sheet_Link_528124911_567249187" hidden="1">Function1!Z_2C0D9096_8D85_462A_A9B5_0B488ADB4269_.wvu.Cols</definedName>
    <definedName name="Google_Sheet_Link_552958219_59363173" hidden="1">Function1!Z_BE54E0AD_3725_4423_92D7_4F1C045BE1BC_.wvu.Cols</definedName>
    <definedName name="Google_Sheet_Link_625993624_1403800585" hidden="1">Function1!Z_2C0D9096_8D85_462A_A9B5_0B488ADB4269_.wvu.Cols</definedName>
    <definedName name="Google_Sheet_Link_636445811_778488684" hidden="1">Function1!Z_2C0D9096_8D85_462A_A9B5_0B488ADB4269_.wvu.Cols</definedName>
    <definedName name="Google_Sheet_Link_682470818_1550807309" hidden="1">Function1!Z_2C0D9096_8D85_462A_A9B5_0B488ADB4269_.wvu.Cols</definedName>
    <definedName name="Google_Sheet_Link_738125912_732778854" hidden="1">Function1!Z_2C0D9096_8D85_462A_A9B5_0B488ADB4269_.wvu.Cols</definedName>
    <definedName name="Google_Sheet_Link_806653184_92246488" hidden="1">Function1!Z_BE54E0AD_3725_4423_92D7_4F1C045BE1BC_.wvu.Cols</definedName>
    <definedName name="Google_Sheet_Link_868514186_537214305" hidden="1">Function1!Z_6F1DCD5D_5DAC_4817_BF40_2B66F6F593E6_.wvu.Cols</definedName>
    <definedName name="Google_Sheet_Link_883462865_1018516559" hidden="1">Function1!Z_2C0D9096_8D85_462A_A9B5_0B488ADB4269_.wvu.Cols</definedName>
    <definedName name="Google_Sheet_Link_887782773_1484251933" hidden="1">Function1!Z_2C0D9096_8D85_462A_A9B5_0B488ADB4269_.wvu.Cols</definedName>
    <definedName name="Google_Sheet_Link_900634854_862471046" hidden="1">Function1!Z_2C0D9096_8D85_462A_A9B5_0B488ADB4269_.wvu.Cols</definedName>
    <definedName name="Google_Sheet_Link_904035417_2073666044" hidden="1">Function1!Z_6F1DCD5D_5DAC_4817_BF40_2B66F6F593E6_.wvu.Cols</definedName>
    <definedName name="Google_Sheet_Link_951848478_1656109264" hidden="1">Function1!Z_2C0D9096_8D85_462A_A9B5_0B488ADB4269_.wvu.Cols</definedName>
    <definedName name="Google_Sheet_Link_96217126_1216495426" hidden="1">Function1!Z_6F1DCD5D_5DAC_4817_BF40_2B66F6F593E6_.wvu.Cols</definedName>
    <definedName name="Google_Sheet_Link_969358930_567249187" hidden="1">Function1!Z_BE54E0AD_3725_4423_92D7_4F1C045BE1BC_.wvu.Cols</definedName>
    <definedName name="Google_Sheet_Link_97722920_13725538" hidden="1">Function1!Z_2C0D9096_8D85_462A_A9B5_0B488ADB4269_.wvu.Cols</definedName>
    <definedName name="Google_Sheet_Link_984966345_992386822" hidden="1">Function1!Z_6F1DCD5D_5DAC_4817_BF40_2B66F6F593E6_.wvu.Cols</definedName>
    <definedName name="Z_2C0D9096_8D85_462A_A9B5_0B488ADB4269_.wvu.Cols" localSheetId="4">Function1!$E:$E</definedName>
    <definedName name="Z_2C0D9096_8D85_462A_A9B5_0B488ADB4269_.wvu.Cols" localSheetId="13">Function10!$E:$E</definedName>
    <definedName name="Z_2C0D9096_8D85_462A_A9B5_0B488ADB4269_.wvu.Cols" localSheetId="14">Function11!$E:$E</definedName>
    <definedName name="Z_2C0D9096_8D85_462A_A9B5_0B488ADB4269_.wvu.Cols" localSheetId="15">Function12!$E:$E</definedName>
    <definedName name="Z_2C0D9096_8D85_462A_A9B5_0B488ADB4269_.wvu.Cols" localSheetId="16">Function13!$E:$E</definedName>
    <definedName name="Z_2C0D9096_8D85_462A_A9B5_0B488ADB4269_.wvu.Cols" localSheetId="17">Function14!$E:$E</definedName>
    <definedName name="Z_2C0D9096_8D85_462A_A9B5_0B488ADB4269_.wvu.Cols" localSheetId="18">Function15!$E:$E</definedName>
    <definedName name="Z_2C0D9096_8D85_462A_A9B5_0B488ADB4269_.wvu.Cols" localSheetId="19">Function16!$E:$E</definedName>
    <definedName name="Z_2C0D9096_8D85_462A_A9B5_0B488ADB4269_.wvu.Cols" localSheetId="20">Function17!$E:$E</definedName>
    <definedName name="Z_2C0D9096_8D85_462A_A9B5_0B488ADB4269_.wvu.Cols" localSheetId="21">Function18!$E:$E</definedName>
    <definedName name="Z_2C0D9096_8D85_462A_A9B5_0B488ADB4269_.wvu.Cols" localSheetId="22">Function19!$E:$E</definedName>
    <definedName name="Z_2C0D9096_8D85_462A_A9B5_0B488ADB4269_.wvu.Cols" localSheetId="5">Function2!$E:$E</definedName>
    <definedName name="Z_2C0D9096_8D85_462A_A9B5_0B488ADB4269_.wvu.Cols" localSheetId="23">Function20!$E:$E</definedName>
    <definedName name="Z_2C0D9096_8D85_462A_A9B5_0B488ADB4269_.wvu.Cols" localSheetId="24">Function21!$E:$E</definedName>
    <definedName name="Z_2C0D9096_8D85_462A_A9B5_0B488ADB4269_.wvu.Cols" localSheetId="25">Function22!$E:$E</definedName>
    <definedName name="Z_2C0D9096_8D85_462A_A9B5_0B488ADB4269_.wvu.Cols" localSheetId="26">Function23!$E:$E</definedName>
    <definedName name="Z_2C0D9096_8D85_462A_A9B5_0B488ADB4269_.wvu.Cols" localSheetId="6">Function3!$E:$E</definedName>
    <definedName name="Z_2C0D9096_8D85_462A_A9B5_0B488ADB4269_.wvu.Cols" localSheetId="7">Function4!$E:$E</definedName>
    <definedName name="Z_2C0D9096_8D85_462A_A9B5_0B488ADB4269_.wvu.Cols" localSheetId="8">Function5!$E:$E</definedName>
    <definedName name="Z_2C0D9096_8D85_462A_A9B5_0B488ADB4269_.wvu.Cols" localSheetId="9">Function6!$E:$E</definedName>
    <definedName name="Z_2C0D9096_8D85_462A_A9B5_0B488ADB4269_.wvu.Cols" localSheetId="10">Function7!$E:$E</definedName>
    <definedName name="Z_2C0D9096_8D85_462A_A9B5_0B488ADB4269_.wvu.Cols" localSheetId="11">Function8!$E:$E</definedName>
    <definedName name="Z_2C0D9096_8D85_462A_A9B5_0B488ADB4269_.wvu.Cols" localSheetId="12">Function9!$E:$E</definedName>
    <definedName name="Z_2C0D9096_8D85_462A_A9B5_0B488ADB4269_.wvu.PrintArea" localSheetId="3">'Test Report'!$A:$I</definedName>
    <definedName name="Z_6F1DCD5D_5DAC_4817_BF40_2B66F6F593E6_.wvu.Cols" localSheetId="4">Function1!$E:$E</definedName>
    <definedName name="Z_6F1DCD5D_5DAC_4817_BF40_2B66F6F593E6_.wvu.Cols" localSheetId="13">Function10!$E:$E</definedName>
    <definedName name="Z_6F1DCD5D_5DAC_4817_BF40_2B66F6F593E6_.wvu.Cols" localSheetId="14">Function11!$E:$E</definedName>
    <definedName name="Z_6F1DCD5D_5DAC_4817_BF40_2B66F6F593E6_.wvu.Cols" localSheetId="15">Function12!$E:$E</definedName>
    <definedName name="Z_6F1DCD5D_5DAC_4817_BF40_2B66F6F593E6_.wvu.Cols" localSheetId="16">Function13!$E:$E</definedName>
    <definedName name="Z_6F1DCD5D_5DAC_4817_BF40_2B66F6F593E6_.wvu.Cols" localSheetId="17">Function14!$E:$E</definedName>
    <definedName name="Z_6F1DCD5D_5DAC_4817_BF40_2B66F6F593E6_.wvu.Cols" localSheetId="18">Function15!$E:$E</definedName>
    <definedName name="Z_6F1DCD5D_5DAC_4817_BF40_2B66F6F593E6_.wvu.Cols" localSheetId="19">Function16!$E:$E</definedName>
    <definedName name="Z_6F1DCD5D_5DAC_4817_BF40_2B66F6F593E6_.wvu.Cols" localSheetId="20">Function17!$E:$E</definedName>
    <definedName name="Z_6F1DCD5D_5DAC_4817_BF40_2B66F6F593E6_.wvu.Cols" localSheetId="21">Function18!$E:$E</definedName>
    <definedName name="Z_6F1DCD5D_5DAC_4817_BF40_2B66F6F593E6_.wvu.Cols" localSheetId="22">Function19!$E:$E</definedName>
    <definedName name="Z_6F1DCD5D_5DAC_4817_BF40_2B66F6F593E6_.wvu.Cols" localSheetId="5">Function2!$E:$E</definedName>
    <definedName name="Z_6F1DCD5D_5DAC_4817_BF40_2B66F6F593E6_.wvu.Cols" localSheetId="23">Function20!$E:$E</definedName>
    <definedName name="Z_6F1DCD5D_5DAC_4817_BF40_2B66F6F593E6_.wvu.Cols" localSheetId="24">Function21!$E:$E</definedName>
    <definedName name="Z_6F1DCD5D_5DAC_4817_BF40_2B66F6F593E6_.wvu.Cols" localSheetId="25">Function22!$E:$E</definedName>
    <definedName name="Z_6F1DCD5D_5DAC_4817_BF40_2B66F6F593E6_.wvu.Cols" localSheetId="26">Function23!$E:$E</definedName>
    <definedName name="Z_6F1DCD5D_5DAC_4817_BF40_2B66F6F593E6_.wvu.Cols" localSheetId="6">Function3!$E:$E</definedName>
    <definedName name="Z_6F1DCD5D_5DAC_4817_BF40_2B66F6F593E6_.wvu.Cols" localSheetId="7">Function4!$E:$E</definedName>
    <definedName name="Z_6F1DCD5D_5DAC_4817_BF40_2B66F6F593E6_.wvu.Cols" localSheetId="8">Function5!$E:$E</definedName>
    <definedName name="Z_6F1DCD5D_5DAC_4817_BF40_2B66F6F593E6_.wvu.Cols" localSheetId="9">Function6!$E:$E</definedName>
    <definedName name="Z_6F1DCD5D_5DAC_4817_BF40_2B66F6F593E6_.wvu.Cols" localSheetId="10">Function7!$E:$E</definedName>
    <definedName name="Z_6F1DCD5D_5DAC_4817_BF40_2B66F6F593E6_.wvu.Cols" localSheetId="11">Function8!$E:$E</definedName>
    <definedName name="Z_6F1DCD5D_5DAC_4817_BF40_2B66F6F593E6_.wvu.Cols" localSheetId="12">Function9!$E:$E</definedName>
    <definedName name="Z_6F1DCD5D_5DAC_4817_BF40_2B66F6F593E6_.wvu.PrintArea" localSheetId="3">'Test Report'!$A:$I</definedName>
    <definedName name="Z_BE54E0AD_3725_4423_92D7_4F1C045BE1BC_.wvu.Cols" localSheetId="4">Function1!$E:$E</definedName>
    <definedName name="Z_BE54E0AD_3725_4423_92D7_4F1C045BE1BC_.wvu.Cols" localSheetId="13">Function10!$E:$E</definedName>
    <definedName name="Z_BE54E0AD_3725_4423_92D7_4F1C045BE1BC_.wvu.Cols" localSheetId="14">Function11!$E:$E</definedName>
    <definedName name="Z_BE54E0AD_3725_4423_92D7_4F1C045BE1BC_.wvu.Cols" localSheetId="15">Function12!$E:$E</definedName>
    <definedName name="Z_BE54E0AD_3725_4423_92D7_4F1C045BE1BC_.wvu.Cols" localSheetId="16">Function13!$E:$E</definedName>
    <definedName name="Z_BE54E0AD_3725_4423_92D7_4F1C045BE1BC_.wvu.Cols" localSheetId="17">Function14!$E:$E</definedName>
    <definedName name="Z_BE54E0AD_3725_4423_92D7_4F1C045BE1BC_.wvu.Cols" localSheetId="18">Function15!$E:$E</definedName>
    <definedName name="Z_BE54E0AD_3725_4423_92D7_4F1C045BE1BC_.wvu.Cols" localSheetId="19">Function16!$E:$E</definedName>
    <definedName name="Z_BE54E0AD_3725_4423_92D7_4F1C045BE1BC_.wvu.Cols" localSheetId="20">Function17!$E:$E</definedName>
    <definedName name="Z_BE54E0AD_3725_4423_92D7_4F1C045BE1BC_.wvu.Cols" localSheetId="21">Function18!$E:$E</definedName>
    <definedName name="Z_BE54E0AD_3725_4423_92D7_4F1C045BE1BC_.wvu.Cols" localSheetId="22">Function19!$E:$E</definedName>
    <definedName name="Z_BE54E0AD_3725_4423_92D7_4F1C045BE1BC_.wvu.Cols" localSheetId="5">Function2!$E:$E</definedName>
    <definedName name="Z_BE54E0AD_3725_4423_92D7_4F1C045BE1BC_.wvu.Cols" localSheetId="23">Function20!$E:$E</definedName>
    <definedName name="Z_BE54E0AD_3725_4423_92D7_4F1C045BE1BC_.wvu.Cols" localSheetId="24">Function21!$E:$E</definedName>
    <definedName name="Z_BE54E0AD_3725_4423_92D7_4F1C045BE1BC_.wvu.Cols" localSheetId="25">Function22!$E:$E</definedName>
    <definedName name="Z_BE54E0AD_3725_4423_92D7_4F1C045BE1BC_.wvu.Cols" localSheetId="26">Function23!$E:$E</definedName>
    <definedName name="Z_BE54E0AD_3725_4423_92D7_4F1C045BE1BC_.wvu.Cols" localSheetId="6">Function3!$E:$E</definedName>
    <definedName name="Z_BE54E0AD_3725_4423_92D7_4F1C045BE1BC_.wvu.Cols" localSheetId="7">Function4!$E:$E</definedName>
    <definedName name="Z_BE54E0AD_3725_4423_92D7_4F1C045BE1BC_.wvu.Cols" localSheetId="8">Function5!$E:$E</definedName>
    <definedName name="Z_BE54E0AD_3725_4423_92D7_4F1C045BE1BC_.wvu.Cols" localSheetId="9">Function6!$E:$E</definedName>
    <definedName name="Z_BE54E0AD_3725_4423_92D7_4F1C045BE1BC_.wvu.Cols" localSheetId="10">Function7!$E:$E</definedName>
    <definedName name="Z_BE54E0AD_3725_4423_92D7_4F1C045BE1BC_.wvu.Cols" localSheetId="11">Function8!$E:$E</definedName>
    <definedName name="Z_BE54E0AD_3725_4423_92D7_4F1C045BE1BC_.wvu.Cols" localSheetId="12">Function9!$E:$E</definedName>
    <definedName name="Z_BE54E0AD_3725_4423_92D7_4F1C045BE1BC_.wvu.PrintArea" localSheetId="3">'Test Report'!$A:$I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31" roundtripDataSignature="AMtx7mhtBIQKZu7U7//k7nUJcqyXzXwo5w=="/>
    </ext>
  </extLst>
</workbook>
</file>

<file path=xl/calcChain.xml><?xml version="1.0" encoding="utf-8"?>
<calcChain xmlns="http://schemas.openxmlformats.org/spreadsheetml/2006/main">
  <c r="O7" i="27" l="1"/>
  <c r="N7" i="27"/>
  <c r="M7" i="27"/>
  <c r="L7" i="27"/>
  <c r="C7" i="27"/>
  <c r="D34" i="4" s="1"/>
  <c r="A7" i="27"/>
  <c r="F7" i="27" s="1"/>
  <c r="E34" i="4" s="1"/>
  <c r="L2" i="27"/>
  <c r="C2" i="27"/>
  <c r="O7" i="26"/>
  <c r="N7" i="26"/>
  <c r="M7" i="26"/>
  <c r="L7" i="26"/>
  <c r="C7" i="26"/>
  <c r="A7" i="26"/>
  <c r="F7" i="26" s="1"/>
  <c r="E33" i="4" s="1"/>
  <c r="L2" i="26"/>
  <c r="C2" i="26"/>
  <c r="O7" i="25"/>
  <c r="N7" i="25"/>
  <c r="M7" i="25"/>
  <c r="L7" i="25"/>
  <c r="F32" i="4" s="1"/>
  <c r="C7" i="25"/>
  <c r="D32" i="4" s="1"/>
  <c r="A7" i="25"/>
  <c r="C32" i="4" s="1"/>
  <c r="L4" i="25"/>
  <c r="L2" i="25"/>
  <c r="C2" i="25"/>
  <c r="O7" i="24"/>
  <c r="N7" i="24"/>
  <c r="M7" i="24"/>
  <c r="L7" i="24"/>
  <c r="C7" i="24"/>
  <c r="F7" i="24" s="1"/>
  <c r="E31" i="4" s="1"/>
  <c r="A7" i="24"/>
  <c r="L2" i="24"/>
  <c r="C2" i="24"/>
  <c r="O7" i="23"/>
  <c r="N7" i="23"/>
  <c r="M7" i="23"/>
  <c r="L7" i="23"/>
  <c r="C7" i="23"/>
  <c r="D30" i="4" s="1"/>
  <c r="A7" i="23"/>
  <c r="L2" i="23"/>
  <c r="C2" i="23"/>
  <c r="O7" i="22"/>
  <c r="N7" i="22"/>
  <c r="M7" i="22"/>
  <c r="L7" i="22"/>
  <c r="F29" i="4" s="1"/>
  <c r="C7" i="22"/>
  <c r="F7" i="22" s="1"/>
  <c r="E29" i="4" s="1"/>
  <c r="A7" i="22"/>
  <c r="L4" i="22"/>
  <c r="L2" i="22"/>
  <c r="C2" i="22"/>
  <c r="O7" i="21"/>
  <c r="N7" i="21"/>
  <c r="M7" i="21"/>
  <c r="L7" i="21"/>
  <c r="C7" i="21"/>
  <c r="A7" i="21"/>
  <c r="F7" i="21" s="1"/>
  <c r="E28" i="4" s="1"/>
  <c r="L2" i="21"/>
  <c r="C2" i="21"/>
  <c r="O7" i="20"/>
  <c r="N7" i="20"/>
  <c r="H27" i="4" s="1"/>
  <c r="M7" i="20"/>
  <c r="L7" i="20"/>
  <c r="F27" i="4" s="1"/>
  <c r="C7" i="20"/>
  <c r="D27" i="4" s="1"/>
  <c r="A7" i="20"/>
  <c r="L4" i="20"/>
  <c r="L2" i="20"/>
  <c r="C2" i="20"/>
  <c r="O7" i="19"/>
  <c r="N7" i="19"/>
  <c r="M7" i="19"/>
  <c r="L7" i="19"/>
  <c r="C7" i="19"/>
  <c r="A7" i="19"/>
  <c r="F7" i="19" s="1"/>
  <c r="E26" i="4" s="1"/>
  <c r="L2" i="19"/>
  <c r="C2" i="19"/>
  <c r="O7" i="18"/>
  <c r="N7" i="18"/>
  <c r="H25" i="4" s="1"/>
  <c r="M7" i="18"/>
  <c r="L7" i="18"/>
  <c r="F25" i="4" s="1"/>
  <c r="C7" i="18"/>
  <c r="A7" i="18"/>
  <c r="F7" i="18" s="1"/>
  <c r="E25" i="4" s="1"/>
  <c r="L2" i="18"/>
  <c r="C2" i="18"/>
  <c r="O7" i="17"/>
  <c r="N7" i="17"/>
  <c r="M7" i="17"/>
  <c r="L7" i="17"/>
  <c r="C7" i="17"/>
  <c r="A7" i="17"/>
  <c r="F7" i="17" s="1"/>
  <c r="E24" i="4" s="1"/>
  <c r="L4" i="17"/>
  <c r="L2" i="17"/>
  <c r="C2" i="17"/>
  <c r="O7" i="16"/>
  <c r="N7" i="16"/>
  <c r="M7" i="16"/>
  <c r="L7" i="16"/>
  <c r="F7" i="16"/>
  <c r="C7" i="16"/>
  <c r="A7" i="16"/>
  <c r="L2" i="16"/>
  <c r="C2" i="16"/>
  <c r="O7" i="15"/>
  <c r="N7" i="15"/>
  <c r="H22" i="4" s="1"/>
  <c r="M7" i="15"/>
  <c r="G22" i="4" s="1"/>
  <c r="G35" i="4" s="1"/>
  <c r="L7" i="15"/>
  <c r="F22" i="4" s="1"/>
  <c r="C7" i="15"/>
  <c r="D22" i="4" s="1"/>
  <c r="A7" i="15"/>
  <c r="L2" i="15"/>
  <c r="C2" i="15"/>
  <c r="O7" i="14"/>
  <c r="N7" i="14"/>
  <c r="M7" i="14"/>
  <c r="L7" i="14"/>
  <c r="C7" i="14"/>
  <c r="D21" i="4" s="1"/>
  <c r="A7" i="14"/>
  <c r="L4" i="14"/>
  <c r="L2" i="14"/>
  <c r="C2" i="14"/>
  <c r="O7" i="13"/>
  <c r="N7" i="13"/>
  <c r="H20" i="4" s="1"/>
  <c r="M7" i="13"/>
  <c r="L7" i="13"/>
  <c r="C7" i="13"/>
  <c r="A7" i="13"/>
  <c r="F7" i="13" s="1"/>
  <c r="E20" i="4" s="1"/>
  <c r="L2" i="13"/>
  <c r="C2" i="13"/>
  <c r="O7" i="12"/>
  <c r="N7" i="12"/>
  <c r="M7" i="12"/>
  <c r="L7" i="12"/>
  <c r="C7" i="12"/>
  <c r="F7" i="12" s="1"/>
  <c r="E19" i="4" s="1"/>
  <c r="A7" i="12"/>
  <c r="L4" i="12"/>
  <c r="L2" i="12"/>
  <c r="C2" i="12"/>
  <c r="O7" i="11"/>
  <c r="N7" i="11"/>
  <c r="M7" i="11"/>
  <c r="L7" i="11"/>
  <c r="C7" i="11"/>
  <c r="A7" i="11"/>
  <c r="F7" i="11" s="1"/>
  <c r="E18" i="4" s="1"/>
  <c r="L2" i="11"/>
  <c r="C2" i="11"/>
  <c r="O7" i="10"/>
  <c r="I17" i="4" s="1"/>
  <c r="I35" i="4" s="1"/>
  <c r="N7" i="10"/>
  <c r="H17" i="4" s="1"/>
  <c r="M7" i="10"/>
  <c r="L7" i="10"/>
  <c r="F17" i="4" s="1"/>
  <c r="C7" i="10"/>
  <c r="A7" i="10"/>
  <c r="F7" i="10" s="1"/>
  <c r="E17" i="4" s="1"/>
  <c r="L2" i="10"/>
  <c r="C2" i="10"/>
  <c r="O7" i="9"/>
  <c r="N7" i="9"/>
  <c r="M7" i="9"/>
  <c r="L7" i="9"/>
  <c r="F16" i="4" s="1"/>
  <c r="C7" i="9"/>
  <c r="D16" i="4" s="1"/>
  <c r="A7" i="9"/>
  <c r="C16" i="4" s="1"/>
  <c r="C35" i="4" s="1"/>
  <c r="L4" i="9"/>
  <c r="L2" i="9"/>
  <c r="C2" i="9"/>
  <c r="O7" i="8"/>
  <c r="N7" i="8"/>
  <c r="M7" i="8"/>
  <c r="L7" i="8"/>
  <c r="F7" i="8"/>
  <c r="C7" i="8"/>
  <c r="A7" i="8"/>
  <c r="L2" i="8"/>
  <c r="C2" i="8"/>
  <c r="O7" i="7"/>
  <c r="N7" i="7"/>
  <c r="M7" i="7"/>
  <c r="L7" i="7"/>
  <c r="C7" i="7"/>
  <c r="D14" i="4" s="1"/>
  <c r="D35" i="4" s="1"/>
  <c r="A7" i="7"/>
  <c r="F7" i="7" s="1"/>
  <c r="E14" i="4" s="1"/>
  <c r="L2" i="7"/>
  <c r="C2" i="7"/>
  <c r="O7" i="6"/>
  <c r="N7" i="6"/>
  <c r="M7" i="6"/>
  <c r="L7" i="6"/>
  <c r="F13" i="4" s="1"/>
  <c r="C7" i="6"/>
  <c r="F7" i="6" s="1"/>
  <c r="E13" i="4" s="1"/>
  <c r="A7" i="6"/>
  <c r="L4" i="6"/>
  <c r="L2" i="6"/>
  <c r="C2" i="6"/>
  <c r="O7" i="5"/>
  <c r="N7" i="5"/>
  <c r="M7" i="5"/>
  <c r="L7" i="5"/>
  <c r="C7" i="5"/>
  <c r="A7" i="5"/>
  <c r="F7" i="5" s="1"/>
  <c r="E12" i="4" s="1"/>
  <c r="L2" i="5"/>
  <c r="C2" i="5"/>
  <c r="I34" i="4"/>
  <c r="H34" i="4"/>
  <c r="G34" i="4"/>
  <c r="F34" i="4"/>
  <c r="C34" i="4"/>
  <c r="I33" i="4"/>
  <c r="H33" i="4"/>
  <c r="G33" i="4"/>
  <c r="F33" i="4"/>
  <c r="D33" i="4"/>
  <c r="C33" i="4"/>
  <c r="I32" i="4"/>
  <c r="H32" i="4"/>
  <c r="G32" i="4"/>
  <c r="I31" i="4"/>
  <c r="H31" i="4"/>
  <c r="G31" i="4"/>
  <c r="F31" i="4"/>
  <c r="D31" i="4"/>
  <c r="C31" i="4"/>
  <c r="I30" i="4"/>
  <c r="H30" i="4"/>
  <c r="G30" i="4"/>
  <c r="F30" i="4"/>
  <c r="C30" i="4"/>
  <c r="I29" i="4"/>
  <c r="H29" i="4"/>
  <c r="G29" i="4"/>
  <c r="D29" i="4"/>
  <c r="C29" i="4"/>
  <c r="I28" i="4"/>
  <c r="H28" i="4"/>
  <c r="G28" i="4"/>
  <c r="F28" i="4"/>
  <c r="D28" i="4"/>
  <c r="C28" i="4"/>
  <c r="I27" i="4"/>
  <c r="G27" i="4"/>
  <c r="C27" i="4"/>
  <c r="I26" i="4"/>
  <c r="H26" i="4"/>
  <c r="G26" i="4"/>
  <c r="F26" i="4"/>
  <c r="D26" i="4"/>
  <c r="C26" i="4"/>
  <c r="I25" i="4"/>
  <c r="G25" i="4"/>
  <c r="D25" i="4"/>
  <c r="C25" i="4"/>
  <c r="I24" i="4"/>
  <c r="H24" i="4"/>
  <c r="G24" i="4"/>
  <c r="F24" i="4"/>
  <c r="D24" i="4"/>
  <c r="C24" i="4"/>
  <c r="I23" i="4"/>
  <c r="H23" i="4"/>
  <c r="G23" i="4"/>
  <c r="F23" i="4"/>
  <c r="E23" i="4"/>
  <c r="D23" i="4"/>
  <c r="C23" i="4"/>
  <c r="I22" i="4"/>
  <c r="C22" i="4"/>
  <c r="I21" i="4"/>
  <c r="H21" i="4"/>
  <c r="G21" i="4"/>
  <c r="F21" i="4"/>
  <c r="C21" i="4"/>
  <c r="I20" i="4"/>
  <c r="G20" i="4"/>
  <c r="F20" i="4"/>
  <c r="D20" i="4"/>
  <c r="C20" i="4"/>
  <c r="I19" i="4"/>
  <c r="H19" i="4"/>
  <c r="G19" i="4"/>
  <c r="F19" i="4"/>
  <c r="D19" i="4"/>
  <c r="C19" i="4"/>
  <c r="I18" i="4"/>
  <c r="H18" i="4"/>
  <c r="G18" i="4"/>
  <c r="F18" i="4"/>
  <c r="D18" i="4"/>
  <c r="C18" i="4"/>
  <c r="G17" i="4"/>
  <c r="D17" i="4"/>
  <c r="C17" i="4"/>
  <c r="I16" i="4"/>
  <c r="H16" i="4"/>
  <c r="G16" i="4"/>
  <c r="I15" i="4"/>
  <c r="H15" i="4"/>
  <c r="G15" i="4"/>
  <c r="F15" i="4"/>
  <c r="E15" i="4"/>
  <c r="D15" i="4"/>
  <c r="C15" i="4"/>
  <c r="I14" i="4"/>
  <c r="H14" i="4"/>
  <c r="G14" i="4"/>
  <c r="F14" i="4"/>
  <c r="C14" i="4"/>
  <c r="I13" i="4"/>
  <c r="H13" i="4"/>
  <c r="G13" i="4"/>
  <c r="D13" i="4"/>
  <c r="C13" i="4"/>
  <c r="I12" i="4"/>
  <c r="H12" i="4"/>
  <c r="G12" i="4"/>
  <c r="F12" i="4"/>
  <c r="D12" i="4"/>
  <c r="C12" i="4"/>
  <c r="B5" i="4"/>
  <c r="B6" i="4" s="1"/>
  <c r="B4" i="4"/>
  <c r="E6" i="3"/>
  <c r="L4" i="26" s="1"/>
  <c r="E5" i="3"/>
  <c r="E4" i="3"/>
  <c r="B6" i="2"/>
  <c r="D38" i="4" l="1"/>
  <c r="D37" i="4"/>
  <c r="D40" i="4"/>
  <c r="F35" i="4"/>
  <c r="D39" i="4" s="1"/>
  <c r="H35" i="4"/>
  <c r="D41" i="4" s="1"/>
  <c r="L4" i="7"/>
  <c r="L4" i="15"/>
  <c r="L4" i="23"/>
  <c r="F7" i="15"/>
  <c r="E22" i="4" s="1"/>
  <c r="F7" i="23"/>
  <c r="E30" i="4" s="1"/>
  <c r="F7" i="20"/>
  <c r="E27" i="4" s="1"/>
  <c r="F7" i="9"/>
  <c r="E16" i="4" s="1"/>
  <c r="E35" i="4" s="1"/>
  <c r="F7" i="25"/>
  <c r="E32" i="4" s="1"/>
  <c r="L4" i="27"/>
  <c r="F7" i="14"/>
  <c r="E21" i="4" s="1"/>
  <c r="L4" i="11"/>
  <c r="L4" i="24"/>
  <c r="L4" i="19"/>
  <c r="L4" i="8"/>
  <c r="L4" i="16"/>
  <c r="L4" i="5"/>
  <c r="L4" i="13"/>
  <c r="L4" i="21"/>
  <c r="L4" i="10"/>
  <c r="L4" i="18"/>
</calcChain>
</file>

<file path=xl/sharedStrings.xml><?xml version="1.0" encoding="utf-8"?>
<sst xmlns="http://schemas.openxmlformats.org/spreadsheetml/2006/main" count="1082" uniqueCount="207">
  <si>
    <t>Guideline to make and understand Unit Test Case</t>
  </si>
  <si>
    <t>1. Overview</t>
  </si>
  <si>
    <t xml:space="preserve"> - In the template, Unit test cases are based on functions. Each sheet presents test cases for one function.</t>
  </si>
  <si>
    <r>
      <rPr>
        <sz val="10"/>
        <color theme="1"/>
        <rFont val="Tahoma"/>
      </rPr>
      <t xml:space="preserve"> - </t>
    </r>
    <r>
      <rPr>
        <b/>
        <sz val="10"/>
        <color theme="1"/>
        <rFont val="Tahoma"/>
      </rPr>
      <t>Cover</t>
    </r>
    <r>
      <rPr>
        <sz val="10"/>
        <color theme="1"/>
        <rFont val="Tahoma"/>
      </rPr>
      <t>: General information of the project and Unit Test cases</t>
    </r>
  </si>
  <si>
    <r>
      <rPr>
        <sz val="10"/>
        <color theme="1"/>
        <rFont val="Tahoma"/>
      </rPr>
      <t xml:space="preserve"> - </t>
    </r>
    <r>
      <rPr>
        <b/>
        <sz val="10"/>
        <color theme="1"/>
        <rFont val="Tahoma"/>
      </rPr>
      <t>FunctionList</t>
    </r>
    <r>
      <rPr>
        <sz val="10"/>
        <color theme="1"/>
        <rFont val="Tahoma"/>
      </rPr>
      <t xml:space="preserve">: The list of Classes and Functions in the document. 
     + To control that the number of Unit TC meets customer's requirement or the norm, user should fill value for  
     'Normal number of Test cases/KLOC'. </t>
    </r>
  </si>
  <si>
    <r>
      <rPr>
        <sz val="10"/>
        <color theme="1"/>
        <rFont val="Tahoma"/>
      </rPr>
      <t xml:space="preserve">     + Click on Function link to open the related Test cases of the function.  
     </t>
    </r>
    <r>
      <rPr>
        <i/>
        <sz val="10"/>
        <color theme="1"/>
        <rFont val="Tahoma"/>
      </rPr>
      <t>Note:</t>
    </r>
    <r>
      <rPr>
        <sz val="10"/>
        <color theme="1"/>
        <rFont val="Tahoma"/>
      </rPr>
      <t xml:space="preserve"> You should create new Function sheet before creating the link</t>
    </r>
  </si>
  <si>
    <r>
      <rPr>
        <sz val="10"/>
        <color theme="1"/>
        <rFont val="Tahoma"/>
      </rPr>
      <t xml:space="preserve"> - </t>
    </r>
    <r>
      <rPr>
        <b/>
        <sz val="10"/>
        <color theme="1"/>
        <rFont val="Tahoma"/>
      </rPr>
      <t>Test Report</t>
    </r>
    <r>
      <rPr>
        <sz val="10"/>
        <color theme="1"/>
        <rFont val="Tahoma"/>
      </rPr>
      <t>: provive the overview results of Functions Unit test: Test coverage, Test successful coverage 
    (Summary, for normal/abnormal/boundary cases)</t>
    </r>
  </si>
  <si>
    <t xml:space="preserve">     Note:  Should check the formula of "Sub Total" if you add more functions</t>
  </si>
  <si>
    <t>2. Content in Test function sheet</t>
  </si>
  <si>
    <t>2.1 Combination of test cases.</t>
  </si>
  <si>
    <t xml:space="preserve"> - To verify that number of Unit TC meets customer's requirement or not. User has to fill number LOC of tested function and fill value of 'Normal number test cases/KLOC' item in FunctionList sheet, which is required by customer or normal value. The number of lacked TC is shown in 'Lack of test cases' item.</t>
  </si>
  <si>
    <t xml:space="preserve"> - If the number of Unit TC does not meet the requirement, creator should explain the reasons.</t>
  </si>
  <si>
    <t xml:space="preserve"> - If the number of  'Normal number test cases/KLOC' item in FunctionList sheet is not recorded, the number in 'Lack of test cases' is not calculated.</t>
  </si>
  <si>
    <t xml:space="preserve"> 2.2 Condition and confirmation of Test cases.</t>
  </si>
  <si>
    <t xml:space="preserve"> Each test case is the combination of condition and confirmation.</t>
  </si>
  <si>
    <t>a. Condition:</t>
  </si>
  <si>
    <t xml:space="preserve">        - Condition is combination of precondition and values of inputs.</t>
  </si>
  <si>
    <t xml:space="preserve">        - Precondition: it is setting condition that must exist before execution of the test case. 
                    Example: file A is precondition for the test case that needs to access file A.</t>
  </si>
  <si>
    <t xml:space="preserve">        - Values of inputs: it includes 3 types of values: normal, boundary and abnormal.</t>
  </si>
  <si>
    <t xml:space="preserve">                . Normal values are values of inputs used mainly and usually to ensure the function works.</t>
  </si>
  <si>
    <t xml:space="preserve">                . Boundary values are limited values that contain upper and lower values.</t>
  </si>
  <si>
    <t xml:space="preserve">                . Abnormal values are non-expected values. And normally it processes exception cases.   </t>
  </si>
  <si>
    <t xml:space="preserve"> </t>
  </si>
  <si>
    <t xml:space="preserve">        - For examples:</t>
  </si>
  <si>
    <t xml:space="preserve">            Input value belongs to 5&lt;= input &lt;=10.</t>
  </si>
  <si>
    <t xml:space="preserve">               . 6,7,8,9 are normal values.</t>
  </si>
  <si>
    <t xml:space="preserve">               . 5, 10 are boundary values.</t>
  </si>
  <si>
    <t xml:space="preserve">               . -1, 11,... are abnormal values.   </t>
  </si>
  <si>
    <t xml:space="preserve">b. Confirmation: </t>
  </si>
  <si>
    <t xml:space="preserve">        - It is combination of expected result to check output of each function. 
          If the results are the same with confirmation, the test case is passed, other case it is failed. </t>
  </si>
  <si>
    <t xml:space="preserve">        - Confirmation can include:</t>
  </si>
  <si>
    <t xml:space="preserve">                + Output result of the function.</t>
  </si>
  <si>
    <t xml:space="preserve">                + Output log messages in log file.</t>
  </si>
  <si>
    <t xml:space="preserve">                + Output screen message...</t>
  </si>
  <si>
    <t>c. Type of test cases and result:</t>
  </si>
  <si>
    <t xml:space="preserve">        - Type of test case: It includes normal, boundary and abnormal test cases. User selects the type based on the type of input data.</t>
  </si>
  <si>
    <r>
      <rPr>
        <sz val="10"/>
        <color theme="1"/>
        <rFont val="Tahoma"/>
      </rPr>
      <t xml:space="preserve">        - Test case result: the actual output results comparing with the Confirmation.
                 </t>
    </r>
    <r>
      <rPr>
        <b/>
        <sz val="10"/>
        <color theme="1"/>
        <rFont val="Tahoma"/>
      </rPr>
      <t>P</t>
    </r>
    <r>
      <rPr>
        <sz val="10"/>
        <color theme="1"/>
        <rFont val="Tahoma"/>
      </rPr>
      <t xml:space="preserve"> for Passed and </t>
    </r>
    <r>
      <rPr>
        <b/>
        <sz val="10"/>
        <color theme="1"/>
        <rFont val="Tahoma"/>
      </rPr>
      <t>F</t>
    </r>
    <r>
      <rPr>
        <sz val="10"/>
        <color theme="1"/>
        <rFont val="Tahoma"/>
      </rPr>
      <t xml:space="preserve"> for Failed cases.
          It can 'OK' or 'NG' (it depends on habit of the teams or customers)</t>
    </r>
  </si>
  <si>
    <t xml:space="preserve"> 2.3. Other items:</t>
  </si>
  <si>
    <t xml:space="preserve"> - Function Code: it is ID of the function and updated automatically according to FunctionList sheet.</t>
  </si>
  <si>
    <t xml:space="preserve"> - Function Name: it is name  of the function and updated automatically according to FunctionList sheet.</t>
  </si>
  <si>
    <t xml:space="preserve"> - Created By: Name of creator.</t>
  </si>
  <si>
    <t xml:space="preserve"> - Executed By: Name of person who executes the unit test</t>
  </si>
  <si>
    <t xml:space="preserve"> - Lines of code: Number of Code line of the function.</t>
  </si>
  <si>
    <t xml:space="preserve"> - Test requirement: Brief description about requirements which are tested in this function, it is not mandatory.</t>
  </si>
  <si>
    <t xml:space="preserve">         </t>
  </si>
  <si>
    <t>UNIT TEST CASE</t>
  </si>
  <si>
    <t>Project Name</t>
  </si>
  <si>
    <t>BlockChain application in academy record management to support online University/College admissions</t>
  </si>
  <si>
    <t>Creator</t>
  </si>
  <si>
    <t>Nguyen Dang Khoa</t>
  </si>
  <si>
    <t>Project Code</t>
  </si>
  <si>
    <t>EduBlock</t>
  </si>
  <si>
    <t>Reviewer/Approver</t>
  </si>
  <si>
    <t>Quach Luyl Da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</si>
  <si>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</si>
  <si>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</si>
  <si>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</si>
  <si>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</si>
  <si>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</si>
  <si>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</si>
  <si>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</si>
  <si>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</si>
  <si>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</si>
  <si>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1.0</t>
  </si>
  <si>
    <t>FunctionList, Function1 -&gt; Function6</t>
  </si>
  <si>
    <t>A: Function1 -&gt; Function6
M: FunctionList</t>
  </si>
  <si>
    <t>Add 7 more unit tests of the system
Modify FunctionList after adding</t>
  </si>
  <si>
    <t>1.5</t>
  </si>
  <si>
    <t>FunctionList, Function7 -&gt; Function15</t>
  </si>
  <si>
    <t>A: Function7 -&gt; Function15
M: FunctionList</t>
  </si>
  <si>
    <t>Add 8 more unit tests of the system
Modify FunctionList after adding</t>
  </si>
  <si>
    <t>2.0</t>
  </si>
  <si>
    <t>FunctionList, Function16 -&gt; Function23</t>
  </si>
  <si>
    <t>A: Function16 -&gt; Function23
M: FunctionList</t>
  </si>
  <si>
    <t>UNIT TEST CASE LIST</t>
  </si>
  <si>
    <t xml:space="preserve">Normal number of Test cases/KLOC </t>
  </si>
  <si>
    <t>Test Environment Setup Description</t>
  </si>
  <si>
    <t>None</t>
  </si>
  <si>
    <t>No</t>
  </si>
  <si>
    <t>Requirement
Name</t>
  </si>
  <si>
    <t>Class Name</t>
  </si>
  <si>
    <t>Function Name</t>
  </si>
  <si>
    <t xml:space="preserve"> Function Code(Optional)</t>
  </si>
  <si>
    <t>Sheet Name</t>
  </si>
  <si>
    <t>Description</t>
  </si>
  <si>
    <t>Pre-Condition</t>
  </si>
  <si>
    <t>JsonUtilTest</t>
  </si>
  <si>
    <t>deserialize</t>
  </si>
  <si>
    <t>Function1</t>
  </si>
  <si>
    <t>To test the deserialization</t>
  </si>
  <si>
    <t>deserializeNullProperty</t>
  </si>
  <si>
    <t>Function2</t>
  </si>
  <si>
    <t>To test the deserialization of the null property</t>
  </si>
  <si>
    <t>deserializeException</t>
  </si>
  <si>
    <t>Function3</t>
  </si>
  <si>
    <t>To test the deserialization of the null exception</t>
  </si>
  <si>
    <t>serialize</t>
  </si>
  <si>
    <t>Function4</t>
  </si>
  <si>
    <t>To test the serialization</t>
  </si>
  <si>
    <t>TransientMapTest</t>
  </si>
  <si>
    <t>getValueFromTransientMap</t>
  </si>
  <si>
    <t>Function5</t>
  </si>
  <si>
    <t>getValueFromTransientMapNotFound</t>
  </si>
  <si>
    <t>Function6</t>
  </si>
  <si>
    <t>getValueFromTransientMapInvalid</t>
  </si>
  <si>
    <t>Function7</t>
  </si>
  <si>
    <t>getStudentPersonal</t>
  </si>
  <si>
    <t>Function8</t>
  </si>
  <si>
    <t>getStudentPersonalIsNull</t>
  </si>
  <si>
    <t>Function9</t>
  </si>
  <si>
    <t>updateStudentPersonal</t>
  </si>
  <si>
    <t>Function10</t>
  </si>
  <si>
    <t>chaincodeExceptionMessage</t>
  </si>
  <si>
    <t>Function11</t>
  </si>
  <si>
    <t>chaincodeWithErrorCode</t>
  </si>
  <si>
    <t>Function12</t>
  </si>
  <si>
    <t>getStudentRecord</t>
  </si>
  <si>
    <t>Function13</t>
  </si>
  <si>
    <t>getStudentRecordIsNull</t>
  </si>
  <si>
    <t>Function14</t>
  </si>
  <si>
    <t>updateStudentRecord</t>
  </si>
  <si>
    <t>Function15</t>
  </si>
  <si>
    <t>updateStudentClassRecord</t>
  </si>
  <si>
    <t>Function16</t>
  </si>
  <si>
    <t>updateStudentClassRecordWhenNotExist</t>
  </si>
  <si>
    <t>Function17</t>
  </si>
  <si>
    <t>getStudentRecordHistory</t>
  </si>
  <si>
    <t>Function18</t>
  </si>
  <si>
    <t>getStudentRecordHistoryEmpty</t>
  </si>
  <si>
    <t>Function19</t>
  </si>
  <si>
    <t>getAllStudentPersonals</t>
  </si>
  <si>
    <t>Function20</t>
  </si>
  <si>
    <t>getAllStudentPersonalsEmpty</t>
  </si>
  <si>
    <t>Function21</t>
  </si>
  <si>
    <t>getAllStudentRecords</t>
  </si>
  <si>
    <t>Function22</t>
  </si>
  <si>
    <t>getAllStudentRecordsEmpty</t>
  </si>
  <si>
    <t>Function23</t>
  </si>
  <si>
    <t>UNIT TEST REPORT</t>
  </si>
  <si>
    <t>Notes</t>
  </si>
  <si>
    <t>Function code</t>
  </si>
  <si>
    <t>Passed</t>
  </si>
  <si>
    <t>Failed</t>
  </si>
  <si>
    <t>Untested</t>
  </si>
  <si>
    <t>N</t>
  </si>
  <si>
    <t>A</t>
  </si>
  <si>
    <t>B</t>
  </si>
  <si>
    <t>Total Test Cases</t>
  </si>
  <si>
    <t>Sub total</t>
  </si>
  <si>
    <t>Test coverage</t>
  </si>
  <si>
    <t>%</t>
  </si>
  <si>
    <t>Test successful coverage</t>
  </si>
  <si>
    <t>Normal case</t>
  </si>
  <si>
    <t>Abnormal case</t>
  </si>
  <si>
    <t>Boundary case</t>
  </si>
  <si>
    <t>Function Code</t>
  </si>
  <si>
    <t>Created By</t>
  </si>
  <si>
    <t>Cao Hoang Anh Uy</t>
  </si>
  <si>
    <t>Executed By</t>
  </si>
  <si>
    <t>Lines  of code</t>
  </si>
  <si>
    <t>Lack of test cases</t>
  </si>
  <si>
    <t>Test requirement</t>
  </si>
  <si>
    <t>&lt;Brief description about requirements which are tested in this function&gt;</t>
  </si>
  <si>
    <t>N/A/B</t>
  </si>
  <si>
    <t>UTCID01</t>
  </si>
  <si>
    <t>UTCID02</t>
  </si>
  <si>
    <t>UTCID03</t>
  </si>
  <si>
    <t>UTCID04</t>
  </si>
  <si>
    <t>Condition</t>
  </si>
  <si>
    <t xml:space="preserve">Precondition </t>
  </si>
  <si>
    <t>Input 1</t>
  </si>
  <si>
    <t>"TestSubject"</t>
  </si>
  <si>
    <t>O</t>
  </si>
  <si>
    <t>"9.0"</t>
  </si>
  <si>
    <t>"9.5"</t>
  </si>
  <si>
    <t>"10.0"</t>
  </si>
  <si>
    <t>Confirm</t>
  </si>
  <si>
    <t>Return</t>
  </si>
  <si>
    <t>T</t>
  </si>
  <si>
    <t>F</t>
  </si>
  <si>
    <t>Exception</t>
  </si>
  <si>
    <t>Log message</t>
  </si>
  <si>
    <t>"success"</t>
  </si>
  <si>
    <t>Result</t>
  </si>
  <si>
    <t>Type(N : Normal, A : Abnormal, B : Boundary)</t>
  </si>
  <si>
    <t>Passed/Failed</t>
  </si>
  <si>
    <t>P</t>
  </si>
  <si>
    <t>Executed Date</t>
  </si>
  <si>
    <t>Defect ID</t>
  </si>
  <si>
    <t>Input1</t>
  </si>
  <si>
    <t>"Good"</t>
  </si>
  <si>
    <t>"Bad"</t>
  </si>
  <si>
    <t>classification</t>
  </si>
  <si>
    <t>null</t>
  </si>
  <si>
    <t>EduBlockChainCode</t>
  </si>
  <si>
    <t>person</t>
  </si>
  <si>
    <t>PrivateData</t>
  </si>
  <si>
    <t>"Test"</t>
  </si>
  <si>
    <t>"ASSET_NOT_FOUND: Test"</t>
  </si>
  <si>
    <t>record</t>
  </si>
  <si>
    <t>publicKey</t>
  </si>
  <si>
    <t>recordHistoryList</t>
  </si>
  <si>
    <t>outputRecordHistoryList</t>
  </si>
  <si>
    <t>personalMap</t>
  </si>
  <si>
    <t>outputPersonalMap</t>
  </si>
  <si>
    <t>recordMap</t>
  </si>
  <si>
    <t>outputRecordMap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</si>
</sst>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5" formatCode="dd/mm/yyyy"/>
    <numFmt numFmtId="166" formatCode="mm/dd"/>
  </numFmts>
  <fonts count="35" x14ac:knownFonts="1">
    <font>
      <sz val="11"/>
      <color rgb="FF000000"/>
      <name val="MS PGothic"/>
      <scheme val="minor"/>
    </font>
    <font>
      <b/>
      <sz val="18"/>
      <color theme="1"/>
      <name val="Tahoma"/>
    </font>
    <font>
      <b/>
      <sz val="11"/>
      <color theme="1"/>
      <name val="Tahoma"/>
    </font>
    <font>
      <b/>
      <sz val="12"/>
      <color theme="1"/>
      <name val="Tahoma"/>
    </font>
    <font>
      <b/>
      <sz val="14"/>
      <color theme="1"/>
      <name val="Tahoma"/>
    </font>
    <font>
      <sz val="10"/>
      <color theme="1"/>
      <name val="Tahoma"/>
    </font>
    <font>
      <sz val="11"/>
      <color theme="1"/>
      <name val="Tahoma"/>
    </font>
    <font>
      <i/>
      <sz val="10"/>
      <color theme="1"/>
      <name val="Tahoma"/>
    </font>
    <font>
      <i/>
      <sz val="11"/>
      <color theme="1"/>
      <name val="Tahoma"/>
    </font>
    <font>
      <b/>
      <sz val="10"/>
      <color theme="1"/>
      <name val="Tahoma"/>
    </font>
    <font>
      <b/>
      <sz val="26"/>
      <color rgb="FFFF0000"/>
      <name val="Tahoma"/>
    </font>
    <font>
      <b/>
      <sz val="20"/>
      <color rgb="FF000000"/>
      <name val="Tahoma"/>
    </font>
    <font>
      <sz val="11"/>
      <name val="MS PGothic"/>
    </font>
    <font>
      <b/>
      <sz val="10"/>
      <color rgb="FF993300"/>
      <name val="Tahoma"/>
    </font>
    <font>
      <i/>
      <sz val="10"/>
      <color rgb="FF008000"/>
      <name val="Tahoma"/>
    </font>
    <font>
      <b/>
      <sz val="10"/>
      <color rgb="FFFFFFFF"/>
      <name val="Tahoma"/>
    </font>
    <font>
      <b/>
      <sz val="10"/>
      <color rgb="FF000000"/>
      <name val="Tahoma"/>
    </font>
    <font>
      <b/>
      <sz val="10"/>
      <color rgb="FFFF0000"/>
      <name val="Tahoma"/>
    </font>
    <font>
      <u/>
      <sz val="10"/>
      <color rgb="FF0000FF"/>
      <name val="Tahoma"/>
    </font>
    <font>
      <sz val="10"/>
      <color rgb="FF000000"/>
      <name val="Tahoma"/>
    </font>
    <font>
      <u/>
      <sz val="10"/>
      <color rgb="FF0000FF"/>
      <name val="Tahoma"/>
    </font>
    <font>
      <u/>
      <sz val="10"/>
      <color rgb="FF0000FF"/>
      <name val="Tahoma"/>
    </font>
    <font>
      <sz val="10"/>
      <color rgb="FFFFFFFF"/>
      <name val="Tahoma"/>
    </font>
    <font>
      <b/>
      <sz val="11"/>
      <color rgb="FFFFFFFF"/>
      <name val="Tahoma"/>
    </font>
    <font>
      <sz val="8"/>
      <color theme="1"/>
      <name val="Tahoma"/>
    </font>
    <font>
      <b/>
      <sz val="8"/>
      <color theme="1"/>
      <name val="Tahoma"/>
    </font>
    <font>
      <i/>
      <sz val="8"/>
      <color theme="1"/>
      <name val="Tahoma"/>
    </font>
    <font>
      <b/>
      <sz val="8"/>
      <color rgb="FFFFFFFF"/>
      <name val="Tahoma"/>
    </font>
    <font>
      <sz val="8"/>
      <color rgb="FFFFFFFF"/>
      <name val="Tahoma"/>
    </font>
    <font>
      <sz val="11"/>
      <color theme="1"/>
      <name val="MS PGothic"/>
      <scheme val="minor"/>
    </font>
    <font>
      <sz val="8"/>
      <color rgb="FF008000"/>
      <name val="Tahoma"/>
    </font>
    <font>
      <b/>
      <sz val="12"/>
      <color theme="1"/>
      <name val="Courier New"/>
    </font>
    <font>
      <b/>
      <sz val="8"/>
      <color theme="1"/>
      <name val="Courier New"/>
    </font>
    <font>
      <sz val="11"/>
      <color theme="1"/>
      <name val="MS PGothic"/>
    </font>
    <font>
      <sz val="8"/>
      <color theme="1"/>
      <name val="Courier New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</fills>
  <borders count="9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 style="hair">
        <color rgb="FF000000"/>
      </right>
      <top style="double">
        <color rgb="FF000000"/>
      </top>
      <bottom style="medium">
        <color rgb="FFFFFFFF"/>
      </bottom>
      <diagonal/>
    </border>
    <border>
      <left/>
      <right/>
      <top style="double">
        <color rgb="FF000000"/>
      </top>
      <bottom style="medium">
        <color rgb="FFFFFFFF"/>
      </bottom>
      <diagonal/>
    </border>
    <border>
      <left style="double">
        <color rgb="FF000000"/>
      </left>
      <right style="thin">
        <color rgb="FF000000"/>
      </right>
      <top style="medium">
        <color rgb="FFFFFFFF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</borders>
  <cellStyleXfs count="1">
    <xf numFmtId="0" fontId="0" fillId="0" borderId="0"/>
  </cellStyleXfs>
  <cellXfs count="266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vertical="center"/>
    </xf>
    <xf numFmtId="0" fontId="5" fillId="0" borderId="0" xfId="0" applyFont="1" applyAlignment="1">
      <alignment horizontal="left"/>
    </xf>
    <xf numFmtId="0" fontId="5" fillId="0" borderId="0" xfId="0" applyFont="1"/>
    <xf numFmtId="0" fontId="10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3" fillId="3" borderId="1" xfId="0" applyFont="1" applyFill="1" applyBorder="1" applyAlignment="1">
      <alignment horizontal="left"/>
    </xf>
    <xf numFmtId="0" fontId="14" fillId="0" borderId="0" xfId="0" applyFont="1" applyAlignment="1">
      <alignment horizontal="left"/>
    </xf>
    <xf numFmtId="0" fontId="5" fillId="3" borderId="1" xfId="0" applyFont="1" applyFill="1" applyBorder="1"/>
    <xf numFmtId="0" fontId="9" fillId="3" borderId="5" xfId="0" applyFont="1" applyFill="1" applyBorder="1" applyAlignment="1">
      <alignment horizontal="left"/>
    </xf>
    <xf numFmtId="0" fontId="5" fillId="0" borderId="4" xfId="0" applyFont="1" applyBorder="1"/>
    <xf numFmtId="164" fontId="7" fillId="0" borderId="4" xfId="0" applyNumberFormat="1" applyFont="1" applyBorder="1"/>
    <xf numFmtId="0" fontId="7" fillId="0" borderId="4" xfId="0" applyFont="1" applyBorder="1" applyAlignment="1">
      <alignment horizontal="left"/>
    </xf>
    <xf numFmtId="0" fontId="9" fillId="0" borderId="0" xfId="0" applyFont="1"/>
    <xf numFmtId="0" fontId="13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5" fontId="15" fillId="4" borderId="14" xfId="0" applyNumberFormat="1" applyFont="1" applyFill="1" applyBorder="1" applyAlignment="1">
      <alignment horizontal="center" vertical="center"/>
    </xf>
    <xf numFmtId="0" fontId="15" fillId="4" borderId="15" xfId="0" applyFont="1" applyFill="1" applyBorder="1" applyAlignment="1">
      <alignment horizontal="center" vertical="center"/>
    </xf>
    <xf numFmtId="0" fontId="15" fillId="4" borderId="16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165" fontId="7" fillId="0" borderId="17" xfId="0" applyNumberFormat="1" applyFont="1" applyBorder="1" applyAlignment="1">
      <alignment vertical="top" wrapText="1"/>
    </xf>
    <xf numFmtId="49" fontId="5" fillId="0" borderId="18" xfId="0" applyNumberFormat="1" applyFont="1" applyBorder="1" applyAlignment="1">
      <alignment vertical="top"/>
    </xf>
    <xf numFmtId="0" fontId="5" fillId="0" borderId="18" xfId="0" applyFont="1" applyBorder="1" applyAlignment="1">
      <alignment vertical="top"/>
    </xf>
    <xf numFmtId="0" fontId="7" fillId="0" borderId="19" xfId="0" applyFont="1" applyBorder="1" applyAlignment="1">
      <alignment vertical="top" wrapText="1"/>
    </xf>
    <xf numFmtId="0" fontId="5" fillId="0" borderId="0" xfId="0" applyFont="1" applyAlignment="1">
      <alignment vertical="top"/>
    </xf>
    <xf numFmtId="0" fontId="5" fillId="0" borderId="19" xfId="0" applyFont="1" applyBorder="1" applyAlignment="1">
      <alignment vertical="top"/>
    </xf>
    <xf numFmtId="15" fontId="5" fillId="0" borderId="17" xfId="0" applyNumberFormat="1" applyFont="1" applyBorder="1" applyAlignment="1">
      <alignment vertical="top"/>
    </xf>
    <xf numFmtId="15" fontId="5" fillId="0" borderId="20" xfId="0" applyNumberFormat="1" applyFont="1" applyBorder="1" applyAlignment="1">
      <alignment vertical="top"/>
    </xf>
    <xf numFmtId="49" fontId="5" fillId="0" borderId="21" xfId="0" applyNumberFormat="1" applyFont="1" applyBorder="1" applyAlignment="1">
      <alignment vertical="top"/>
    </xf>
    <xf numFmtId="0" fontId="5" fillId="0" borderId="21" xfId="0" applyFont="1" applyBorder="1" applyAlignment="1">
      <alignment vertical="top"/>
    </xf>
    <xf numFmtId="0" fontId="5" fillId="0" borderId="22" xfId="0" applyFont="1" applyBorder="1" applyAlignment="1">
      <alignment vertical="top"/>
    </xf>
    <xf numFmtId="1" fontId="5" fillId="3" borderId="1" xfId="0" applyNumberFormat="1" applyFont="1" applyFill="1" applyBorder="1"/>
    <xf numFmtId="0" fontId="5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 wrapText="1"/>
    </xf>
    <xf numFmtId="0" fontId="11" fillId="3" borderId="1" xfId="0" applyFont="1" applyFill="1" applyBorder="1" applyAlignment="1">
      <alignment horizontal="left"/>
    </xf>
    <xf numFmtId="0" fontId="16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0" fontId="7" fillId="3" borderId="24" xfId="0" applyFont="1" applyFill="1" applyBorder="1" applyAlignment="1">
      <alignment horizontal="left"/>
    </xf>
    <xf numFmtId="0" fontId="7" fillId="3" borderId="25" xfId="0" applyFont="1" applyFill="1" applyBorder="1" applyAlignment="1">
      <alignment horizontal="left"/>
    </xf>
    <xf numFmtId="0" fontId="7" fillId="3" borderId="26" xfId="0" applyFont="1" applyFill="1" applyBorder="1" applyAlignment="1">
      <alignment horizontal="left"/>
    </xf>
    <xf numFmtId="0" fontId="5" fillId="3" borderId="1" xfId="0" applyFont="1" applyFill="1" applyBorder="1" applyAlignment="1">
      <alignment wrapText="1"/>
    </xf>
    <xf numFmtId="1" fontId="13" fillId="3" borderId="1" xfId="0" applyNumberFormat="1" applyFont="1" applyFill="1" applyBorder="1"/>
    <xf numFmtId="1" fontId="5" fillId="3" borderId="1" xfId="0" applyNumberFormat="1" applyFont="1" applyFill="1" applyBorder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vertical="center"/>
    </xf>
    <xf numFmtId="1" fontId="15" fillId="5" borderId="14" xfId="0" applyNumberFormat="1" applyFont="1" applyFill="1" applyBorder="1" applyAlignment="1">
      <alignment horizontal="center" vertical="center"/>
    </xf>
    <xf numFmtId="1" fontId="15" fillId="5" borderId="27" xfId="0" applyNumberFormat="1" applyFont="1" applyFill="1" applyBorder="1" applyAlignment="1">
      <alignment horizontal="center" vertical="center" wrapText="1"/>
    </xf>
    <xf numFmtId="1" fontId="15" fillId="5" borderId="27" xfId="0" applyNumberFormat="1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 wrapText="1"/>
    </xf>
    <xf numFmtId="0" fontId="15" fillId="5" borderId="28" xfId="0" applyFont="1" applyFill="1" applyBorder="1" applyAlignment="1">
      <alignment horizontal="center" vertical="center"/>
    </xf>
    <xf numFmtId="0" fontId="15" fillId="5" borderId="16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/>
    </xf>
    <xf numFmtId="1" fontId="5" fillId="3" borderId="17" xfId="0" applyNumberFormat="1" applyFont="1" applyFill="1" applyBorder="1" applyAlignment="1">
      <alignment horizontal="center" vertical="center"/>
    </xf>
    <xf numFmtId="1" fontId="5" fillId="3" borderId="29" xfId="0" applyNumberFormat="1" applyFont="1" applyFill="1" applyBorder="1" applyAlignment="1">
      <alignment vertical="center"/>
    </xf>
    <xf numFmtId="49" fontId="5" fillId="3" borderId="18" xfId="0" applyNumberFormat="1" applyFont="1" applyFill="1" applyBorder="1" applyAlignment="1">
      <alignment horizontal="left" vertical="center"/>
    </xf>
    <xf numFmtId="49" fontId="5" fillId="3" borderId="18" xfId="0" applyNumberFormat="1" applyFont="1" applyFill="1" applyBorder="1" applyAlignment="1">
      <alignment horizontal="left" vertical="center" wrapText="1"/>
    </xf>
    <xf numFmtId="0" fontId="18" fillId="3" borderId="18" xfId="0" applyFont="1" applyFill="1" applyBorder="1" applyAlignment="1">
      <alignment horizontal="left" vertical="center"/>
    </xf>
    <xf numFmtId="0" fontId="5" fillId="6" borderId="18" xfId="0" applyFont="1" applyFill="1" applyBorder="1" applyAlignment="1">
      <alignment horizontal="left" vertical="center"/>
    </xf>
    <xf numFmtId="0" fontId="5" fillId="3" borderId="19" xfId="0" applyFont="1" applyFill="1" applyBorder="1" applyAlignment="1">
      <alignment horizontal="left" vertical="center"/>
    </xf>
    <xf numFmtId="0" fontId="19" fillId="3" borderId="18" xfId="0" applyFont="1" applyFill="1" applyBorder="1" applyAlignment="1">
      <alignment horizontal="left" vertical="center"/>
    </xf>
    <xf numFmtId="1" fontId="5" fillId="3" borderId="30" xfId="0" applyNumberFormat="1" applyFont="1" applyFill="1" applyBorder="1" applyAlignment="1">
      <alignment vertical="center"/>
    </xf>
    <xf numFmtId="49" fontId="5" fillId="3" borderId="31" xfId="0" applyNumberFormat="1" applyFont="1" applyFill="1" applyBorder="1" applyAlignment="1">
      <alignment horizontal="left" vertical="center"/>
    </xf>
    <xf numFmtId="49" fontId="5" fillId="3" borderId="31" xfId="0" applyNumberFormat="1" applyFont="1" applyFill="1" applyBorder="1" applyAlignment="1">
      <alignment horizontal="left" vertical="center" wrapText="1"/>
    </xf>
    <xf numFmtId="0" fontId="19" fillId="3" borderId="31" xfId="0" applyFont="1" applyFill="1" applyBorder="1" applyAlignment="1">
      <alignment horizontal="left" vertical="center"/>
    </xf>
    <xf numFmtId="0" fontId="5" fillId="3" borderId="32" xfId="0" applyFont="1" applyFill="1" applyBorder="1" applyAlignment="1">
      <alignment horizontal="left" vertical="center"/>
    </xf>
    <xf numFmtId="1" fontId="5" fillId="3" borderId="20" xfId="0" applyNumberFormat="1" applyFont="1" applyFill="1" applyBorder="1" applyAlignment="1">
      <alignment horizontal="center" vertical="center"/>
    </xf>
    <xf numFmtId="1" fontId="5" fillId="3" borderId="33" xfId="0" applyNumberFormat="1" applyFont="1" applyFill="1" applyBorder="1" applyAlignment="1">
      <alignment vertical="center"/>
    </xf>
    <xf numFmtId="49" fontId="5" fillId="3" borderId="21" xfId="0" applyNumberFormat="1" applyFont="1" applyFill="1" applyBorder="1" applyAlignment="1">
      <alignment horizontal="left" vertical="center"/>
    </xf>
    <xf numFmtId="0" fontId="20" fillId="3" borderId="21" xfId="0" applyFont="1" applyFill="1" applyBorder="1" applyAlignment="1">
      <alignment horizontal="left" vertical="center"/>
    </xf>
    <xf numFmtId="0" fontId="19" fillId="3" borderId="21" xfId="0" applyFont="1" applyFill="1" applyBorder="1" applyAlignment="1">
      <alignment horizontal="left" vertical="center"/>
    </xf>
    <xf numFmtId="0" fontId="5" fillId="3" borderId="22" xfId="0" applyFont="1" applyFill="1" applyBorder="1" applyAlignment="1">
      <alignment horizontal="left" vertical="center"/>
    </xf>
    <xf numFmtId="1" fontId="5" fillId="3" borderId="34" xfId="0" applyNumberFormat="1" applyFont="1" applyFill="1" applyBorder="1"/>
    <xf numFmtId="0" fontId="5" fillId="3" borderId="34" xfId="0" applyFont="1" applyFill="1" applyBorder="1" applyAlignment="1">
      <alignment horizontal="left"/>
    </xf>
    <xf numFmtId="0" fontId="5" fillId="3" borderId="34" xfId="0" applyFont="1" applyFill="1" applyBorder="1" applyAlignment="1">
      <alignment horizontal="left" wrapText="1"/>
    </xf>
    <xf numFmtId="0" fontId="9" fillId="3" borderId="1" xfId="0" applyFont="1" applyFill="1" applyBorder="1"/>
    <xf numFmtId="15" fontId="5" fillId="3" borderId="1" xfId="0" applyNumberFormat="1" applyFont="1" applyFill="1" applyBorder="1"/>
    <xf numFmtId="0" fontId="9" fillId="3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vertical="center"/>
    </xf>
    <xf numFmtId="0" fontId="13" fillId="3" borderId="1" xfId="0" applyFont="1" applyFill="1" applyBorder="1"/>
    <xf numFmtId="0" fontId="14" fillId="3" borderId="1" xfId="0" applyFont="1" applyFill="1" applyBorder="1"/>
    <xf numFmtId="0" fontId="15" fillId="4" borderId="27" xfId="0" applyFont="1" applyFill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0" fontId="15" fillId="4" borderId="15" xfId="0" applyFont="1" applyFill="1" applyBorder="1" applyAlignment="1">
      <alignment horizontal="center" wrapText="1"/>
    </xf>
    <xf numFmtId="0" fontId="15" fillId="4" borderId="28" xfId="0" applyFont="1" applyFill="1" applyBorder="1" applyAlignment="1">
      <alignment horizontal="center"/>
    </xf>
    <xf numFmtId="0" fontId="15" fillId="4" borderId="38" xfId="0" applyFont="1" applyFill="1" applyBorder="1" applyAlignment="1">
      <alignment horizontal="center" wrapText="1"/>
    </xf>
    <xf numFmtId="0" fontId="5" fillId="3" borderId="29" xfId="0" applyFont="1" applyFill="1" applyBorder="1" applyAlignment="1">
      <alignment horizontal="center"/>
    </xf>
    <xf numFmtId="49" fontId="21" fillId="3" borderId="18" xfId="0" applyNumberFormat="1" applyFont="1" applyFill="1" applyBorder="1"/>
    <xf numFmtId="0" fontId="5" fillId="3" borderId="18" xfId="0" applyFont="1" applyFill="1" applyBorder="1" applyAlignment="1">
      <alignment horizontal="center"/>
    </xf>
    <xf numFmtId="0" fontId="5" fillId="3" borderId="39" xfId="0" applyFont="1" applyFill="1" applyBorder="1" applyAlignment="1">
      <alignment horizontal="center"/>
    </xf>
    <xf numFmtId="0" fontId="5" fillId="3" borderId="19" xfId="0" applyFont="1" applyFill="1" applyBorder="1" applyAlignment="1">
      <alignment horizontal="center"/>
    </xf>
    <xf numFmtId="0" fontId="5" fillId="3" borderId="37" xfId="0" applyFont="1" applyFill="1" applyBorder="1"/>
    <xf numFmtId="0" fontId="5" fillId="3" borderId="31" xfId="0" applyFont="1" applyFill="1" applyBorder="1" applyAlignment="1">
      <alignment horizontal="center"/>
    </xf>
    <xf numFmtId="0" fontId="5" fillId="3" borderId="32" xfId="0" applyFont="1" applyFill="1" applyBorder="1" applyAlignment="1">
      <alignment horizontal="center"/>
    </xf>
    <xf numFmtId="0" fontId="22" fillId="4" borderId="33" xfId="0" applyFont="1" applyFill="1" applyBorder="1" applyAlignment="1">
      <alignment horizontal="center"/>
    </xf>
    <xf numFmtId="0" fontId="23" fillId="4" borderId="1" xfId="0" applyFont="1" applyFill="1" applyBorder="1" applyAlignment="1">
      <alignment vertical="center"/>
    </xf>
    <xf numFmtId="0" fontId="22" fillId="4" borderId="2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0" fontId="5" fillId="3" borderId="1" xfId="0" applyNumberFormat="1" applyFont="1" applyFill="1" applyBorder="1" applyAlignment="1">
      <alignment horizontal="center"/>
    </xf>
    <xf numFmtId="9" fontId="5" fillId="3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2" fontId="9" fillId="3" borderId="1" xfId="0" applyNumberFormat="1" applyFont="1" applyFill="1" applyBorder="1" applyAlignment="1">
      <alignment horizontal="right" wrapText="1"/>
    </xf>
    <xf numFmtId="0" fontId="19" fillId="3" borderId="1" xfId="0" applyFont="1" applyFill="1" applyBorder="1" applyAlignment="1">
      <alignment horizontal="center" wrapText="1"/>
    </xf>
    <xf numFmtId="0" fontId="24" fillId="0" borderId="40" xfId="0" applyFont="1" applyBorder="1"/>
    <xf numFmtId="0" fontId="25" fillId="0" borderId="40" xfId="0" applyFont="1" applyBorder="1" applyAlignment="1">
      <alignment horizontal="left"/>
    </xf>
    <xf numFmtId="0" fontId="24" fillId="0" borderId="0" xfId="0" applyFont="1"/>
    <xf numFmtId="0" fontId="24" fillId="0" borderId="0" xfId="0" applyFont="1" applyAlignment="1">
      <alignment horizontal="right"/>
    </xf>
    <xf numFmtId="49" fontId="24" fillId="0" borderId="0" xfId="0" applyNumberFormat="1" applyFont="1"/>
    <xf numFmtId="0" fontId="26" fillId="3" borderId="25" xfId="0" applyFont="1" applyFill="1" applyBorder="1" applyAlignment="1">
      <alignment horizontal="left" wrapText="1"/>
    </xf>
    <xf numFmtId="0" fontId="24" fillId="3" borderId="62" xfId="0" applyFont="1" applyFill="1" applyBorder="1" applyAlignment="1">
      <alignment horizontal="center" vertical="center"/>
    </xf>
    <xf numFmtId="0" fontId="24" fillId="0" borderId="64" xfId="0" applyFont="1" applyBorder="1"/>
    <xf numFmtId="0" fontId="25" fillId="0" borderId="0" xfId="0" applyFont="1" applyAlignment="1">
      <alignment horizontal="left"/>
    </xf>
    <xf numFmtId="15" fontId="15" fillId="4" borderId="65" xfId="0" applyNumberFormat="1" applyFont="1" applyFill="1" applyBorder="1" applyAlignment="1">
      <alignment horizontal="center" vertical="center"/>
    </xf>
    <xf numFmtId="0" fontId="27" fillId="4" borderId="66" xfId="0" applyFont="1" applyFill="1" applyBorder="1" applyAlignment="1">
      <alignment horizontal="left"/>
    </xf>
    <xf numFmtId="0" fontId="28" fillId="4" borderId="66" xfId="0" applyFont="1" applyFill="1" applyBorder="1"/>
    <xf numFmtId="0" fontId="28" fillId="4" borderId="66" xfId="0" applyFont="1" applyFill="1" applyBorder="1" applyAlignment="1">
      <alignment horizontal="right"/>
    </xf>
    <xf numFmtId="0" fontId="27" fillId="4" borderId="66" xfId="0" applyFont="1" applyFill="1" applyBorder="1" applyAlignment="1">
      <alignment vertical="top" textRotation="180"/>
    </xf>
    <xf numFmtId="0" fontId="29" fillId="0" borderId="0" xfId="0" applyFont="1" applyAlignment="1">
      <alignment vertical="center"/>
    </xf>
    <xf numFmtId="0" fontId="25" fillId="0" borderId="0" xfId="0" applyFont="1"/>
    <xf numFmtId="0" fontId="27" fillId="4" borderId="67" xfId="0" applyFont="1" applyFill="1" applyBorder="1" applyAlignment="1">
      <alignment vertical="center"/>
    </xf>
    <xf numFmtId="0" fontId="25" fillId="3" borderId="68" xfId="0" applyFont="1" applyFill="1" applyBorder="1" applyAlignment="1">
      <alignment horizontal="left" vertical="top"/>
    </xf>
    <xf numFmtId="0" fontId="24" fillId="3" borderId="69" xfId="0" applyFont="1" applyFill="1" applyBorder="1" applyAlignment="1">
      <alignment horizontal="center" vertical="top"/>
    </xf>
    <xf numFmtId="0" fontId="24" fillId="3" borderId="70" xfId="0" applyFont="1" applyFill="1" applyBorder="1" applyAlignment="1">
      <alignment horizontal="right" vertical="top"/>
    </xf>
    <xf numFmtId="0" fontId="26" fillId="7" borderId="1" xfId="0" applyFont="1" applyFill="1" applyBorder="1" applyAlignment="1">
      <alignment horizontal="right"/>
    </xf>
    <xf numFmtId="0" fontId="3" fillId="0" borderId="10" xfId="0" applyFont="1" applyBorder="1" applyAlignment="1">
      <alignment horizontal="center"/>
    </xf>
    <xf numFmtId="0" fontId="27" fillId="4" borderId="71" xfId="0" applyFont="1" applyFill="1" applyBorder="1" applyAlignment="1">
      <alignment vertical="center"/>
    </xf>
    <xf numFmtId="0" fontId="25" fillId="3" borderId="24" xfId="0" applyFont="1" applyFill="1" applyBorder="1" applyAlignment="1">
      <alignment horizontal="left" vertical="top"/>
    </xf>
    <xf numFmtId="0" fontId="24" fillId="3" borderId="25" xfId="0" applyFont="1" applyFill="1" applyBorder="1" applyAlignment="1">
      <alignment horizontal="center" vertical="top"/>
    </xf>
    <xf numFmtId="0" fontId="24" fillId="3" borderId="26" xfId="0" applyFont="1" applyFill="1" applyBorder="1" applyAlignment="1">
      <alignment horizontal="right" vertical="top"/>
    </xf>
    <xf numFmtId="0" fontId="3" fillId="0" borderId="5" xfId="0" applyFont="1" applyBorder="1" applyAlignment="1">
      <alignment horizontal="center"/>
    </xf>
    <xf numFmtId="0" fontId="24" fillId="0" borderId="0" xfId="0" applyFont="1" applyAlignment="1">
      <alignment vertical="top"/>
    </xf>
    <xf numFmtId="0" fontId="24" fillId="7" borderId="1" xfId="0" applyFont="1" applyFill="1" applyBorder="1" applyAlignment="1">
      <alignment horizontal="right"/>
    </xf>
    <xf numFmtId="0" fontId="25" fillId="0" borderId="0" xfId="0" applyFont="1" applyAlignment="1">
      <alignment horizontal="center"/>
    </xf>
    <xf numFmtId="0" fontId="25" fillId="3" borderId="72" xfId="0" applyFont="1" applyFill="1" applyBorder="1" applyAlignment="1">
      <alignment horizontal="left" vertical="top"/>
    </xf>
    <xf numFmtId="0" fontId="24" fillId="3" borderId="73" xfId="0" applyFont="1" applyFill="1" applyBorder="1" applyAlignment="1">
      <alignment horizontal="center" vertical="top"/>
    </xf>
    <xf numFmtId="0" fontId="24" fillId="3" borderId="74" xfId="0" applyFont="1" applyFill="1" applyBorder="1" applyAlignment="1">
      <alignment horizontal="right" vertical="top"/>
    </xf>
    <xf numFmtId="0" fontId="24" fillId="7" borderId="75" xfId="0" applyFont="1" applyFill="1" applyBorder="1" applyAlignment="1">
      <alignment horizontal="right"/>
    </xf>
    <xf numFmtId="0" fontId="3" fillId="0" borderId="76" xfId="0" applyFont="1" applyBorder="1" applyAlignment="1">
      <alignment horizontal="center"/>
    </xf>
    <xf numFmtId="0" fontId="27" fillId="4" borderId="67" xfId="0" applyFont="1" applyFill="1" applyBorder="1" applyAlignment="1">
      <alignment vertical="top"/>
    </xf>
    <xf numFmtId="0" fontId="25" fillId="3" borderId="68" xfId="0" applyFont="1" applyFill="1" applyBorder="1"/>
    <xf numFmtId="0" fontId="25" fillId="3" borderId="69" xfId="0" applyFont="1" applyFill="1" applyBorder="1"/>
    <xf numFmtId="0" fontId="24" fillId="3" borderId="70" xfId="0" applyFont="1" applyFill="1" applyBorder="1" applyAlignment="1">
      <alignment horizontal="right"/>
    </xf>
    <xf numFmtId="0" fontId="24" fillId="7" borderId="77" xfId="0" applyFont="1" applyFill="1" applyBorder="1" applyAlignment="1">
      <alignment horizontal="left"/>
    </xf>
    <xf numFmtId="0" fontId="27" fillId="4" borderId="71" xfId="0" applyFont="1" applyFill="1" applyBorder="1" applyAlignment="1">
      <alignment vertical="top"/>
    </xf>
    <xf numFmtId="0" fontId="25" fillId="3" borderId="24" xfId="0" applyFont="1" applyFill="1" applyBorder="1"/>
    <xf numFmtId="0" fontId="24" fillId="3" borderId="25" xfId="0" applyFont="1" applyFill="1" applyBorder="1"/>
    <xf numFmtId="0" fontId="24" fillId="3" borderId="26" xfId="0" applyFont="1" applyFill="1" applyBorder="1" applyAlignment="1">
      <alignment horizontal="right"/>
    </xf>
    <xf numFmtId="0" fontId="24" fillId="7" borderId="5" xfId="0" applyFont="1" applyFill="1" applyBorder="1" applyAlignment="1">
      <alignment horizontal="left"/>
    </xf>
    <xf numFmtId="0" fontId="6" fillId="3" borderId="25" xfId="0" applyFont="1" applyFill="1" applyBorder="1"/>
    <xf numFmtId="0" fontId="24" fillId="7" borderId="5" xfId="0" applyFont="1" applyFill="1" applyBorder="1"/>
    <xf numFmtId="0" fontId="25" fillId="3" borderId="78" xfId="0" applyFont="1" applyFill="1" applyBorder="1"/>
    <xf numFmtId="0" fontId="24" fillId="3" borderId="79" xfId="0" applyFont="1" applyFill="1" applyBorder="1"/>
    <xf numFmtId="0" fontId="24" fillId="3" borderId="80" xfId="0" applyFont="1" applyFill="1" applyBorder="1" applyAlignment="1">
      <alignment horizontal="right"/>
    </xf>
    <xf numFmtId="0" fontId="24" fillId="7" borderId="81" xfId="0" applyFont="1" applyFill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24" fillId="0" borderId="85" xfId="0" applyFont="1" applyBorder="1" applyAlignment="1">
      <alignment horizontal="left"/>
    </xf>
    <xf numFmtId="0" fontId="24" fillId="0" borderId="85" xfId="0" applyFont="1" applyBorder="1" applyAlignment="1">
      <alignment horizontal="center"/>
    </xf>
    <xf numFmtId="0" fontId="30" fillId="0" borderId="5" xfId="0" applyFont="1" applyBorder="1" applyAlignment="1">
      <alignment horizontal="left"/>
    </xf>
    <xf numFmtId="0" fontId="24" fillId="0" borderId="5" xfId="0" applyFont="1" applyBorder="1" applyAlignment="1">
      <alignment horizontal="center"/>
    </xf>
    <xf numFmtId="0" fontId="24" fillId="0" borderId="5" xfId="0" applyFont="1" applyBorder="1"/>
    <xf numFmtId="166" fontId="24" fillId="0" borderId="5" xfId="0" applyNumberFormat="1" applyFont="1" applyBorder="1" applyAlignment="1">
      <alignment vertical="top" textRotation="255"/>
    </xf>
    <xf numFmtId="166" fontId="29" fillId="0" borderId="0" xfId="0" applyNumberFormat="1" applyFont="1" applyAlignment="1">
      <alignment vertical="center"/>
    </xf>
    <xf numFmtId="0" fontId="27" fillId="4" borderId="86" xfId="0" applyFont="1" applyFill="1" applyBorder="1" applyAlignment="1">
      <alignment vertical="top"/>
    </xf>
    <xf numFmtId="0" fontId="24" fillId="0" borderId="76" xfId="0" applyFont="1" applyBorder="1"/>
    <xf numFmtId="0" fontId="24" fillId="0" borderId="76" xfId="0" applyFont="1" applyBorder="1" applyAlignment="1">
      <alignment textRotation="255"/>
    </xf>
    <xf numFmtId="0" fontId="27" fillId="0" borderId="0" xfId="0" applyFont="1" applyAlignment="1">
      <alignment vertical="top"/>
    </xf>
    <xf numFmtId="0" fontId="24" fillId="0" borderId="0" xfId="0" applyFont="1" applyAlignment="1">
      <alignment horizontal="center"/>
    </xf>
    <xf numFmtId="0" fontId="24" fillId="0" borderId="90" xfId="0" applyFont="1" applyBorder="1"/>
    <xf numFmtId="0" fontId="28" fillId="4" borderId="92" xfId="0" applyFont="1" applyFill="1" applyBorder="1"/>
    <xf numFmtId="0" fontId="27" fillId="4" borderId="93" xfId="0" applyFont="1" applyFill="1" applyBorder="1" applyAlignment="1">
      <alignment horizontal="left"/>
    </xf>
    <xf numFmtId="0" fontId="28" fillId="4" borderId="93" xfId="0" applyFont="1" applyFill="1" applyBorder="1"/>
    <xf numFmtId="0" fontId="28" fillId="4" borderId="93" xfId="0" applyFont="1" applyFill="1" applyBorder="1" applyAlignment="1">
      <alignment horizontal="right"/>
    </xf>
    <xf numFmtId="0" fontId="27" fillId="4" borderId="93" xfId="0" applyFont="1" applyFill="1" applyBorder="1" applyAlignment="1">
      <alignment vertical="top" textRotation="180"/>
    </xf>
    <xf numFmtId="0" fontId="26" fillId="7" borderId="79" xfId="0" applyFont="1" applyFill="1" applyBorder="1" applyAlignment="1">
      <alignment horizontal="right"/>
    </xf>
    <xf numFmtId="0" fontId="31" fillId="0" borderId="5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1" fillId="0" borderId="76" xfId="0" applyFont="1" applyBorder="1" applyAlignment="1">
      <alignment horizontal="center"/>
    </xf>
    <xf numFmtId="0" fontId="31" fillId="0" borderId="10" xfId="0" applyFont="1" applyBorder="1" applyAlignment="1">
      <alignment horizontal="center"/>
    </xf>
    <xf numFmtId="0" fontId="33" fillId="3" borderId="25" xfId="0" applyFont="1" applyFill="1" applyBorder="1"/>
    <xf numFmtId="0" fontId="31" fillId="0" borderId="6" xfId="0" applyFont="1" applyBorder="1" applyAlignment="1">
      <alignment horizontal="center"/>
    </xf>
    <xf numFmtId="0" fontId="34" fillId="0" borderId="85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27" fillId="4" borderId="94" xfId="0" applyFont="1" applyFill="1" applyBorder="1" applyAlignment="1">
      <alignment horizontal="left"/>
    </xf>
    <xf numFmtId="0" fontId="28" fillId="4" borderId="94" xfId="0" applyFont="1" applyFill="1" applyBorder="1"/>
    <xf numFmtId="0" fontId="28" fillId="4" borderId="94" xfId="0" applyFont="1" applyFill="1" applyBorder="1" applyAlignment="1">
      <alignment horizontal="right"/>
    </xf>
    <xf numFmtId="0" fontId="27" fillId="4" borderId="94" xfId="0" applyFont="1" applyFill="1" applyBorder="1" applyAlignment="1">
      <alignment vertical="top" textRotation="180"/>
    </xf>
    <xf numFmtId="0" fontId="27" fillId="4" borderId="95" xfId="0" applyFont="1" applyFill="1" applyBorder="1" applyAlignment="1">
      <alignment vertical="top"/>
    </xf>
    <xf numFmtId="0" fontId="27" fillId="4" borderId="96" xfId="0" applyFont="1" applyFill="1" applyBorder="1" applyAlignment="1">
      <alignment vertical="top"/>
    </xf>
    <xf numFmtId="0" fontId="11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7" fillId="0" borderId="2" xfId="0" applyFont="1" applyBorder="1" applyAlignment="1">
      <alignment horizontal="left"/>
    </xf>
    <xf numFmtId="0" fontId="9" fillId="3" borderId="6" xfId="0" applyFont="1" applyFill="1" applyBorder="1" applyAlignment="1">
      <alignment horizontal="left" vertical="center"/>
    </xf>
    <xf numFmtId="0" fontId="12" fillId="0" borderId="10" xfId="0" applyFont="1" applyBorder="1" applyAlignment="1">
      <alignment vertical="center"/>
    </xf>
    <xf numFmtId="0" fontId="7" fillId="0" borderId="7" xfId="0" applyFont="1" applyBorder="1" applyAlignment="1">
      <alignment horizontal="left" vertical="center"/>
    </xf>
    <xf numFmtId="0" fontId="12" fillId="0" borderId="8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12" fillId="0" borderId="13" xfId="0" applyFont="1" applyBorder="1" applyAlignment="1">
      <alignment vertical="center"/>
    </xf>
    <xf numFmtId="1" fontId="9" fillId="3" borderId="2" xfId="0" applyNumberFormat="1" applyFont="1" applyFill="1" applyBorder="1" applyAlignment="1">
      <alignment vertical="center" wrapText="1"/>
    </xf>
    <xf numFmtId="0" fontId="7" fillId="3" borderId="2" xfId="0" applyFont="1" applyFill="1" applyBorder="1" applyAlignment="1">
      <alignment horizontal="left" vertical="top" wrapText="1"/>
    </xf>
    <xf numFmtId="1" fontId="9" fillId="3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7" fillId="3" borderId="2" xfId="0" applyFont="1" applyFill="1" applyBorder="1" applyAlignment="1">
      <alignment horizontal="left"/>
    </xf>
    <xf numFmtId="1" fontId="9" fillId="3" borderId="2" xfId="0" applyNumberFormat="1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164" fontId="7" fillId="3" borderId="2" xfId="0" applyNumberFormat="1" applyFont="1" applyFill="1" applyBorder="1" applyAlignment="1">
      <alignment horizontal="left" vertical="top"/>
    </xf>
    <xf numFmtId="0" fontId="7" fillId="3" borderId="2" xfId="0" applyFont="1" applyFill="1" applyBorder="1" applyAlignment="1">
      <alignment vertical="top"/>
    </xf>
    <xf numFmtId="0" fontId="11" fillId="3" borderId="35" xfId="0" applyFont="1" applyFill="1" applyBorder="1" applyAlignment="1">
      <alignment horizontal="center"/>
    </xf>
    <xf numFmtId="0" fontId="12" fillId="0" borderId="36" xfId="0" applyFont="1" applyBorder="1" applyAlignment="1">
      <alignment vertical="center"/>
    </xf>
    <xf numFmtId="0" fontId="12" fillId="0" borderId="37" xfId="0" applyFont="1" applyBorder="1" applyAlignment="1">
      <alignment vertical="center"/>
    </xf>
    <xf numFmtId="0" fontId="5" fillId="3" borderId="2" xfId="0" applyFont="1" applyFill="1" applyBorder="1" applyAlignment="1">
      <alignment horizontal="center"/>
    </xf>
    <xf numFmtId="0" fontId="24" fillId="0" borderId="2" xfId="0" applyFont="1" applyBorder="1" applyAlignment="1">
      <alignment horizontal="left" vertical="top"/>
    </xf>
    <xf numFmtId="0" fontId="24" fillId="0" borderId="87" xfId="0" applyFont="1" applyBorder="1" applyAlignment="1">
      <alignment horizontal="left" vertical="top"/>
    </xf>
    <xf numFmtId="0" fontId="12" fillId="0" borderId="88" xfId="0" applyFont="1" applyBorder="1" applyAlignment="1">
      <alignment vertical="center"/>
    </xf>
    <xf numFmtId="0" fontId="12" fillId="0" borderId="89" xfId="0" applyFont="1" applyBorder="1" applyAlignment="1">
      <alignment vertical="center"/>
    </xf>
    <xf numFmtId="0" fontId="25" fillId="3" borderId="50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 wrapText="1"/>
    </xf>
    <xf numFmtId="0" fontId="24" fillId="3" borderId="58" xfId="0" applyFont="1" applyFill="1" applyBorder="1" applyAlignment="1">
      <alignment horizontal="center" vertical="center"/>
    </xf>
    <xf numFmtId="0" fontId="12" fillId="0" borderId="59" xfId="0" applyFont="1" applyBorder="1" applyAlignment="1">
      <alignment vertical="center"/>
    </xf>
    <xf numFmtId="0" fontId="24" fillId="3" borderId="60" xfId="0" applyFont="1" applyFill="1" applyBorder="1" applyAlignment="1">
      <alignment horizontal="center" vertical="center"/>
    </xf>
    <xf numFmtId="0" fontId="12" fillId="0" borderId="61" xfId="0" applyFont="1" applyBorder="1" applyAlignment="1">
      <alignment vertical="center"/>
    </xf>
    <xf numFmtId="0" fontId="12" fillId="0" borderId="56" xfId="0" applyFont="1" applyBorder="1" applyAlignment="1">
      <alignment vertical="center"/>
    </xf>
    <xf numFmtId="0" fontId="12" fillId="0" borderId="63" xfId="0" applyFont="1" applyBorder="1" applyAlignment="1">
      <alignment vertical="center"/>
    </xf>
    <xf numFmtId="0" fontId="24" fillId="0" borderId="0" xfId="0" applyFont="1" applyAlignment="1">
      <alignment horizontal="right"/>
    </xf>
    <xf numFmtId="0" fontId="0" fillId="0" borderId="0" xfId="0" applyAlignment="1">
      <alignment vertical="center"/>
    </xf>
    <xf numFmtId="0" fontId="24" fillId="0" borderId="82" xfId="0" applyFont="1" applyBorder="1" applyAlignment="1">
      <alignment horizontal="left"/>
    </xf>
    <xf numFmtId="0" fontId="12" fillId="0" borderId="83" xfId="0" applyFont="1" applyBorder="1" applyAlignment="1">
      <alignment vertical="center"/>
    </xf>
    <xf numFmtId="0" fontId="12" fillId="0" borderId="84" xfId="0" applyFont="1" applyBorder="1" applyAlignment="1">
      <alignment vertical="center"/>
    </xf>
    <xf numFmtId="0" fontId="24" fillId="0" borderId="2" xfId="0" applyFont="1" applyBorder="1" applyAlignment="1">
      <alignment horizontal="left"/>
    </xf>
    <xf numFmtId="0" fontId="25" fillId="3" borderId="57" xfId="0" applyFont="1" applyFill="1" applyBorder="1" applyAlignment="1">
      <alignment horizontal="center" vertical="center" wrapText="1"/>
    </xf>
    <xf numFmtId="0" fontId="25" fillId="3" borderId="50" xfId="0" applyFont="1" applyFill="1" applyBorder="1" applyAlignment="1">
      <alignment horizontal="left" wrapText="1"/>
    </xf>
    <xf numFmtId="0" fontId="26" fillId="3" borderId="2" xfId="0" applyFont="1" applyFill="1" applyBorder="1" applyAlignment="1">
      <alignment horizontal="center" wrapText="1"/>
    </xf>
    <xf numFmtId="0" fontId="25" fillId="3" borderId="2" xfId="0" applyFont="1" applyFill="1" applyBorder="1" applyAlignment="1">
      <alignment horizontal="left" wrapText="1"/>
    </xf>
    <xf numFmtId="0" fontId="24" fillId="3" borderId="2" xfId="0" applyFont="1" applyFill="1" applyBorder="1" applyAlignment="1">
      <alignment horizontal="center" wrapText="1"/>
    </xf>
    <xf numFmtId="0" fontId="26" fillId="3" borderId="2" xfId="0" applyFont="1" applyFill="1" applyBorder="1" applyAlignment="1">
      <alignment horizontal="left" wrapText="1"/>
    </xf>
    <xf numFmtId="0" fontId="25" fillId="3" borderId="41" xfId="0" applyFont="1" applyFill="1" applyBorder="1" applyAlignment="1">
      <alignment horizontal="left" wrapText="1"/>
    </xf>
    <xf numFmtId="0" fontId="12" fillId="0" borderId="42" xfId="0" applyFont="1" applyBorder="1" applyAlignment="1">
      <alignment vertical="center"/>
    </xf>
    <xf numFmtId="49" fontId="26" fillId="3" borderId="43" xfId="0" applyNumberFormat="1" applyFont="1" applyFill="1" applyBorder="1" applyAlignment="1">
      <alignment horizontal="left" wrapText="1"/>
    </xf>
    <xf numFmtId="0" fontId="12" fillId="0" borderId="44" xfId="0" applyFont="1" applyBorder="1" applyAlignment="1">
      <alignment vertical="center"/>
    </xf>
    <xf numFmtId="0" fontId="12" fillId="0" borderId="45" xfId="0" applyFont="1" applyBorder="1" applyAlignment="1">
      <alignment vertical="center"/>
    </xf>
    <xf numFmtId="0" fontId="25" fillId="3" borderId="46" xfId="0" applyFont="1" applyFill="1" applyBorder="1" applyAlignment="1">
      <alignment horizontal="left" wrapText="1"/>
    </xf>
    <xf numFmtId="0" fontId="12" fillId="0" borderId="47" xfId="0" applyFont="1" applyBorder="1" applyAlignment="1">
      <alignment vertical="center"/>
    </xf>
    <xf numFmtId="0" fontId="12" fillId="0" borderId="48" xfId="0" applyFont="1" applyBorder="1" applyAlignment="1">
      <alignment vertical="center"/>
    </xf>
    <xf numFmtId="49" fontId="24" fillId="3" borderId="43" xfId="0" applyNumberFormat="1" applyFont="1" applyFill="1" applyBorder="1" applyAlignment="1">
      <alignment horizontal="left" wrapText="1"/>
    </xf>
    <xf numFmtId="0" fontId="12" fillId="0" borderId="49" xfId="0" applyFont="1" applyBorder="1" applyAlignment="1">
      <alignment vertical="center"/>
    </xf>
    <xf numFmtId="0" fontId="26" fillId="3" borderId="51" xfId="0" applyFont="1" applyFill="1" applyBorder="1" applyAlignment="1">
      <alignment horizontal="left" wrapText="1"/>
    </xf>
    <xf numFmtId="0" fontId="12" fillId="0" borderId="52" xfId="0" applyFont="1" applyBorder="1" applyAlignment="1">
      <alignment vertical="center"/>
    </xf>
    <xf numFmtId="0" fontId="12" fillId="0" borderId="53" xfId="0" applyFont="1" applyBorder="1" applyAlignment="1">
      <alignment vertical="center"/>
    </xf>
    <xf numFmtId="0" fontId="26" fillId="3" borderId="54" xfId="0" applyFont="1" applyFill="1" applyBorder="1" applyAlignment="1">
      <alignment horizontal="left" wrapText="1"/>
    </xf>
    <xf numFmtId="0" fontId="12" fillId="0" borderId="55" xfId="0" applyFont="1" applyBorder="1" applyAlignment="1">
      <alignment vertical="center"/>
    </xf>
    <xf numFmtId="0" fontId="25" fillId="3" borderId="43" xfId="0" applyFont="1" applyFill="1" applyBorder="1" applyAlignment="1">
      <alignment horizontal="left" wrapText="1"/>
    </xf>
    <xf numFmtId="0" fontId="25" fillId="3" borderId="51" xfId="0" applyFont="1" applyFill="1" applyBorder="1" applyAlignment="1">
      <alignment horizontal="left" wrapText="1"/>
    </xf>
    <xf numFmtId="0" fontId="25" fillId="3" borderId="91" xfId="0" applyFont="1" applyFill="1" applyBorder="1" applyAlignment="1">
      <alignment horizontal="left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vi-VN"/>
  <c:roundedCorners val="1"/>
  <c:style val="2"/>
  <c:chart>
    <c:title>
      <c:tx>
        <c:rich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r>
              <a:rPr sz="900" b="1" i="0">
                <a:solidFill>
                  <a:srgbClr val="000000"/>
                </a:solidFill>
                <a:latin typeface="+mn-lt"/>
              </a:rPr>
              <a:t>Test Type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</c:spPr>
            <c:extLst>
              <c:ext xmlns:c16="http://schemas.microsoft.com/office/drawing/2014/chart" uri="{C3380CC4-5D6E-409C-BE32-E72D297353CC}">
                <c16:uniqueId val="{00000001-CC70-4347-80EE-ADFDBB76838C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'Test Report'!$F$11:$H$11</c:f>
              <c:strCache>
                <c:ptCount val="3"/>
                <c:pt idx="0">
                  <c:v>N</c:v>
                </c:pt>
                <c:pt idx="1">
                  <c:v>A</c:v>
                </c:pt>
                <c:pt idx="2">
                  <c:v>B</c:v>
                </c:pt>
              </c:strCache>
            </c:strRef>
          </c:cat>
          <c:val>
            <c:numRef>
              <c:f>'Test Report'!$F$35:$H$35</c:f>
              <c:numCache>
                <c:formatCode>General</c:formatCode>
                <c:ptCount val="3"/>
                <c:pt idx="0">
                  <c:v>28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70-4347-80EE-ADFDBB768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vi-VN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000000"/>
                </a:solidFill>
                <a:latin typeface="+mn-lt"/>
              </a:defRPr>
            </a:pPr>
            <a:r>
              <a:rPr sz="1100" b="1" i="0">
                <a:solidFill>
                  <a:srgbClr val="000000"/>
                </a:solidFill>
                <a:latin typeface="+mn-lt"/>
              </a:rPr>
              <a:t>Passed Percent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</c:spPr>
            <c:extLst>
              <c:ext xmlns:c16="http://schemas.microsoft.com/office/drawing/2014/chart" uri="{C3380CC4-5D6E-409C-BE32-E72D297353CC}">
                <c16:uniqueId val="{00000001-B533-4F99-BD22-E4D7C72BCF1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'Test Report'!$C$11:$E$11</c:f>
              <c:strCache>
                <c:ptCount val="3"/>
                <c:pt idx="0">
                  <c:v>Passed</c:v>
                </c:pt>
                <c:pt idx="1">
                  <c:v>Failed</c:v>
                </c:pt>
                <c:pt idx="2">
                  <c:v>Untested</c:v>
                </c:pt>
              </c:strCache>
            </c:strRef>
          </c:cat>
          <c:val>
            <c:numRef>
              <c:f>'Test Report'!$C$35:$E$35</c:f>
              <c:numCache>
                <c:formatCode>General</c:formatCode>
                <c:ptCount val="3"/>
                <c:pt idx="0">
                  <c:v>29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3-4F99-BD22-E4D7C72BC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152650" cy="7810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533400</xdr:colOff>
      <xdr:row>42</xdr:row>
      <xdr:rowOff>0</xdr:rowOff>
    </xdr:from>
    <xdr:ext cx="3743325" cy="2428875"/>
    <xdr:graphicFrame macro="">
      <xdr:nvGraphicFramePr>
        <xdr:cNvPr id="34535547" name="Chart 1" descr="Chart 0">
          <a:extLst>
            <a:ext uri="{FF2B5EF4-FFF2-40B4-BE49-F238E27FC236}">
              <a16:creationId xmlns:a16="http://schemas.microsoft.com/office/drawing/2014/main" id="{00000000-0008-0000-0300-00007BF80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104775</xdr:colOff>
      <xdr:row>42</xdr:row>
      <xdr:rowOff>19050</xdr:rowOff>
    </xdr:from>
    <xdr:ext cx="4248150" cy="2409825"/>
    <xdr:graphicFrame macro="">
      <xdr:nvGraphicFramePr>
        <xdr:cNvPr id="273538360" name="Chart 2" descr="Chart 1">
          <a:extLst>
            <a:ext uri="{FF2B5EF4-FFF2-40B4-BE49-F238E27FC236}">
              <a16:creationId xmlns:a16="http://schemas.microsoft.com/office/drawing/2014/main" id="{00000000-0008-0000-0300-000038DD4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2.625" defaultRowHeight="15" customHeight="1" x14ac:dyDescent="0.15"/>
  <cols>
    <col min="1" max="1" width="119.375" customWidth="1"/>
    <col min="2" max="6" width="9" customWidth="1"/>
    <col min="7" max="26" width="8" customWidth="1"/>
  </cols>
  <sheetData>
    <row r="1" spans="1:26" ht="21.75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75" customHeight="1" x14ac:dyDescent="0.3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 x14ac:dyDescent="0.2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 x14ac:dyDescent="0.2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" customHeight="1" x14ac:dyDescent="0.2">
      <c r="A5" s="5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39" customHeight="1" x14ac:dyDescent="0.2">
      <c r="A6" s="7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9.25" customHeight="1" x14ac:dyDescent="0.2">
      <c r="A7" s="7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30" customHeight="1" x14ac:dyDescent="0.2">
      <c r="A8" s="7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6.5" customHeight="1" x14ac:dyDescent="0.2">
      <c r="A9" s="8" t="s">
        <v>7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6.5" customHeight="1" x14ac:dyDescent="0.2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7.25" customHeight="1" x14ac:dyDescent="0.2">
      <c r="A11" s="3" t="s">
        <v>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 customHeight="1" x14ac:dyDescent="0.2">
      <c r="A12" s="10" t="s">
        <v>9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39" customHeight="1" x14ac:dyDescent="0.2">
      <c r="A13" s="5" t="s">
        <v>10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 x14ac:dyDescent="0.2">
      <c r="A14" s="5" t="s">
        <v>11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6.25" customHeight="1" x14ac:dyDescent="0.2">
      <c r="A15" s="7" t="s">
        <v>12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3.5" customHeight="1" x14ac:dyDescent="0.2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" customHeight="1" x14ac:dyDescent="0.2">
      <c r="A17" s="10" t="s">
        <v>13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5" t="s">
        <v>14</v>
      </c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 x14ac:dyDescent="0.2">
      <c r="A19" s="10" t="s">
        <v>15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 x14ac:dyDescent="0.2">
      <c r="A20" s="5" t="s">
        <v>16</v>
      </c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6.25" customHeight="1" x14ac:dyDescent="0.2">
      <c r="A21" s="7" t="s">
        <v>17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">
      <c r="A22" s="5" t="s">
        <v>18</v>
      </c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">
      <c r="A23" s="5" t="s">
        <v>19</v>
      </c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">
      <c r="A24" s="5" t="s">
        <v>20</v>
      </c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">
      <c r="A25" s="5" t="s">
        <v>21</v>
      </c>
      <c r="B25" s="5"/>
      <c r="C25" s="5" t="s">
        <v>22</v>
      </c>
      <c r="D25" s="5" t="s">
        <v>22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">
      <c r="A26" s="5" t="s">
        <v>23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">
      <c r="A27" s="5" t="s">
        <v>24</v>
      </c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">
      <c r="A28" s="5" t="s">
        <v>25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">
      <c r="A29" s="5" t="s">
        <v>26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">
      <c r="A30" s="5" t="s">
        <v>27</v>
      </c>
      <c r="B30" s="5"/>
      <c r="C30" s="5" t="s">
        <v>22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">
      <c r="A31" s="10" t="s">
        <v>28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30" customHeight="1" x14ac:dyDescent="0.2">
      <c r="A32" s="7" t="s">
        <v>29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">
      <c r="A33" s="5" t="s">
        <v>30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">
      <c r="A34" s="5" t="s">
        <v>31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">
      <c r="A35" s="5" t="s">
        <v>32</v>
      </c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">
      <c r="A36" s="5" t="s">
        <v>33</v>
      </c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">
      <c r="A37" s="10" t="s">
        <v>34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">
      <c r="A38" s="5" t="s">
        <v>35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39" customHeight="1" x14ac:dyDescent="0.2">
      <c r="A39" s="7" t="s">
        <v>36</v>
      </c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">
      <c r="A40" s="7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" customHeight="1" x14ac:dyDescent="0.2">
      <c r="A41" s="10" t="s">
        <v>37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5" t="s">
        <v>38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">
      <c r="A43" s="5" t="s">
        <v>39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">
      <c r="A44" s="5" t="s">
        <v>40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">
      <c r="A45" s="5" t="s">
        <v>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">
      <c r="A46" s="5" t="s">
        <v>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">
      <c r="A47" s="5" t="s">
        <v>43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">
      <c r="A48" s="5" t="s">
        <v>44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 x14ac:dyDescent="0.1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 x14ac:dyDescent="0.1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 x14ac:dyDescent="0.1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 x14ac:dyDescent="0.1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 x14ac:dyDescent="0.1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 x14ac:dyDescent="0.1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 x14ac:dyDescent="0.1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 x14ac:dyDescent="0.1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 x14ac:dyDescent="0.1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 x14ac:dyDescent="0.1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 x14ac:dyDescent="0.1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 x14ac:dyDescent="0.1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 x14ac:dyDescent="0.1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 x14ac:dyDescent="0.1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 x14ac:dyDescent="0.1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 x14ac:dyDescent="0.1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 x14ac:dyDescent="0.1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 x14ac:dyDescent="0.1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 x14ac:dyDescent="0.1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 x14ac:dyDescent="0.1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 x14ac:dyDescent="0.1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 x14ac:dyDescent="0.1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 x14ac:dyDescent="0.1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 x14ac:dyDescent="0.1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 x14ac:dyDescent="0.1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 x14ac:dyDescent="0.1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B6" sqref="B6:D7"/>
    </sheetView>
  </sheetViews>
  <sheetFormatPr defaultColWidth="12.625" defaultRowHeight="15" customHeight="1" x14ac:dyDescent="0.15"/>
  <cols>
    <col min="1" max="1" width="28.25" customWidth="1"/>
    <col min="2" max="2" width="10" customWidth="1"/>
    <col min="3" max="3" width="30.25" customWidth="1"/>
    <col min="4" max="4" width="53.75" customWidth="1"/>
    <col min="5" max="5" width="38" customWidth="1"/>
    <col min="6" max="6" width="48.25" customWidth="1"/>
    <col min="7" max="26" width="8" customWidth="1"/>
  </cols>
  <sheetData>
    <row r="1" spans="1:26" ht="12.75" customHeight="1" x14ac:dyDescent="0.2">
      <c r="A1" s="12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75.75" customHeight="1" x14ac:dyDescent="0.15">
      <c r="A2" s="14"/>
      <c r="B2" s="199" t="s">
        <v>45</v>
      </c>
      <c r="C2" s="200"/>
      <c r="D2" s="200"/>
      <c r="E2" s="200"/>
      <c r="F2" s="201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2.75" customHeight="1" x14ac:dyDescent="0.2">
      <c r="A3" s="16"/>
      <c r="B3" s="17"/>
      <c r="C3" s="13"/>
      <c r="D3" s="13"/>
      <c r="E3" s="18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4.25" customHeight="1" x14ac:dyDescent="0.2">
      <c r="A4" s="19" t="s">
        <v>46</v>
      </c>
      <c r="B4" s="202" t="s">
        <v>47</v>
      </c>
      <c r="C4" s="200"/>
      <c r="D4" s="201"/>
      <c r="E4" s="19" t="s">
        <v>48</v>
      </c>
      <c r="F4" s="20" t="s">
        <v>49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4.25" customHeight="1" x14ac:dyDescent="0.2">
      <c r="A5" s="19" t="s">
        <v>50</v>
      </c>
      <c r="B5" s="202" t="s">
        <v>51</v>
      </c>
      <c r="C5" s="200"/>
      <c r="D5" s="201"/>
      <c r="E5" s="19" t="s">
        <v>52</v>
      </c>
      <c r="F5" s="20" t="s">
        <v>53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.75" customHeight="1" x14ac:dyDescent="0.2">
      <c r="A6" s="203" t="s">
        <v>54</v>
      </c>
      <c r="B6" s="205" t="str">
        <f>B5&amp;"_"&amp;"UnitTest"</f>
        <v>EduBlock_UnitTest</v>
      </c>
      <c r="C6" s="206"/>
      <c r="D6" s="207"/>
      <c r="E6" s="19" t="s">
        <v>55</v>
      </c>
      <c r="F6" s="21">
        <v>44897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3.5" customHeight="1" x14ac:dyDescent="0.2">
      <c r="A7" s="204"/>
      <c r="B7" s="208"/>
      <c r="C7" s="209"/>
      <c r="D7" s="210"/>
      <c r="E7" s="19" t="s">
        <v>56</v>
      </c>
      <c r="F7" s="22">
        <v>2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2.75" customHeight="1" x14ac:dyDescent="0.2">
      <c r="A8" s="23"/>
      <c r="B8" s="17"/>
      <c r="C8" s="13"/>
      <c r="D8" s="13"/>
      <c r="E8" s="24"/>
      <c r="F8" s="17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2.75" customHeight="1" x14ac:dyDescent="0.2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2.75" customHeight="1" x14ac:dyDescent="0.2">
      <c r="A10" s="25" t="s">
        <v>57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2.75" customHeight="1" x14ac:dyDescent="0.15">
      <c r="A11" s="26" t="s">
        <v>58</v>
      </c>
      <c r="B11" s="27" t="s">
        <v>56</v>
      </c>
      <c r="C11" s="27" t="s">
        <v>59</v>
      </c>
      <c r="D11" s="27" t="s">
        <v>60</v>
      </c>
      <c r="E11" s="27" t="s">
        <v>61</v>
      </c>
      <c r="F11" s="28" t="s">
        <v>62</v>
      </c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30" customHeight="1" x14ac:dyDescent="0.15">
      <c r="A12" s="30">
        <v>44897</v>
      </c>
      <c r="B12" s="31" t="s">
        <v>63</v>
      </c>
      <c r="C12" s="32" t="s">
        <v>64</v>
      </c>
      <c r="D12" s="32" t="s">
        <v>65</v>
      </c>
      <c r="E12" s="32" t="s">
        <v>66</v>
      </c>
      <c r="F12" s="33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ht="30" customHeight="1" x14ac:dyDescent="0.15">
      <c r="A13" s="30">
        <v>44898</v>
      </c>
      <c r="B13" s="31" t="s">
        <v>67</v>
      </c>
      <c r="C13" s="32" t="s">
        <v>68</v>
      </c>
      <c r="D13" s="32" t="s">
        <v>69</v>
      </c>
      <c r="E13" s="32" t="s">
        <v>70</v>
      </c>
      <c r="F13" s="35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ht="30" customHeight="1" x14ac:dyDescent="0.15">
      <c r="A14" s="30">
        <v>44899</v>
      </c>
      <c r="B14" s="31" t="s">
        <v>71</v>
      </c>
      <c r="C14" s="32" t="s">
        <v>72</v>
      </c>
      <c r="D14" s="32" t="s">
        <v>73</v>
      </c>
      <c r="E14" s="32" t="s">
        <v>70</v>
      </c>
      <c r="F14" s="35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ht="30" customHeight="1" x14ac:dyDescent="0.15">
      <c r="A15" s="36"/>
      <c r="B15" s="31"/>
      <c r="C15" s="32"/>
      <c r="D15" s="32"/>
      <c r="E15" s="32"/>
      <c r="F15" s="35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30" customHeight="1" x14ac:dyDescent="0.15">
      <c r="A16" s="36"/>
      <c r="B16" s="31"/>
      <c r="C16" s="32"/>
      <c r="D16" s="32"/>
      <c r="E16" s="32"/>
      <c r="F16" s="35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30" customHeight="1" x14ac:dyDescent="0.15">
      <c r="A17" s="36"/>
      <c r="B17" s="31"/>
      <c r="C17" s="32"/>
      <c r="D17" s="32"/>
      <c r="E17" s="32"/>
      <c r="F17" s="35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30" customHeight="1" x14ac:dyDescent="0.15">
      <c r="A18" s="37"/>
      <c r="B18" s="38"/>
      <c r="C18" s="39"/>
      <c r="D18" s="39"/>
      <c r="E18" s="39"/>
      <c r="F18" s="40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 ht="12.75" customHeight="1" x14ac:dyDescent="0.2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2.75" customHeight="1" x14ac:dyDescent="0.2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2.75" customHeight="1" x14ac:dyDescent="0.2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2.75" customHeight="1" x14ac:dyDescent="0.2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2.75" customHeight="1" x14ac:dyDescent="0.2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2.75" customHeight="1" x14ac:dyDescent="0.2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2.75" customHeight="1" x14ac:dyDescent="0.2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2.75" customHeight="1" x14ac:dyDescent="0.2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2.75" customHeight="1" x14ac:dyDescent="0.2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2.75" customHeight="1" x14ac:dyDescent="0.2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2.75" customHeight="1" x14ac:dyDescent="0.2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2.75" customHeight="1" x14ac:dyDescent="0.2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2.75" customHeight="1" x14ac:dyDescent="0.2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2.75" customHeight="1" x14ac:dyDescent="0.2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2.75" customHeight="1" x14ac:dyDescent="0.2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2.75" customHeight="1" x14ac:dyDescent="0.2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2.75" customHeight="1" x14ac:dyDescent="0.2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2.75" customHeight="1" x14ac:dyDescent="0.2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2.75" customHeight="1" x14ac:dyDescent="0.2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2.75" customHeight="1" x14ac:dyDescent="0.2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2.75" customHeight="1" x14ac:dyDescent="0.2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2.75" customHeight="1" x14ac:dyDescent="0.2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2.75" customHeight="1" x14ac:dyDescent="0.2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2.75" customHeight="1" x14ac:dyDescent="0.2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2.75" customHeight="1" x14ac:dyDescent="0.2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2.75" customHeight="1" x14ac:dyDescent="0.2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2.75" customHeight="1" x14ac:dyDescent="0.2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2.75" customHeight="1" x14ac:dyDescent="0.2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2.75" customHeight="1" x14ac:dyDescent="0.2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2.75" customHeight="1" x14ac:dyDescent="0.2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2.75" customHeight="1" x14ac:dyDescent="0.2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2.75" customHeight="1" x14ac:dyDescent="0.2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2.75" customHeight="1" x14ac:dyDescent="0.2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2.75" customHeight="1" x14ac:dyDescent="0.2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2.75" customHeight="1" x14ac:dyDescent="0.2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2.75" customHeight="1" x14ac:dyDescent="0.2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2.75" customHeight="1" x14ac:dyDescent="0.2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2.75" customHeight="1" x14ac:dyDescent="0.2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2.75" customHeight="1" x14ac:dyDescent="0.2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2.75" customHeight="1" x14ac:dyDescent="0.2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2.75" customHeight="1" x14ac:dyDescent="0.2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2.75" customHeight="1" x14ac:dyDescent="0.2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2.75" customHeight="1" x14ac:dyDescent="0.2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2.75" customHeight="1" x14ac:dyDescent="0.2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2.75" customHeight="1" x14ac:dyDescent="0.2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2.75" customHeight="1" x14ac:dyDescent="0.2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2.75" customHeight="1" x14ac:dyDescent="0.2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2.75" customHeight="1" x14ac:dyDescent="0.2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2.75" customHeight="1" x14ac:dyDescent="0.2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2.75" customHeight="1" x14ac:dyDescent="0.2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2.75" customHeight="1" x14ac:dyDescent="0.2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2.75" customHeight="1" x14ac:dyDescent="0.2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2.75" customHeight="1" x14ac:dyDescent="0.2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2.75" customHeight="1" x14ac:dyDescent="0.2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2.75" customHeight="1" x14ac:dyDescent="0.2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2.75" customHeight="1" x14ac:dyDescent="0.2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2.75" customHeight="1" x14ac:dyDescent="0.2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2.75" customHeight="1" x14ac:dyDescent="0.2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2.75" customHeight="1" x14ac:dyDescent="0.2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2.75" customHeight="1" x14ac:dyDescent="0.2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2.75" customHeight="1" x14ac:dyDescent="0.2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2.75" customHeight="1" x14ac:dyDescent="0.2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2.75" customHeight="1" x14ac:dyDescent="0.2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2.75" customHeight="1" x14ac:dyDescent="0.2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2.75" customHeight="1" x14ac:dyDescent="0.2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2.75" customHeight="1" x14ac:dyDescent="0.2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2.75" customHeight="1" x14ac:dyDescent="0.2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2.75" customHeight="1" x14ac:dyDescent="0.2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2.75" customHeight="1" x14ac:dyDescent="0.2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2.75" customHeight="1" x14ac:dyDescent="0.2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2.75" customHeight="1" x14ac:dyDescent="0.2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2.75" customHeight="1" x14ac:dyDescent="0.2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2.75" customHeight="1" x14ac:dyDescent="0.2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2.75" customHeight="1" x14ac:dyDescent="0.2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2.75" customHeight="1" x14ac:dyDescent="0.2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2.75" customHeight="1" x14ac:dyDescent="0.2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2.75" customHeight="1" x14ac:dyDescent="0.2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2.75" customHeight="1" x14ac:dyDescent="0.2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2.75" customHeight="1" x14ac:dyDescent="0.2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2.75" customHeight="1" x14ac:dyDescent="0.2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2.75" customHeight="1" x14ac:dyDescent="0.2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2.75" customHeight="1" x14ac:dyDescent="0.2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2.75" customHeight="1" x14ac:dyDescent="0.2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2.75" customHeight="1" x14ac:dyDescent="0.2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2.75" customHeight="1" x14ac:dyDescent="0.2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2.75" customHeight="1" x14ac:dyDescent="0.2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2.75" customHeight="1" x14ac:dyDescent="0.2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2.75" customHeight="1" x14ac:dyDescent="0.2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2.75" customHeight="1" x14ac:dyDescent="0.2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2.75" customHeight="1" x14ac:dyDescent="0.2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2.75" customHeight="1" x14ac:dyDescent="0.2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2.75" customHeight="1" x14ac:dyDescent="0.2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2.75" customHeight="1" x14ac:dyDescent="0.2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2.75" customHeight="1" x14ac:dyDescent="0.2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2.75" customHeight="1" x14ac:dyDescent="0.2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2.75" customHeight="1" x14ac:dyDescent="0.2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2.75" customHeight="1" x14ac:dyDescent="0.2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2.75" customHeight="1" x14ac:dyDescent="0.2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2.75" customHeight="1" x14ac:dyDescent="0.2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2.75" customHeight="1" x14ac:dyDescent="0.2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2.75" customHeight="1" x14ac:dyDescent="0.2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2.75" customHeight="1" x14ac:dyDescent="0.2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2.75" customHeight="1" x14ac:dyDescent="0.2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2.75" customHeight="1" x14ac:dyDescent="0.2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2.75" customHeight="1" x14ac:dyDescent="0.2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2.75" customHeight="1" x14ac:dyDescent="0.2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2.75" customHeight="1" x14ac:dyDescent="0.2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2.75" customHeight="1" x14ac:dyDescent="0.2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2.75" customHeight="1" x14ac:dyDescent="0.2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2.75" customHeight="1" x14ac:dyDescent="0.2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2.75" customHeight="1" x14ac:dyDescent="0.2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2.75" customHeight="1" x14ac:dyDescent="0.2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2.75" customHeight="1" x14ac:dyDescent="0.2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2.75" customHeight="1" x14ac:dyDescent="0.2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2.75" customHeight="1" x14ac:dyDescent="0.2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2.75" customHeight="1" x14ac:dyDescent="0.2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2.75" customHeight="1" x14ac:dyDescent="0.2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2.75" customHeight="1" x14ac:dyDescent="0.2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2.75" customHeight="1" x14ac:dyDescent="0.2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2.75" customHeight="1" x14ac:dyDescent="0.2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2.75" customHeight="1" x14ac:dyDescent="0.2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2.75" customHeight="1" x14ac:dyDescent="0.2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2.75" customHeight="1" x14ac:dyDescent="0.2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2.75" customHeight="1" x14ac:dyDescent="0.2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2.75" customHeight="1" x14ac:dyDescent="0.2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2.75" customHeight="1" x14ac:dyDescent="0.2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2.75" customHeight="1" x14ac:dyDescent="0.2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2.75" customHeight="1" x14ac:dyDescent="0.2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2.75" customHeight="1" x14ac:dyDescent="0.2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2.75" customHeight="1" x14ac:dyDescent="0.2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2.75" customHeight="1" x14ac:dyDescent="0.2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2.75" customHeight="1" x14ac:dyDescent="0.2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2.75" customHeight="1" x14ac:dyDescent="0.2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2.75" customHeight="1" x14ac:dyDescent="0.2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2.75" customHeight="1" x14ac:dyDescent="0.2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2.75" customHeight="1" x14ac:dyDescent="0.2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2.75" customHeight="1" x14ac:dyDescent="0.2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2.75" customHeight="1" x14ac:dyDescent="0.2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2.75" customHeight="1" x14ac:dyDescent="0.2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2.75" customHeight="1" x14ac:dyDescent="0.2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2.75" customHeight="1" x14ac:dyDescent="0.2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2.75" customHeight="1" x14ac:dyDescent="0.2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2.75" customHeight="1" x14ac:dyDescent="0.2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2.75" customHeight="1" x14ac:dyDescent="0.2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2.75" customHeight="1" x14ac:dyDescent="0.2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2.75" customHeight="1" x14ac:dyDescent="0.2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2.75" customHeight="1" x14ac:dyDescent="0.2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2.75" customHeight="1" x14ac:dyDescent="0.2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2.75" customHeight="1" x14ac:dyDescent="0.2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2.75" customHeight="1" x14ac:dyDescent="0.2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2.75" customHeight="1" x14ac:dyDescent="0.2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2.75" customHeight="1" x14ac:dyDescent="0.2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2.75" customHeight="1" x14ac:dyDescent="0.2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2.75" customHeight="1" x14ac:dyDescent="0.2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2.75" customHeight="1" x14ac:dyDescent="0.2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2.75" customHeight="1" x14ac:dyDescent="0.2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2.75" customHeight="1" x14ac:dyDescent="0.2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2.75" customHeight="1" x14ac:dyDescent="0.2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2.75" customHeight="1" x14ac:dyDescent="0.2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2.75" customHeight="1" x14ac:dyDescent="0.2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2.75" customHeight="1" x14ac:dyDescent="0.2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2.75" customHeight="1" x14ac:dyDescent="0.2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2.75" customHeight="1" x14ac:dyDescent="0.2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2.75" customHeight="1" x14ac:dyDescent="0.2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2.75" customHeight="1" x14ac:dyDescent="0.2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2.75" customHeight="1" x14ac:dyDescent="0.2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2.75" customHeight="1" x14ac:dyDescent="0.2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2.75" customHeight="1" x14ac:dyDescent="0.2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2.75" customHeight="1" x14ac:dyDescent="0.2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2.75" customHeight="1" x14ac:dyDescent="0.2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2.75" customHeight="1" x14ac:dyDescent="0.2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2.75" customHeight="1" x14ac:dyDescent="0.2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2.75" customHeight="1" x14ac:dyDescent="0.2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2.75" customHeight="1" x14ac:dyDescent="0.2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2.75" customHeight="1" x14ac:dyDescent="0.2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2.75" customHeight="1" x14ac:dyDescent="0.2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2.75" customHeight="1" x14ac:dyDescent="0.2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2.75" customHeight="1" x14ac:dyDescent="0.2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2.75" customHeight="1" x14ac:dyDescent="0.2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2.75" customHeight="1" x14ac:dyDescent="0.2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2.75" customHeight="1" x14ac:dyDescent="0.2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2.75" customHeight="1" x14ac:dyDescent="0.2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2.75" customHeight="1" x14ac:dyDescent="0.2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2.75" customHeight="1" x14ac:dyDescent="0.2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2.75" customHeight="1" x14ac:dyDescent="0.2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2.75" customHeight="1" x14ac:dyDescent="0.2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2.75" customHeight="1" x14ac:dyDescent="0.2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2.75" customHeight="1" x14ac:dyDescent="0.2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2.75" customHeight="1" x14ac:dyDescent="0.2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2.75" customHeight="1" x14ac:dyDescent="0.2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2.75" customHeight="1" x14ac:dyDescent="0.2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2.75" customHeight="1" x14ac:dyDescent="0.2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2.75" customHeight="1" x14ac:dyDescent="0.2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2.75" customHeight="1" x14ac:dyDescent="0.2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2.75" customHeight="1" x14ac:dyDescent="0.2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2.75" customHeight="1" x14ac:dyDescent="0.2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2.75" customHeight="1" x14ac:dyDescent="0.2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2.75" customHeight="1" x14ac:dyDescent="0.2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2.75" customHeight="1" x14ac:dyDescent="0.2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2.75" customHeight="1" x14ac:dyDescent="0.2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2.75" customHeight="1" x14ac:dyDescent="0.2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2.75" customHeight="1" x14ac:dyDescent="0.2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2.75" customHeight="1" x14ac:dyDescent="0.2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2.75" customHeight="1" x14ac:dyDescent="0.2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2.75" customHeight="1" x14ac:dyDescent="0.2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2.75" customHeight="1" x14ac:dyDescent="0.2">
      <c r="A224" s="12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2.75" customHeight="1" x14ac:dyDescent="0.2">
      <c r="A225" s="12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2.75" customHeight="1" x14ac:dyDescent="0.2">
      <c r="A226" s="12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2.75" customHeight="1" x14ac:dyDescent="0.2">
      <c r="A227" s="12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2.75" customHeight="1" x14ac:dyDescent="0.2">
      <c r="A228" s="12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2.75" customHeight="1" x14ac:dyDescent="0.2">
      <c r="A229" s="12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2.75" customHeight="1" x14ac:dyDescent="0.2">
      <c r="A230" s="12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2.75" customHeight="1" x14ac:dyDescent="0.2">
      <c r="A231" s="12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2.75" customHeight="1" x14ac:dyDescent="0.2">
      <c r="A232" s="12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2.75" customHeight="1" x14ac:dyDescent="0.2">
      <c r="A233" s="12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2.75" customHeight="1" x14ac:dyDescent="0.2">
      <c r="A234" s="12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2.75" customHeight="1" x14ac:dyDescent="0.2">
      <c r="A235" s="12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2.75" customHeight="1" x14ac:dyDescent="0.2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2.75" customHeight="1" x14ac:dyDescent="0.2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2.75" customHeight="1" x14ac:dyDescent="0.2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2.75" customHeight="1" x14ac:dyDescent="0.2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2.75" customHeight="1" x14ac:dyDescent="0.2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2.75" customHeight="1" x14ac:dyDescent="0.2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2.75" customHeight="1" x14ac:dyDescent="0.2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2.75" customHeight="1" x14ac:dyDescent="0.2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2.75" customHeight="1" x14ac:dyDescent="0.2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2.75" customHeight="1" x14ac:dyDescent="0.2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2.75" customHeight="1" x14ac:dyDescent="0.2">
      <c r="A246" s="12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2.75" customHeight="1" x14ac:dyDescent="0.2">
      <c r="A247" s="12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2.75" customHeight="1" x14ac:dyDescent="0.2">
      <c r="A248" s="12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2.75" customHeight="1" x14ac:dyDescent="0.2">
      <c r="A249" s="12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2.75" customHeight="1" x14ac:dyDescent="0.2">
      <c r="A250" s="12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2.75" customHeight="1" x14ac:dyDescent="0.2">
      <c r="A251" s="12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2.75" customHeight="1" x14ac:dyDescent="0.2">
      <c r="A252" s="12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2.75" customHeight="1" x14ac:dyDescent="0.2">
      <c r="A253" s="12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2.75" customHeight="1" x14ac:dyDescent="0.2">
      <c r="A254" s="12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2.75" customHeight="1" x14ac:dyDescent="0.2">
      <c r="A255" s="12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2.75" customHeight="1" x14ac:dyDescent="0.2">
      <c r="A256" s="12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2.75" customHeight="1" x14ac:dyDescent="0.2">
      <c r="A257" s="12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2.75" customHeight="1" x14ac:dyDescent="0.2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2.75" customHeight="1" x14ac:dyDescent="0.2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2.75" customHeight="1" x14ac:dyDescent="0.2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2.75" customHeight="1" x14ac:dyDescent="0.2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2.75" customHeight="1" x14ac:dyDescent="0.2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2.75" customHeight="1" x14ac:dyDescent="0.2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2.75" customHeight="1" x14ac:dyDescent="0.2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2.75" customHeight="1" x14ac:dyDescent="0.2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2.75" customHeight="1" x14ac:dyDescent="0.2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2.75" customHeight="1" x14ac:dyDescent="0.2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2.75" customHeight="1" x14ac:dyDescent="0.2">
      <c r="A268" s="12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2.75" customHeight="1" x14ac:dyDescent="0.2">
      <c r="A269" s="12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2.75" customHeight="1" x14ac:dyDescent="0.2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2.75" customHeight="1" x14ac:dyDescent="0.2">
      <c r="A271" s="12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2.75" customHeight="1" x14ac:dyDescent="0.2">
      <c r="A272" s="12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2.75" customHeight="1" x14ac:dyDescent="0.2">
      <c r="A273" s="12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2.75" customHeight="1" x14ac:dyDescent="0.2">
      <c r="A274" s="12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2.75" customHeight="1" x14ac:dyDescent="0.2">
      <c r="A275" s="12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2.75" customHeight="1" x14ac:dyDescent="0.2">
      <c r="A276" s="12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2.75" customHeight="1" x14ac:dyDescent="0.2">
      <c r="A277" s="12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2.75" customHeight="1" x14ac:dyDescent="0.2">
      <c r="A278" s="12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2.75" customHeight="1" x14ac:dyDescent="0.2">
      <c r="A279" s="12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2.75" customHeight="1" x14ac:dyDescent="0.2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2.75" customHeight="1" x14ac:dyDescent="0.2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2.75" customHeight="1" x14ac:dyDescent="0.2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2.75" customHeight="1" x14ac:dyDescent="0.2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2.75" customHeight="1" x14ac:dyDescent="0.2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2.75" customHeight="1" x14ac:dyDescent="0.2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2.75" customHeight="1" x14ac:dyDescent="0.2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2.75" customHeight="1" x14ac:dyDescent="0.2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2.75" customHeight="1" x14ac:dyDescent="0.2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2.75" customHeight="1" x14ac:dyDescent="0.2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2.75" customHeight="1" x14ac:dyDescent="0.2">
      <c r="A290" s="12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2.75" customHeight="1" x14ac:dyDescent="0.2">
      <c r="A291" s="12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2.75" customHeight="1" x14ac:dyDescent="0.2">
      <c r="A292" s="12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2.75" customHeight="1" x14ac:dyDescent="0.2">
      <c r="A293" s="12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2.75" customHeight="1" x14ac:dyDescent="0.2">
      <c r="A294" s="12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2.75" customHeight="1" x14ac:dyDescent="0.2">
      <c r="A295" s="12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2.75" customHeight="1" x14ac:dyDescent="0.2">
      <c r="A296" s="12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2.75" customHeight="1" x14ac:dyDescent="0.2">
      <c r="A297" s="12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2.75" customHeight="1" x14ac:dyDescent="0.2">
      <c r="A298" s="12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2.75" customHeight="1" x14ac:dyDescent="0.2">
      <c r="A299" s="12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2.75" customHeight="1" x14ac:dyDescent="0.2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2.75" customHeight="1" x14ac:dyDescent="0.2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2.75" customHeight="1" x14ac:dyDescent="0.2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2.75" customHeight="1" x14ac:dyDescent="0.2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2.75" customHeight="1" x14ac:dyDescent="0.2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2.75" customHeight="1" x14ac:dyDescent="0.2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2.75" customHeight="1" x14ac:dyDescent="0.2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2.75" customHeight="1" x14ac:dyDescent="0.2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2.75" customHeight="1" x14ac:dyDescent="0.2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2.75" customHeight="1" x14ac:dyDescent="0.2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2.75" customHeight="1" x14ac:dyDescent="0.2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2.75" customHeight="1" x14ac:dyDescent="0.2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2.75" customHeight="1" x14ac:dyDescent="0.2">
      <c r="A312" s="12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2.75" customHeight="1" x14ac:dyDescent="0.2">
      <c r="A313" s="12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2.75" customHeight="1" x14ac:dyDescent="0.2">
      <c r="A314" s="12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2.75" customHeight="1" x14ac:dyDescent="0.2">
      <c r="A315" s="12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2.75" customHeight="1" x14ac:dyDescent="0.2">
      <c r="A316" s="12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2.75" customHeight="1" x14ac:dyDescent="0.2">
      <c r="A317" s="12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2.75" customHeight="1" x14ac:dyDescent="0.2">
      <c r="A318" s="12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2.75" customHeight="1" x14ac:dyDescent="0.2">
      <c r="A319" s="12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2.75" customHeight="1" x14ac:dyDescent="0.2">
      <c r="A320" s="12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2.75" customHeight="1" x14ac:dyDescent="0.2">
      <c r="A321" s="12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2.75" customHeight="1" x14ac:dyDescent="0.2">
      <c r="A322" s="12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2.75" customHeight="1" x14ac:dyDescent="0.2">
      <c r="A323" s="12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2.75" customHeight="1" x14ac:dyDescent="0.2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2.75" customHeight="1" x14ac:dyDescent="0.2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2.75" customHeight="1" x14ac:dyDescent="0.2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2.75" customHeight="1" x14ac:dyDescent="0.2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2.75" customHeight="1" x14ac:dyDescent="0.2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2.75" customHeight="1" x14ac:dyDescent="0.2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2.75" customHeight="1" x14ac:dyDescent="0.2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2.75" customHeight="1" x14ac:dyDescent="0.2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2.75" customHeight="1" x14ac:dyDescent="0.2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2.75" customHeight="1" x14ac:dyDescent="0.2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2.75" customHeight="1" x14ac:dyDescent="0.2">
      <c r="A334" s="12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2.75" customHeight="1" x14ac:dyDescent="0.2">
      <c r="A335" s="12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2.75" customHeight="1" x14ac:dyDescent="0.2">
      <c r="A336" s="12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2.75" customHeight="1" x14ac:dyDescent="0.2">
      <c r="A337" s="12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2.75" customHeight="1" x14ac:dyDescent="0.2">
      <c r="A338" s="12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2.75" customHeight="1" x14ac:dyDescent="0.2">
      <c r="A339" s="12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2.75" customHeight="1" x14ac:dyDescent="0.2">
      <c r="A340" s="12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2.75" customHeight="1" x14ac:dyDescent="0.2">
      <c r="A341" s="12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2.75" customHeight="1" x14ac:dyDescent="0.2">
      <c r="A342" s="12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2.75" customHeight="1" x14ac:dyDescent="0.2">
      <c r="A343" s="12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2.75" customHeight="1" x14ac:dyDescent="0.2">
      <c r="A344" s="12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2.75" customHeight="1" x14ac:dyDescent="0.2">
      <c r="A345" s="12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2.75" customHeight="1" x14ac:dyDescent="0.2">
      <c r="A346" s="12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2.75" customHeight="1" x14ac:dyDescent="0.2">
      <c r="A347" s="12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2.75" customHeight="1" x14ac:dyDescent="0.2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2.75" customHeight="1" x14ac:dyDescent="0.2">
      <c r="A349" s="12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2.75" customHeight="1" x14ac:dyDescent="0.2">
      <c r="A350" s="12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2.75" customHeight="1" x14ac:dyDescent="0.2">
      <c r="A351" s="12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2.75" customHeight="1" x14ac:dyDescent="0.2">
      <c r="A352" s="12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2.75" customHeight="1" x14ac:dyDescent="0.2">
      <c r="A353" s="12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2.75" customHeight="1" x14ac:dyDescent="0.2">
      <c r="A354" s="12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2.75" customHeight="1" x14ac:dyDescent="0.2">
      <c r="A355" s="12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2.75" customHeight="1" x14ac:dyDescent="0.2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2.75" customHeight="1" x14ac:dyDescent="0.2">
      <c r="A357" s="12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2.75" customHeight="1" x14ac:dyDescent="0.2">
      <c r="A358" s="12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2.75" customHeight="1" x14ac:dyDescent="0.2">
      <c r="A359" s="12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2.75" customHeight="1" x14ac:dyDescent="0.2">
      <c r="A360" s="12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2.75" customHeight="1" x14ac:dyDescent="0.2">
      <c r="A361" s="12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2.75" customHeight="1" x14ac:dyDescent="0.2">
      <c r="A362" s="12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2.75" customHeight="1" x14ac:dyDescent="0.2">
      <c r="A363" s="12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2.75" customHeight="1" x14ac:dyDescent="0.2">
      <c r="A364" s="12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2.75" customHeight="1" x14ac:dyDescent="0.2">
      <c r="A365" s="12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2.75" customHeight="1" x14ac:dyDescent="0.2">
      <c r="A366" s="12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2.75" customHeight="1" x14ac:dyDescent="0.2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2.75" customHeight="1" x14ac:dyDescent="0.2">
      <c r="A368" s="12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2.75" customHeight="1" x14ac:dyDescent="0.2">
      <c r="A369" s="12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2.75" customHeight="1" x14ac:dyDescent="0.2">
      <c r="A370" s="12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2.75" customHeight="1" x14ac:dyDescent="0.2">
      <c r="A371" s="1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2.75" customHeight="1" x14ac:dyDescent="0.2">
      <c r="A372" s="1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2.75" customHeight="1" x14ac:dyDescent="0.2">
      <c r="A373" s="12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2.75" customHeight="1" x14ac:dyDescent="0.2">
      <c r="A374" s="12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2.75" customHeight="1" x14ac:dyDescent="0.2">
      <c r="A375" s="12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2.75" customHeight="1" x14ac:dyDescent="0.2">
      <c r="A376" s="12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2.75" customHeight="1" x14ac:dyDescent="0.2">
      <c r="A377" s="12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2.75" customHeight="1" x14ac:dyDescent="0.2">
      <c r="A378" s="12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2.75" customHeight="1" x14ac:dyDescent="0.2">
      <c r="A379" s="12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2.75" customHeight="1" x14ac:dyDescent="0.2">
      <c r="A380" s="12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2.75" customHeight="1" x14ac:dyDescent="0.2">
      <c r="A381" s="12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2.75" customHeight="1" x14ac:dyDescent="0.2">
      <c r="A382" s="12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2.75" customHeight="1" x14ac:dyDescent="0.2">
      <c r="A383" s="12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2.75" customHeight="1" x14ac:dyDescent="0.2">
      <c r="A384" s="12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2.75" customHeight="1" x14ac:dyDescent="0.2">
      <c r="A385" s="12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2.75" customHeight="1" x14ac:dyDescent="0.2">
      <c r="A386" s="12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2.75" customHeight="1" x14ac:dyDescent="0.2">
      <c r="A387" s="12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2.75" customHeight="1" x14ac:dyDescent="0.2">
      <c r="A388" s="12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2.75" customHeight="1" x14ac:dyDescent="0.2">
      <c r="A389" s="12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2.75" customHeight="1" x14ac:dyDescent="0.2">
      <c r="A390" s="12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2.75" customHeight="1" x14ac:dyDescent="0.2">
      <c r="A391" s="12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2.75" customHeight="1" x14ac:dyDescent="0.2">
      <c r="A392" s="12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2.75" customHeight="1" x14ac:dyDescent="0.2">
      <c r="A393" s="12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2.75" customHeight="1" x14ac:dyDescent="0.2">
      <c r="A394" s="12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2.75" customHeight="1" x14ac:dyDescent="0.2">
      <c r="A395" s="12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2.75" customHeight="1" x14ac:dyDescent="0.2">
      <c r="A396" s="12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2.75" customHeight="1" x14ac:dyDescent="0.2">
      <c r="A397" s="12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2.75" customHeight="1" x14ac:dyDescent="0.2">
      <c r="A398" s="12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2.75" customHeight="1" x14ac:dyDescent="0.2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2.75" customHeight="1" x14ac:dyDescent="0.2">
      <c r="A400" s="12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2.75" customHeight="1" x14ac:dyDescent="0.2">
      <c r="A401" s="12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2.75" customHeight="1" x14ac:dyDescent="0.2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2.75" customHeight="1" x14ac:dyDescent="0.2">
      <c r="A403" s="12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2.75" customHeight="1" x14ac:dyDescent="0.2">
      <c r="A404" s="12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2.75" customHeight="1" x14ac:dyDescent="0.2">
      <c r="A405" s="12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2.75" customHeight="1" x14ac:dyDescent="0.2">
      <c r="A406" s="12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2.75" customHeight="1" x14ac:dyDescent="0.2">
      <c r="A407" s="12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2.75" customHeight="1" x14ac:dyDescent="0.2">
      <c r="A408" s="12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2.75" customHeight="1" x14ac:dyDescent="0.2">
      <c r="A409" s="12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2.75" customHeight="1" x14ac:dyDescent="0.2">
      <c r="A410" s="12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2.75" customHeight="1" x14ac:dyDescent="0.2">
      <c r="A411" s="12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2.75" customHeight="1" x14ac:dyDescent="0.2">
      <c r="A412" s="12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2.75" customHeight="1" x14ac:dyDescent="0.2">
      <c r="A413" s="12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2.75" customHeight="1" x14ac:dyDescent="0.2">
      <c r="A414" s="12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2.75" customHeight="1" x14ac:dyDescent="0.2">
      <c r="A415" s="12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2.75" customHeight="1" x14ac:dyDescent="0.2">
      <c r="A416" s="12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2.75" customHeight="1" x14ac:dyDescent="0.2">
      <c r="A417" s="12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2.75" customHeight="1" x14ac:dyDescent="0.2">
      <c r="A418" s="12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2.75" customHeight="1" x14ac:dyDescent="0.2">
      <c r="A419" s="12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2.75" customHeight="1" x14ac:dyDescent="0.2">
      <c r="A420" s="12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2.75" customHeight="1" x14ac:dyDescent="0.2">
      <c r="A421" s="12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2.75" customHeight="1" x14ac:dyDescent="0.2">
      <c r="A422" s="12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2.75" customHeight="1" x14ac:dyDescent="0.2">
      <c r="A423" s="12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2.75" customHeight="1" x14ac:dyDescent="0.2">
      <c r="A424" s="12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2.75" customHeight="1" x14ac:dyDescent="0.2">
      <c r="A425" s="12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2.75" customHeight="1" x14ac:dyDescent="0.2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2.75" customHeight="1" x14ac:dyDescent="0.2">
      <c r="A427" s="12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2.75" customHeight="1" x14ac:dyDescent="0.2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2.75" customHeight="1" x14ac:dyDescent="0.2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2.75" customHeight="1" x14ac:dyDescent="0.2">
      <c r="A430" s="12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2.75" customHeight="1" x14ac:dyDescent="0.2">
      <c r="A431" s="12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2.75" customHeight="1" x14ac:dyDescent="0.2">
      <c r="A432" s="12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2.75" customHeight="1" x14ac:dyDescent="0.2">
      <c r="A433" s="12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2.75" customHeight="1" x14ac:dyDescent="0.2">
      <c r="A434" s="12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2.75" customHeight="1" x14ac:dyDescent="0.2">
      <c r="A435" s="12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2.75" customHeight="1" x14ac:dyDescent="0.2">
      <c r="A436" s="12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2.75" customHeight="1" x14ac:dyDescent="0.2">
      <c r="A437" s="12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2.75" customHeight="1" x14ac:dyDescent="0.2">
      <c r="A438" s="12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2.75" customHeight="1" x14ac:dyDescent="0.2">
      <c r="A439" s="12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2.75" customHeight="1" x14ac:dyDescent="0.2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2.75" customHeight="1" x14ac:dyDescent="0.2">
      <c r="A441" s="12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2.75" customHeight="1" x14ac:dyDescent="0.2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2.75" customHeight="1" x14ac:dyDescent="0.2">
      <c r="A443" s="12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2.75" customHeight="1" x14ac:dyDescent="0.2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2.75" customHeight="1" x14ac:dyDescent="0.2">
      <c r="A445" s="12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2.75" customHeight="1" x14ac:dyDescent="0.2">
      <c r="A446" s="12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2.75" customHeight="1" x14ac:dyDescent="0.2">
      <c r="A447" s="12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2.75" customHeight="1" x14ac:dyDescent="0.2">
      <c r="A448" s="12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2.75" customHeight="1" x14ac:dyDescent="0.2">
      <c r="A449" s="12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2.75" customHeight="1" x14ac:dyDescent="0.2">
      <c r="A450" s="12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2.75" customHeight="1" x14ac:dyDescent="0.2">
      <c r="A451" s="12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2.75" customHeight="1" x14ac:dyDescent="0.2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2.75" customHeight="1" x14ac:dyDescent="0.2">
      <c r="A453" s="12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2.75" customHeight="1" x14ac:dyDescent="0.2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2.75" customHeight="1" x14ac:dyDescent="0.2">
      <c r="A455" s="12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2.75" customHeight="1" x14ac:dyDescent="0.2">
      <c r="A456" s="12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2.75" customHeight="1" x14ac:dyDescent="0.2">
      <c r="A457" s="12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2.75" customHeight="1" x14ac:dyDescent="0.2">
      <c r="A458" s="12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2.75" customHeight="1" x14ac:dyDescent="0.2">
      <c r="A459" s="12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2.75" customHeight="1" x14ac:dyDescent="0.2">
      <c r="A460" s="12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2.75" customHeight="1" x14ac:dyDescent="0.2">
      <c r="A461" s="12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2.75" customHeight="1" x14ac:dyDescent="0.2">
      <c r="A462" s="12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2.75" customHeight="1" x14ac:dyDescent="0.2">
      <c r="A463" s="12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2.75" customHeight="1" x14ac:dyDescent="0.2">
      <c r="A464" s="12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2.75" customHeight="1" x14ac:dyDescent="0.2">
      <c r="A465" s="12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2.75" customHeight="1" x14ac:dyDescent="0.2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2.75" customHeight="1" x14ac:dyDescent="0.2">
      <c r="A467" s="12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2.75" customHeight="1" x14ac:dyDescent="0.2">
      <c r="A468" s="12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2.75" customHeight="1" x14ac:dyDescent="0.2">
      <c r="A469" s="12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2.75" customHeight="1" x14ac:dyDescent="0.2">
      <c r="A470" s="12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2.75" customHeight="1" x14ac:dyDescent="0.2">
      <c r="A471" s="12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2.75" customHeight="1" x14ac:dyDescent="0.2">
      <c r="A472" s="12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2.75" customHeight="1" x14ac:dyDescent="0.2">
      <c r="A473" s="12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2.75" customHeight="1" x14ac:dyDescent="0.2">
      <c r="A474" s="12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2.75" customHeight="1" x14ac:dyDescent="0.2">
      <c r="A475" s="12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2.75" customHeight="1" x14ac:dyDescent="0.2">
      <c r="A476" s="12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2.75" customHeight="1" x14ac:dyDescent="0.2">
      <c r="A477" s="12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2.75" customHeight="1" x14ac:dyDescent="0.2">
      <c r="A478" s="12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2.75" customHeight="1" x14ac:dyDescent="0.2">
      <c r="A479" s="12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2.75" customHeight="1" x14ac:dyDescent="0.2">
      <c r="A480" s="12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2.75" customHeight="1" x14ac:dyDescent="0.2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2.75" customHeight="1" x14ac:dyDescent="0.2">
      <c r="A482" s="12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2.75" customHeight="1" x14ac:dyDescent="0.2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2.75" customHeight="1" x14ac:dyDescent="0.2">
      <c r="A484" s="12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2.75" customHeight="1" x14ac:dyDescent="0.2">
      <c r="A485" s="12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2.75" customHeight="1" x14ac:dyDescent="0.2">
      <c r="A486" s="12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2.75" customHeight="1" x14ac:dyDescent="0.2">
      <c r="A487" s="12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2.75" customHeight="1" x14ac:dyDescent="0.2">
      <c r="A488" s="12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2.75" customHeight="1" x14ac:dyDescent="0.2">
      <c r="A489" s="12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2.75" customHeight="1" x14ac:dyDescent="0.2">
      <c r="A490" s="12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2.75" customHeight="1" x14ac:dyDescent="0.2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2.75" customHeight="1" x14ac:dyDescent="0.2">
      <c r="A492" s="12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2.75" customHeight="1" x14ac:dyDescent="0.2">
      <c r="A493" s="12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2.75" customHeight="1" x14ac:dyDescent="0.2">
      <c r="A494" s="12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2.75" customHeight="1" x14ac:dyDescent="0.2">
      <c r="A495" s="12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2.75" customHeight="1" x14ac:dyDescent="0.2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2.75" customHeight="1" x14ac:dyDescent="0.2">
      <c r="A497" s="12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2.75" customHeight="1" x14ac:dyDescent="0.2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2.75" customHeight="1" x14ac:dyDescent="0.2">
      <c r="A499" s="12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2.75" customHeight="1" x14ac:dyDescent="0.2">
      <c r="A500" s="12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2.75" customHeight="1" x14ac:dyDescent="0.2">
      <c r="A501" s="12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2.75" customHeight="1" x14ac:dyDescent="0.2">
      <c r="A502" s="12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2.75" customHeight="1" x14ac:dyDescent="0.2">
      <c r="A503" s="12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2.75" customHeight="1" x14ac:dyDescent="0.2">
      <c r="A504" s="12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2.75" customHeight="1" x14ac:dyDescent="0.2">
      <c r="A505" s="12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2.75" customHeight="1" x14ac:dyDescent="0.2">
      <c r="A506" s="12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2.75" customHeight="1" x14ac:dyDescent="0.2">
      <c r="A507" s="12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2.75" customHeight="1" x14ac:dyDescent="0.2">
      <c r="A508" s="12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2.75" customHeight="1" x14ac:dyDescent="0.2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2.75" customHeight="1" x14ac:dyDescent="0.2">
      <c r="A510" s="12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2.75" customHeight="1" x14ac:dyDescent="0.2">
      <c r="A511" s="12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2.75" customHeight="1" x14ac:dyDescent="0.2">
      <c r="A512" s="12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2.75" customHeight="1" x14ac:dyDescent="0.2">
      <c r="A513" s="12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2.75" customHeight="1" x14ac:dyDescent="0.2">
      <c r="A514" s="12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2.75" customHeight="1" x14ac:dyDescent="0.2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2.75" customHeight="1" x14ac:dyDescent="0.2">
      <c r="A516" s="12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2.75" customHeight="1" x14ac:dyDescent="0.2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2.75" customHeight="1" x14ac:dyDescent="0.2">
      <c r="A518" s="12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2.75" customHeight="1" x14ac:dyDescent="0.2">
      <c r="A519" s="12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2.75" customHeight="1" x14ac:dyDescent="0.2">
      <c r="A520" s="12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2.75" customHeight="1" x14ac:dyDescent="0.2">
      <c r="A521" s="12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2.75" customHeight="1" x14ac:dyDescent="0.2">
      <c r="A522" s="12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2.75" customHeight="1" x14ac:dyDescent="0.2">
      <c r="A523" s="12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2.75" customHeight="1" x14ac:dyDescent="0.2">
      <c r="A524" s="12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2.75" customHeight="1" x14ac:dyDescent="0.2">
      <c r="A525" s="12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2.75" customHeight="1" x14ac:dyDescent="0.2">
      <c r="A526" s="12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2.75" customHeight="1" x14ac:dyDescent="0.2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2.75" customHeight="1" x14ac:dyDescent="0.2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2.75" customHeight="1" x14ac:dyDescent="0.2">
      <c r="A529" s="12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2.75" customHeight="1" x14ac:dyDescent="0.2">
      <c r="A530" s="12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2.75" customHeight="1" x14ac:dyDescent="0.2">
      <c r="A531" s="12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2.75" customHeight="1" x14ac:dyDescent="0.2">
      <c r="A532" s="12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2.75" customHeight="1" x14ac:dyDescent="0.2">
      <c r="A533" s="12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2.75" customHeight="1" x14ac:dyDescent="0.2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2.75" customHeight="1" x14ac:dyDescent="0.2">
      <c r="A535" s="12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2.75" customHeight="1" x14ac:dyDescent="0.2">
      <c r="A536" s="12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2.75" customHeight="1" x14ac:dyDescent="0.2">
      <c r="A537" s="12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2.75" customHeight="1" x14ac:dyDescent="0.2">
      <c r="A538" s="12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2.75" customHeight="1" x14ac:dyDescent="0.2">
      <c r="A539" s="12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2.75" customHeight="1" x14ac:dyDescent="0.2">
      <c r="A540" s="12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2.75" customHeight="1" x14ac:dyDescent="0.2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2.75" customHeight="1" x14ac:dyDescent="0.2">
      <c r="A542" s="12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2.75" customHeight="1" x14ac:dyDescent="0.2">
      <c r="A543" s="12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2.75" customHeight="1" x14ac:dyDescent="0.2">
      <c r="A544" s="12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2.75" customHeight="1" x14ac:dyDescent="0.2">
      <c r="A545" s="12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2.75" customHeight="1" x14ac:dyDescent="0.2">
      <c r="A546" s="12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2.75" customHeight="1" x14ac:dyDescent="0.2">
      <c r="A547" s="12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2.75" customHeight="1" x14ac:dyDescent="0.2">
      <c r="A548" s="12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2.75" customHeight="1" x14ac:dyDescent="0.2">
      <c r="A549" s="12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2.75" customHeight="1" x14ac:dyDescent="0.2">
      <c r="A550" s="12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2.75" customHeight="1" x14ac:dyDescent="0.2">
      <c r="A551" s="12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2.75" customHeight="1" x14ac:dyDescent="0.2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2.75" customHeight="1" x14ac:dyDescent="0.2">
      <c r="A553" s="12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2.75" customHeight="1" x14ac:dyDescent="0.2">
      <c r="A554" s="12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2.75" customHeight="1" x14ac:dyDescent="0.2">
      <c r="A555" s="12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2.75" customHeight="1" x14ac:dyDescent="0.2">
      <c r="A556" s="12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2.75" customHeight="1" x14ac:dyDescent="0.2">
      <c r="A557" s="12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2.75" customHeight="1" x14ac:dyDescent="0.2">
      <c r="A558" s="12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2.75" customHeight="1" x14ac:dyDescent="0.2">
      <c r="A559" s="12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2.75" customHeight="1" x14ac:dyDescent="0.2">
      <c r="A560" s="12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2.75" customHeight="1" x14ac:dyDescent="0.2">
      <c r="A561" s="12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2.75" customHeight="1" x14ac:dyDescent="0.2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2.75" customHeight="1" x14ac:dyDescent="0.2">
      <c r="A563" s="12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2.75" customHeight="1" x14ac:dyDescent="0.2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2.75" customHeight="1" x14ac:dyDescent="0.2">
      <c r="A565" s="12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2.75" customHeight="1" x14ac:dyDescent="0.2">
      <c r="A566" s="12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2.75" customHeight="1" x14ac:dyDescent="0.2">
      <c r="A567" s="12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2.75" customHeight="1" x14ac:dyDescent="0.2">
      <c r="A568" s="12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2.75" customHeight="1" x14ac:dyDescent="0.2">
      <c r="A569" s="12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2.75" customHeight="1" x14ac:dyDescent="0.2">
      <c r="A570" s="12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2.75" customHeight="1" x14ac:dyDescent="0.2">
      <c r="A571" s="12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2.75" customHeight="1" x14ac:dyDescent="0.2">
      <c r="A572" s="12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2.75" customHeight="1" x14ac:dyDescent="0.2">
      <c r="A573" s="12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2.75" customHeight="1" x14ac:dyDescent="0.2">
      <c r="A574" s="12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2.75" customHeight="1" x14ac:dyDescent="0.2">
      <c r="A575" s="12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2.75" customHeight="1" x14ac:dyDescent="0.2">
      <c r="A576" s="12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2.75" customHeight="1" x14ac:dyDescent="0.2">
      <c r="A577" s="12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2.75" customHeight="1" x14ac:dyDescent="0.2">
      <c r="A578" s="12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2.75" customHeight="1" x14ac:dyDescent="0.2">
      <c r="A579" s="12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2.75" customHeight="1" x14ac:dyDescent="0.2">
      <c r="A580" s="12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2.75" customHeight="1" x14ac:dyDescent="0.2">
      <c r="A581" s="12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2.75" customHeight="1" x14ac:dyDescent="0.2">
      <c r="A582" s="12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2.75" customHeight="1" x14ac:dyDescent="0.2">
      <c r="A583" s="12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2.75" customHeight="1" x14ac:dyDescent="0.2">
      <c r="A584" s="12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2.75" customHeight="1" x14ac:dyDescent="0.2">
      <c r="A585" s="12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2.75" customHeight="1" x14ac:dyDescent="0.2">
      <c r="A586" s="12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2.75" customHeight="1" x14ac:dyDescent="0.2">
      <c r="A587" s="12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2.75" customHeight="1" x14ac:dyDescent="0.2">
      <c r="A588" s="12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2.75" customHeight="1" x14ac:dyDescent="0.2">
      <c r="A589" s="12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2.75" customHeight="1" x14ac:dyDescent="0.2">
      <c r="A590" s="12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2.75" customHeight="1" x14ac:dyDescent="0.2">
      <c r="A591" s="12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2.75" customHeight="1" x14ac:dyDescent="0.2">
      <c r="A592" s="12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2.75" customHeight="1" x14ac:dyDescent="0.2">
      <c r="A593" s="12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2.75" customHeight="1" x14ac:dyDescent="0.2">
      <c r="A594" s="12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2.75" customHeight="1" x14ac:dyDescent="0.2">
      <c r="A595" s="12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2.75" customHeight="1" x14ac:dyDescent="0.2">
      <c r="A596" s="12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2.75" customHeight="1" x14ac:dyDescent="0.2">
      <c r="A597" s="12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2.75" customHeight="1" x14ac:dyDescent="0.2">
      <c r="A598" s="12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2.75" customHeight="1" x14ac:dyDescent="0.2">
      <c r="A599" s="12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2.75" customHeight="1" x14ac:dyDescent="0.2">
      <c r="A600" s="12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2.75" customHeight="1" x14ac:dyDescent="0.2">
      <c r="A601" s="12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2.75" customHeight="1" x14ac:dyDescent="0.2">
      <c r="A602" s="12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2.75" customHeight="1" x14ac:dyDescent="0.2">
      <c r="A603" s="12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2.75" customHeight="1" x14ac:dyDescent="0.2">
      <c r="A604" s="12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2.75" customHeight="1" x14ac:dyDescent="0.2">
      <c r="A605" s="12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2.75" customHeight="1" x14ac:dyDescent="0.2">
      <c r="A606" s="12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2.75" customHeight="1" x14ac:dyDescent="0.2">
      <c r="A607" s="12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2.75" customHeight="1" x14ac:dyDescent="0.2">
      <c r="A608" s="12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2.75" customHeight="1" x14ac:dyDescent="0.2">
      <c r="A609" s="12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2.75" customHeight="1" x14ac:dyDescent="0.2">
      <c r="A610" s="12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2.75" customHeight="1" x14ac:dyDescent="0.2">
      <c r="A611" s="12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2.75" customHeight="1" x14ac:dyDescent="0.2">
      <c r="A612" s="12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2.75" customHeight="1" x14ac:dyDescent="0.2">
      <c r="A613" s="12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2.75" customHeight="1" x14ac:dyDescent="0.2">
      <c r="A614" s="12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2.75" customHeight="1" x14ac:dyDescent="0.2">
      <c r="A615" s="12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2.75" customHeight="1" x14ac:dyDescent="0.2">
      <c r="A616" s="12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2.75" customHeight="1" x14ac:dyDescent="0.2">
      <c r="A617" s="12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2.75" customHeight="1" x14ac:dyDescent="0.2">
      <c r="A618" s="12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2.75" customHeight="1" x14ac:dyDescent="0.2">
      <c r="A619" s="12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2.75" customHeight="1" x14ac:dyDescent="0.2">
      <c r="A620" s="12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2.75" customHeight="1" x14ac:dyDescent="0.2">
      <c r="A621" s="12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2.75" customHeight="1" x14ac:dyDescent="0.2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2.75" customHeight="1" x14ac:dyDescent="0.2">
      <c r="A623" s="12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2.75" customHeight="1" x14ac:dyDescent="0.2">
      <c r="A624" s="12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2.75" customHeight="1" x14ac:dyDescent="0.2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2.75" customHeight="1" x14ac:dyDescent="0.2">
      <c r="A626" s="12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2.75" customHeight="1" x14ac:dyDescent="0.2">
      <c r="A627" s="12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2.75" customHeight="1" x14ac:dyDescent="0.2">
      <c r="A628" s="12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2.75" customHeight="1" x14ac:dyDescent="0.2">
      <c r="A629" s="12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2.75" customHeight="1" x14ac:dyDescent="0.2">
      <c r="A630" s="12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2.75" customHeight="1" x14ac:dyDescent="0.2">
      <c r="A631" s="12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2.75" customHeight="1" x14ac:dyDescent="0.2">
      <c r="A632" s="12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2.75" customHeight="1" x14ac:dyDescent="0.2">
      <c r="A633" s="12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2.75" customHeight="1" x14ac:dyDescent="0.2">
      <c r="A634" s="12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2.75" customHeight="1" x14ac:dyDescent="0.2">
      <c r="A635" s="12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2.75" customHeight="1" x14ac:dyDescent="0.2">
      <c r="A636" s="12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2.75" customHeight="1" x14ac:dyDescent="0.2">
      <c r="A637" s="12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2.75" customHeight="1" x14ac:dyDescent="0.2">
      <c r="A638" s="12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2.75" customHeight="1" x14ac:dyDescent="0.2">
      <c r="A639" s="12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2.75" customHeight="1" x14ac:dyDescent="0.2">
      <c r="A640" s="12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2.75" customHeight="1" x14ac:dyDescent="0.2">
      <c r="A641" s="12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2.75" customHeight="1" x14ac:dyDescent="0.2">
      <c r="A642" s="12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2.75" customHeight="1" x14ac:dyDescent="0.2">
      <c r="A643" s="12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2.75" customHeight="1" x14ac:dyDescent="0.2">
      <c r="A644" s="12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2.75" customHeight="1" x14ac:dyDescent="0.2">
      <c r="A645" s="12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2.75" customHeight="1" x14ac:dyDescent="0.2">
      <c r="A646" s="12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2.75" customHeight="1" x14ac:dyDescent="0.2">
      <c r="A647" s="12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2.75" customHeight="1" x14ac:dyDescent="0.2">
      <c r="A648" s="12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2.75" customHeight="1" x14ac:dyDescent="0.2">
      <c r="A649" s="12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2.75" customHeight="1" x14ac:dyDescent="0.2">
      <c r="A650" s="12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2.75" customHeight="1" x14ac:dyDescent="0.2">
      <c r="A651" s="12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2.75" customHeight="1" x14ac:dyDescent="0.2">
      <c r="A652" s="12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2.75" customHeight="1" x14ac:dyDescent="0.2">
      <c r="A653" s="12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2.75" customHeight="1" x14ac:dyDescent="0.2">
      <c r="A654" s="12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2.75" customHeight="1" x14ac:dyDescent="0.2">
      <c r="A655" s="12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2.75" customHeight="1" x14ac:dyDescent="0.2">
      <c r="A656" s="12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2.75" customHeight="1" x14ac:dyDescent="0.2">
      <c r="A657" s="12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2.75" customHeight="1" x14ac:dyDescent="0.2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2.75" customHeight="1" x14ac:dyDescent="0.2">
      <c r="A659" s="12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2.75" customHeight="1" x14ac:dyDescent="0.2">
      <c r="A660" s="12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2.75" customHeight="1" x14ac:dyDescent="0.2">
      <c r="A661" s="12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2.75" customHeight="1" x14ac:dyDescent="0.2">
      <c r="A662" s="12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2.75" customHeight="1" x14ac:dyDescent="0.2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2.75" customHeight="1" x14ac:dyDescent="0.2">
      <c r="A664" s="12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2.75" customHeight="1" x14ac:dyDescent="0.2">
      <c r="A665" s="12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2.75" customHeight="1" x14ac:dyDescent="0.2">
      <c r="A666" s="12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2.75" customHeight="1" x14ac:dyDescent="0.2">
      <c r="A667" s="12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2.75" customHeight="1" x14ac:dyDescent="0.2">
      <c r="A668" s="12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2.75" customHeight="1" x14ac:dyDescent="0.2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2.75" customHeight="1" x14ac:dyDescent="0.2">
      <c r="A670" s="12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2.75" customHeight="1" x14ac:dyDescent="0.2">
      <c r="A671" s="12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2.75" customHeight="1" x14ac:dyDescent="0.2">
      <c r="A672" s="12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2.75" customHeight="1" x14ac:dyDescent="0.2">
      <c r="A673" s="12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2.75" customHeight="1" x14ac:dyDescent="0.2">
      <c r="A674" s="12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2.75" customHeight="1" x14ac:dyDescent="0.2">
      <c r="A675" s="12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2.75" customHeight="1" x14ac:dyDescent="0.2">
      <c r="A676" s="12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2.75" customHeight="1" x14ac:dyDescent="0.2">
      <c r="A677" s="12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2.75" customHeight="1" x14ac:dyDescent="0.2">
      <c r="A678" s="12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2.75" customHeight="1" x14ac:dyDescent="0.2">
      <c r="A679" s="12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2.75" customHeight="1" x14ac:dyDescent="0.2">
      <c r="A680" s="12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2.75" customHeight="1" x14ac:dyDescent="0.2">
      <c r="A681" s="12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2.75" customHeight="1" x14ac:dyDescent="0.2">
      <c r="A682" s="12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2.75" customHeight="1" x14ac:dyDescent="0.2">
      <c r="A683" s="12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2.75" customHeight="1" x14ac:dyDescent="0.2">
      <c r="A684" s="12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2.75" customHeight="1" x14ac:dyDescent="0.2">
      <c r="A685" s="12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2.75" customHeight="1" x14ac:dyDescent="0.2">
      <c r="A686" s="12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2.75" customHeight="1" x14ac:dyDescent="0.2">
      <c r="A687" s="12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2.75" customHeight="1" x14ac:dyDescent="0.2">
      <c r="A688" s="12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2.75" customHeight="1" x14ac:dyDescent="0.2">
      <c r="A689" s="12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2.75" customHeight="1" x14ac:dyDescent="0.2">
      <c r="A690" s="12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2.75" customHeight="1" x14ac:dyDescent="0.2">
      <c r="A691" s="12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2.75" customHeight="1" x14ac:dyDescent="0.2">
      <c r="A692" s="12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2.75" customHeight="1" x14ac:dyDescent="0.2">
      <c r="A693" s="12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2.75" customHeight="1" x14ac:dyDescent="0.2">
      <c r="A694" s="12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2.75" customHeight="1" x14ac:dyDescent="0.2">
      <c r="A695" s="12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2.75" customHeight="1" x14ac:dyDescent="0.2">
      <c r="A696" s="12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2.75" customHeight="1" x14ac:dyDescent="0.2">
      <c r="A697" s="12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2.75" customHeight="1" x14ac:dyDescent="0.2">
      <c r="A698" s="12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2.75" customHeight="1" x14ac:dyDescent="0.2">
      <c r="A699" s="12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2.75" customHeight="1" x14ac:dyDescent="0.2">
      <c r="A700" s="12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2.75" customHeight="1" x14ac:dyDescent="0.2">
      <c r="A701" s="12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2.75" customHeight="1" x14ac:dyDescent="0.2">
      <c r="A702" s="12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2.75" customHeight="1" x14ac:dyDescent="0.2">
      <c r="A703" s="12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2.75" customHeight="1" x14ac:dyDescent="0.2">
      <c r="A704" s="12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2.75" customHeight="1" x14ac:dyDescent="0.2">
      <c r="A705" s="12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2.75" customHeight="1" x14ac:dyDescent="0.2">
      <c r="A706" s="12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2.75" customHeight="1" x14ac:dyDescent="0.2">
      <c r="A707" s="12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2.75" customHeight="1" x14ac:dyDescent="0.2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2.75" customHeight="1" x14ac:dyDescent="0.2">
      <c r="A709" s="12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2.75" customHeight="1" x14ac:dyDescent="0.2">
      <c r="A710" s="12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2.75" customHeight="1" x14ac:dyDescent="0.2">
      <c r="A711" s="12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2.75" customHeight="1" x14ac:dyDescent="0.2">
      <c r="A712" s="12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2.75" customHeight="1" x14ac:dyDescent="0.2">
      <c r="A713" s="12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2.75" customHeight="1" x14ac:dyDescent="0.2">
      <c r="A714" s="12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2.75" customHeight="1" x14ac:dyDescent="0.2">
      <c r="A715" s="12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2.75" customHeight="1" x14ac:dyDescent="0.2">
      <c r="A716" s="12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2.75" customHeight="1" x14ac:dyDescent="0.2">
      <c r="A717" s="12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2.75" customHeight="1" x14ac:dyDescent="0.2">
      <c r="A718" s="12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2.75" customHeight="1" x14ac:dyDescent="0.2">
      <c r="A719" s="12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2.75" customHeight="1" x14ac:dyDescent="0.2">
      <c r="A720" s="12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2.75" customHeight="1" x14ac:dyDescent="0.2">
      <c r="A721" s="12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2.75" customHeight="1" x14ac:dyDescent="0.2">
      <c r="A722" s="12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2.75" customHeight="1" x14ac:dyDescent="0.2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2.75" customHeight="1" x14ac:dyDescent="0.2">
      <c r="A724" s="12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2.75" customHeight="1" x14ac:dyDescent="0.2">
      <c r="A725" s="12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2.75" customHeight="1" x14ac:dyDescent="0.2">
      <c r="A726" s="12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2.75" customHeight="1" x14ac:dyDescent="0.2">
      <c r="A727" s="12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2.75" customHeight="1" x14ac:dyDescent="0.2">
      <c r="A728" s="12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2.75" customHeight="1" x14ac:dyDescent="0.2">
      <c r="A729" s="12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2.75" customHeight="1" x14ac:dyDescent="0.2">
      <c r="A730" s="12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2.75" customHeight="1" x14ac:dyDescent="0.2">
      <c r="A731" s="12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2.75" customHeight="1" x14ac:dyDescent="0.2">
      <c r="A732" s="12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2.75" customHeight="1" x14ac:dyDescent="0.2">
      <c r="A733" s="12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2.75" customHeight="1" x14ac:dyDescent="0.2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2.75" customHeight="1" x14ac:dyDescent="0.2">
      <c r="A735" s="12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2.75" customHeight="1" x14ac:dyDescent="0.2">
      <c r="A736" s="12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2.75" customHeight="1" x14ac:dyDescent="0.2">
      <c r="A737" s="12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2.75" customHeight="1" x14ac:dyDescent="0.2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2.75" customHeight="1" x14ac:dyDescent="0.2">
      <c r="A739" s="12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2.75" customHeight="1" x14ac:dyDescent="0.2">
      <c r="A740" s="12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2.75" customHeight="1" x14ac:dyDescent="0.2">
      <c r="A741" s="12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2.75" customHeight="1" x14ac:dyDescent="0.2">
      <c r="A742" s="12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2.75" customHeight="1" x14ac:dyDescent="0.2">
      <c r="A743" s="12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2.75" customHeight="1" x14ac:dyDescent="0.2">
      <c r="A744" s="12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2.75" customHeight="1" x14ac:dyDescent="0.2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2.75" customHeight="1" x14ac:dyDescent="0.2">
      <c r="A746" s="12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2.75" customHeight="1" x14ac:dyDescent="0.2">
      <c r="A747" s="12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2.75" customHeight="1" x14ac:dyDescent="0.2">
      <c r="A748" s="12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2.75" customHeight="1" x14ac:dyDescent="0.2">
      <c r="A749" s="12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2.75" customHeight="1" x14ac:dyDescent="0.2">
      <c r="A750" s="12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2.75" customHeight="1" x14ac:dyDescent="0.2">
      <c r="A751" s="12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2.75" customHeight="1" x14ac:dyDescent="0.2">
      <c r="A752" s="12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2.75" customHeight="1" x14ac:dyDescent="0.2">
      <c r="A753" s="12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2.75" customHeight="1" x14ac:dyDescent="0.2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2.75" customHeight="1" x14ac:dyDescent="0.2">
      <c r="A755" s="12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2.75" customHeight="1" x14ac:dyDescent="0.2">
      <c r="A756" s="12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2.75" customHeight="1" x14ac:dyDescent="0.2">
      <c r="A757" s="12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2.75" customHeight="1" x14ac:dyDescent="0.2">
      <c r="A758" s="12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2.75" customHeight="1" x14ac:dyDescent="0.2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2.75" customHeight="1" x14ac:dyDescent="0.2">
      <c r="A760" s="12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2.75" customHeight="1" x14ac:dyDescent="0.2">
      <c r="A761" s="12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2.75" customHeight="1" x14ac:dyDescent="0.2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2.75" customHeight="1" x14ac:dyDescent="0.2">
      <c r="A763" s="12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2.75" customHeight="1" x14ac:dyDescent="0.2">
      <c r="A764" s="12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2.75" customHeight="1" x14ac:dyDescent="0.2">
      <c r="A765" s="12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2.75" customHeight="1" x14ac:dyDescent="0.2">
      <c r="A766" s="12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2.75" customHeight="1" x14ac:dyDescent="0.2">
      <c r="A767" s="12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2.75" customHeight="1" x14ac:dyDescent="0.2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2.75" customHeight="1" x14ac:dyDescent="0.2">
      <c r="A769" s="12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2.75" customHeight="1" x14ac:dyDescent="0.2">
      <c r="A770" s="12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2.75" customHeight="1" x14ac:dyDescent="0.2">
      <c r="A771" s="12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2.75" customHeight="1" x14ac:dyDescent="0.2">
      <c r="A772" s="12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2.75" customHeight="1" x14ac:dyDescent="0.2">
      <c r="A773" s="12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2.75" customHeight="1" x14ac:dyDescent="0.2">
      <c r="A774" s="12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2.75" customHeight="1" x14ac:dyDescent="0.2">
      <c r="A775" s="12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2.75" customHeight="1" x14ac:dyDescent="0.2">
      <c r="A776" s="12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2.75" customHeight="1" x14ac:dyDescent="0.2">
      <c r="A777" s="12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2.75" customHeight="1" x14ac:dyDescent="0.2">
      <c r="A778" s="12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2.75" customHeight="1" x14ac:dyDescent="0.2">
      <c r="A779" s="12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2.75" customHeight="1" x14ac:dyDescent="0.2">
      <c r="A780" s="12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2.75" customHeight="1" x14ac:dyDescent="0.2">
      <c r="A781" s="12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2.75" customHeight="1" x14ac:dyDescent="0.2">
      <c r="A782" s="12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2.75" customHeight="1" x14ac:dyDescent="0.2">
      <c r="A783" s="12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2.75" customHeight="1" x14ac:dyDescent="0.2">
      <c r="A784" s="12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2.75" customHeight="1" x14ac:dyDescent="0.2">
      <c r="A785" s="12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2.75" customHeight="1" x14ac:dyDescent="0.2">
      <c r="A786" s="12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2.75" customHeight="1" x14ac:dyDescent="0.2">
      <c r="A787" s="12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2.75" customHeight="1" x14ac:dyDescent="0.2">
      <c r="A788" s="12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2.75" customHeight="1" x14ac:dyDescent="0.2">
      <c r="A789" s="12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2.75" customHeight="1" x14ac:dyDescent="0.2">
      <c r="A790" s="12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2.75" customHeight="1" x14ac:dyDescent="0.2">
      <c r="A791" s="12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2.75" customHeight="1" x14ac:dyDescent="0.2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2.75" customHeight="1" x14ac:dyDescent="0.2">
      <c r="A793" s="12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2.75" customHeight="1" x14ac:dyDescent="0.2">
      <c r="A794" s="12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2.75" customHeight="1" x14ac:dyDescent="0.2">
      <c r="A795" s="12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2.75" customHeight="1" x14ac:dyDescent="0.2">
      <c r="A796" s="12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2.75" customHeight="1" x14ac:dyDescent="0.2">
      <c r="A797" s="12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2.75" customHeight="1" x14ac:dyDescent="0.2">
      <c r="A798" s="12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2.75" customHeight="1" x14ac:dyDescent="0.2">
      <c r="A799" s="12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2.75" customHeight="1" x14ac:dyDescent="0.2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2.75" customHeight="1" x14ac:dyDescent="0.2">
      <c r="A801" s="12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2.75" customHeight="1" x14ac:dyDescent="0.2">
      <c r="A802" s="12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2.75" customHeight="1" x14ac:dyDescent="0.2">
      <c r="A803" s="12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2.75" customHeight="1" x14ac:dyDescent="0.2">
      <c r="A804" s="12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2.75" customHeight="1" x14ac:dyDescent="0.2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2.75" customHeight="1" x14ac:dyDescent="0.2">
      <c r="A806" s="12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2.75" customHeight="1" x14ac:dyDescent="0.2">
      <c r="A807" s="12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2.75" customHeight="1" x14ac:dyDescent="0.2">
      <c r="A808" s="12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2.75" customHeight="1" x14ac:dyDescent="0.2">
      <c r="A809" s="12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2.75" customHeight="1" x14ac:dyDescent="0.2">
      <c r="A810" s="12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2.75" customHeight="1" x14ac:dyDescent="0.2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2.75" customHeight="1" x14ac:dyDescent="0.2">
      <c r="A812" s="12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2.75" customHeight="1" x14ac:dyDescent="0.2">
      <c r="A813" s="12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2.75" customHeight="1" x14ac:dyDescent="0.2">
      <c r="A814" s="12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2.75" customHeight="1" x14ac:dyDescent="0.2">
      <c r="A815" s="12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2.75" customHeight="1" x14ac:dyDescent="0.2">
      <c r="A816" s="12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2.75" customHeight="1" x14ac:dyDescent="0.2">
      <c r="A817" s="12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2.75" customHeight="1" x14ac:dyDescent="0.2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2.75" customHeight="1" x14ac:dyDescent="0.2">
      <c r="A819" s="12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2.75" customHeight="1" x14ac:dyDescent="0.2">
      <c r="A820" s="12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2.75" customHeight="1" x14ac:dyDescent="0.2">
      <c r="A821" s="12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2.75" customHeight="1" x14ac:dyDescent="0.2">
      <c r="A822" s="12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2.75" customHeight="1" x14ac:dyDescent="0.2">
      <c r="A823" s="12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2.75" customHeight="1" x14ac:dyDescent="0.2">
      <c r="A824" s="12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2.75" customHeight="1" x14ac:dyDescent="0.2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2.75" customHeight="1" x14ac:dyDescent="0.2">
      <c r="A826" s="12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2.75" customHeight="1" x14ac:dyDescent="0.2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2.75" customHeight="1" x14ac:dyDescent="0.2">
      <c r="A828" s="12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2.75" customHeight="1" x14ac:dyDescent="0.2">
      <c r="A829" s="12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2.75" customHeight="1" x14ac:dyDescent="0.2">
      <c r="A830" s="12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2.75" customHeight="1" x14ac:dyDescent="0.2">
      <c r="A831" s="12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2.75" customHeight="1" x14ac:dyDescent="0.2">
      <c r="A832" s="12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2.75" customHeight="1" x14ac:dyDescent="0.2">
      <c r="A833" s="12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2.75" customHeight="1" x14ac:dyDescent="0.2">
      <c r="A834" s="12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2.75" customHeight="1" x14ac:dyDescent="0.2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2.75" customHeight="1" x14ac:dyDescent="0.2">
      <c r="A836" s="12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2.75" customHeight="1" x14ac:dyDescent="0.2">
      <c r="A837" s="12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2.75" customHeight="1" x14ac:dyDescent="0.2">
      <c r="A838" s="12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2.75" customHeight="1" x14ac:dyDescent="0.2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2.75" customHeight="1" x14ac:dyDescent="0.2">
      <c r="A840" s="12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2.75" customHeight="1" x14ac:dyDescent="0.2">
      <c r="A841" s="12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2.75" customHeight="1" x14ac:dyDescent="0.2">
      <c r="A842" s="12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2.75" customHeight="1" x14ac:dyDescent="0.2">
      <c r="A843" s="12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2.75" customHeight="1" x14ac:dyDescent="0.2">
      <c r="A844" s="12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2.75" customHeight="1" x14ac:dyDescent="0.2">
      <c r="A845" s="12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2.75" customHeight="1" x14ac:dyDescent="0.2">
      <c r="A846" s="12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2.75" customHeight="1" x14ac:dyDescent="0.2">
      <c r="A847" s="12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2.75" customHeight="1" x14ac:dyDescent="0.2">
      <c r="A848" s="12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2.75" customHeight="1" x14ac:dyDescent="0.2">
      <c r="A849" s="12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2.75" customHeight="1" x14ac:dyDescent="0.2">
      <c r="A850" s="12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2.75" customHeight="1" x14ac:dyDescent="0.2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2.75" customHeight="1" x14ac:dyDescent="0.2">
      <c r="A852" s="12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2.75" customHeight="1" x14ac:dyDescent="0.2">
      <c r="A853" s="12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2.75" customHeight="1" x14ac:dyDescent="0.2">
      <c r="A854" s="12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2.75" customHeight="1" x14ac:dyDescent="0.2">
      <c r="A855" s="12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2.75" customHeight="1" x14ac:dyDescent="0.2">
      <c r="A856" s="12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2.75" customHeight="1" x14ac:dyDescent="0.2">
      <c r="A857" s="12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2.75" customHeight="1" x14ac:dyDescent="0.2">
      <c r="A858" s="12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2.75" customHeight="1" x14ac:dyDescent="0.2">
      <c r="A859" s="12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2.75" customHeight="1" x14ac:dyDescent="0.2">
      <c r="A860" s="12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2.75" customHeight="1" x14ac:dyDescent="0.2">
      <c r="A861" s="12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2.75" customHeight="1" x14ac:dyDescent="0.2">
      <c r="A862" s="12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2.75" customHeight="1" x14ac:dyDescent="0.2">
      <c r="A863" s="12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2.75" customHeight="1" x14ac:dyDescent="0.2">
      <c r="A864" s="12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2.75" customHeight="1" x14ac:dyDescent="0.2">
      <c r="A865" s="12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2.75" customHeight="1" x14ac:dyDescent="0.2">
      <c r="A866" s="12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2.75" customHeight="1" x14ac:dyDescent="0.2">
      <c r="A867" s="12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2.75" customHeight="1" x14ac:dyDescent="0.2">
      <c r="A868" s="12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2.75" customHeight="1" x14ac:dyDescent="0.2">
      <c r="A869" s="12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2.75" customHeight="1" x14ac:dyDescent="0.2">
      <c r="A870" s="12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2.75" customHeight="1" x14ac:dyDescent="0.2">
      <c r="A871" s="12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2.75" customHeight="1" x14ac:dyDescent="0.2">
      <c r="A872" s="12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2.75" customHeight="1" x14ac:dyDescent="0.2">
      <c r="A873" s="12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2.75" customHeight="1" x14ac:dyDescent="0.2">
      <c r="A874" s="12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2.75" customHeight="1" x14ac:dyDescent="0.2">
      <c r="A875" s="12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2.75" customHeight="1" x14ac:dyDescent="0.2">
      <c r="A876" s="12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2.75" customHeight="1" x14ac:dyDescent="0.2">
      <c r="A877" s="12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2.75" customHeight="1" x14ac:dyDescent="0.2">
      <c r="A878" s="12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2.75" customHeight="1" x14ac:dyDescent="0.2">
      <c r="A879" s="12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2.75" customHeight="1" x14ac:dyDescent="0.2">
      <c r="A880" s="12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2.75" customHeight="1" x14ac:dyDescent="0.2">
      <c r="A881" s="12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2.75" customHeight="1" x14ac:dyDescent="0.2">
      <c r="A882" s="12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2.75" customHeight="1" x14ac:dyDescent="0.2">
      <c r="A883" s="12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2.75" customHeight="1" x14ac:dyDescent="0.2">
      <c r="A884" s="12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2.75" customHeight="1" x14ac:dyDescent="0.2">
      <c r="A885" s="12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2.75" customHeight="1" x14ac:dyDescent="0.2">
      <c r="A886" s="12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2.75" customHeight="1" x14ac:dyDescent="0.2">
      <c r="A887" s="12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2.75" customHeight="1" x14ac:dyDescent="0.2">
      <c r="A888" s="12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2.75" customHeight="1" x14ac:dyDescent="0.2">
      <c r="A889" s="12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2.75" customHeight="1" x14ac:dyDescent="0.2">
      <c r="A890" s="12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2.75" customHeight="1" x14ac:dyDescent="0.2">
      <c r="A891" s="12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2.75" customHeight="1" x14ac:dyDescent="0.2">
      <c r="A892" s="12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2.75" customHeight="1" x14ac:dyDescent="0.2">
      <c r="A893" s="12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2.75" customHeight="1" x14ac:dyDescent="0.2">
      <c r="A894" s="12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2.75" customHeight="1" x14ac:dyDescent="0.2">
      <c r="A895" s="12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2.75" customHeight="1" x14ac:dyDescent="0.2">
      <c r="A896" s="12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2.75" customHeight="1" x14ac:dyDescent="0.2">
      <c r="A897" s="12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2.75" customHeight="1" x14ac:dyDescent="0.2">
      <c r="A898" s="12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2.75" customHeight="1" x14ac:dyDescent="0.2">
      <c r="A899" s="12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2.75" customHeight="1" x14ac:dyDescent="0.2">
      <c r="A900" s="12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2.75" customHeight="1" x14ac:dyDescent="0.2">
      <c r="A901" s="12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2.75" customHeight="1" x14ac:dyDescent="0.2">
      <c r="A902" s="12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2.75" customHeight="1" x14ac:dyDescent="0.2">
      <c r="A903" s="12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2.75" customHeight="1" x14ac:dyDescent="0.2">
      <c r="A904" s="12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2.75" customHeight="1" x14ac:dyDescent="0.2">
      <c r="A905" s="12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2.75" customHeight="1" x14ac:dyDescent="0.2">
      <c r="A906" s="12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2.75" customHeight="1" x14ac:dyDescent="0.2">
      <c r="A907" s="12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2.75" customHeight="1" x14ac:dyDescent="0.2">
      <c r="A908" s="12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2.75" customHeight="1" x14ac:dyDescent="0.2">
      <c r="A909" s="12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2.75" customHeight="1" x14ac:dyDescent="0.2">
      <c r="A910" s="12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2.75" customHeight="1" x14ac:dyDescent="0.2">
      <c r="A911" s="12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2.75" customHeight="1" x14ac:dyDescent="0.2">
      <c r="A912" s="12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2.75" customHeight="1" x14ac:dyDescent="0.2">
      <c r="A913" s="12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2.75" customHeight="1" x14ac:dyDescent="0.2">
      <c r="A914" s="12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2.75" customHeight="1" x14ac:dyDescent="0.2">
      <c r="A915" s="12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2.75" customHeight="1" x14ac:dyDescent="0.2">
      <c r="A916" s="12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2.75" customHeight="1" x14ac:dyDescent="0.2">
      <c r="A917" s="12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2.75" customHeight="1" x14ac:dyDescent="0.2">
      <c r="A918" s="12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2.75" customHeight="1" x14ac:dyDescent="0.2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2.75" customHeight="1" x14ac:dyDescent="0.2">
      <c r="A920" s="12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2.75" customHeight="1" x14ac:dyDescent="0.2">
      <c r="A921" s="12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2.75" customHeight="1" x14ac:dyDescent="0.2">
      <c r="A922" s="12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2.75" customHeight="1" x14ac:dyDescent="0.2">
      <c r="A923" s="12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2.75" customHeight="1" x14ac:dyDescent="0.2">
      <c r="A924" s="12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2.75" customHeight="1" x14ac:dyDescent="0.2">
      <c r="A925" s="12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2.75" customHeight="1" x14ac:dyDescent="0.2">
      <c r="A926" s="12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2.75" customHeight="1" x14ac:dyDescent="0.2">
      <c r="A927" s="12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2.75" customHeight="1" x14ac:dyDescent="0.2">
      <c r="A928" s="12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2.75" customHeight="1" x14ac:dyDescent="0.2">
      <c r="A929" s="12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2.75" customHeight="1" x14ac:dyDescent="0.2">
      <c r="A930" s="12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2.75" customHeight="1" x14ac:dyDescent="0.2">
      <c r="A931" s="12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2.75" customHeight="1" x14ac:dyDescent="0.2">
      <c r="A932" s="12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2.75" customHeight="1" x14ac:dyDescent="0.2">
      <c r="A933" s="12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2.75" customHeight="1" x14ac:dyDescent="0.2">
      <c r="A934" s="12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2.75" customHeight="1" x14ac:dyDescent="0.2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2.75" customHeight="1" x14ac:dyDescent="0.2">
      <c r="A936" s="12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2.75" customHeight="1" x14ac:dyDescent="0.2">
      <c r="A937" s="12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2.75" customHeight="1" x14ac:dyDescent="0.2">
      <c r="A938" s="12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2.75" customHeight="1" x14ac:dyDescent="0.2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2.75" customHeight="1" x14ac:dyDescent="0.2">
      <c r="A940" s="12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2.75" customHeight="1" x14ac:dyDescent="0.2">
      <c r="A941" s="12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2.75" customHeight="1" x14ac:dyDescent="0.2">
      <c r="A942" s="12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2.75" customHeight="1" x14ac:dyDescent="0.2">
      <c r="A943" s="12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2.75" customHeight="1" x14ac:dyDescent="0.2">
      <c r="A944" s="12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2.75" customHeight="1" x14ac:dyDescent="0.2">
      <c r="A945" s="12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2.75" customHeight="1" x14ac:dyDescent="0.2">
      <c r="A946" s="12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2.75" customHeight="1" x14ac:dyDescent="0.2">
      <c r="A947" s="12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2.75" customHeight="1" x14ac:dyDescent="0.2">
      <c r="A948" s="12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2.75" customHeight="1" x14ac:dyDescent="0.2">
      <c r="A949" s="12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2.75" customHeight="1" x14ac:dyDescent="0.2">
      <c r="A950" s="12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2.75" customHeight="1" x14ac:dyDescent="0.2">
      <c r="A951" s="12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2.75" customHeight="1" x14ac:dyDescent="0.2">
      <c r="A952" s="12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2.75" customHeight="1" x14ac:dyDescent="0.2">
      <c r="A953" s="12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2.75" customHeight="1" x14ac:dyDescent="0.2">
      <c r="A954" s="12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2.75" customHeight="1" x14ac:dyDescent="0.2">
      <c r="A955" s="12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2.75" customHeight="1" x14ac:dyDescent="0.2">
      <c r="A956" s="12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2.75" customHeight="1" x14ac:dyDescent="0.2">
      <c r="A957" s="12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2.75" customHeight="1" x14ac:dyDescent="0.2">
      <c r="A958" s="12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2.75" customHeight="1" x14ac:dyDescent="0.2">
      <c r="A959" s="12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2.75" customHeight="1" x14ac:dyDescent="0.2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2.75" customHeight="1" x14ac:dyDescent="0.2">
      <c r="A961" s="12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2.75" customHeight="1" x14ac:dyDescent="0.2">
      <c r="A962" s="12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2.75" customHeight="1" x14ac:dyDescent="0.2">
      <c r="A963" s="12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2.75" customHeight="1" x14ac:dyDescent="0.2">
      <c r="A964" s="12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2.75" customHeight="1" x14ac:dyDescent="0.2">
      <c r="A965" s="12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2.75" customHeight="1" x14ac:dyDescent="0.2">
      <c r="A966" s="12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2.75" customHeight="1" x14ac:dyDescent="0.2">
      <c r="A967" s="12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2.75" customHeight="1" x14ac:dyDescent="0.2">
      <c r="A968" s="12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2.75" customHeight="1" x14ac:dyDescent="0.2">
      <c r="A969" s="12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2.75" customHeight="1" x14ac:dyDescent="0.2">
      <c r="A970" s="12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2.75" customHeight="1" x14ac:dyDescent="0.2">
      <c r="A971" s="12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2.75" customHeight="1" x14ac:dyDescent="0.2">
      <c r="A972" s="12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2.75" customHeight="1" x14ac:dyDescent="0.2">
      <c r="A973" s="12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2.75" customHeight="1" x14ac:dyDescent="0.2">
      <c r="A974" s="12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2.75" customHeight="1" x14ac:dyDescent="0.2">
      <c r="A975" s="12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2.75" customHeight="1" x14ac:dyDescent="0.2">
      <c r="A976" s="12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2.75" customHeight="1" x14ac:dyDescent="0.2">
      <c r="A977" s="12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2.75" customHeight="1" x14ac:dyDescent="0.2">
      <c r="A978" s="12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2.75" customHeight="1" x14ac:dyDescent="0.2">
      <c r="A979" s="12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2.75" customHeight="1" x14ac:dyDescent="0.2">
      <c r="A980" s="12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2.75" customHeight="1" x14ac:dyDescent="0.2">
      <c r="A981" s="12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2.75" customHeight="1" x14ac:dyDescent="0.2">
      <c r="A982" s="12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2.75" customHeight="1" x14ac:dyDescent="0.2">
      <c r="A983" s="12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2.75" customHeight="1" x14ac:dyDescent="0.2">
      <c r="A984" s="12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2.75" customHeight="1" x14ac:dyDescent="0.2">
      <c r="A985" s="12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2.75" customHeight="1" x14ac:dyDescent="0.2">
      <c r="A986" s="12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2.75" customHeight="1" x14ac:dyDescent="0.2">
      <c r="A987" s="12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2.75" customHeight="1" x14ac:dyDescent="0.2">
      <c r="A988" s="12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2.75" customHeight="1" x14ac:dyDescent="0.2">
      <c r="A989" s="12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2.75" customHeight="1" x14ac:dyDescent="0.2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2.75" customHeight="1" x14ac:dyDescent="0.2">
      <c r="A991" s="12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2.75" customHeight="1" x14ac:dyDescent="0.2">
      <c r="A992" s="12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2.75" customHeight="1" x14ac:dyDescent="0.2">
      <c r="A993" s="12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2.75" customHeight="1" x14ac:dyDescent="0.2">
      <c r="A994" s="12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2.75" customHeight="1" x14ac:dyDescent="0.2">
      <c r="A995" s="12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2.75" customHeight="1" x14ac:dyDescent="0.2">
      <c r="A996" s="12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2.75" customHeight="1" x14ac:dyDescent="0.2">
      <c r="A997" s="12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2.75" customHeight="1" x14ac:dyDescent="0.2">
      <c r="A998" s="12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2.75" customHeight="1" x14ac:dyDescent="0.2">
      <c r="A999" s="12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2.75" customHeight="1" x14ac:dyDescent="0.2">
      <c r="A1000" s="12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5">
    <mergeCell ref="B2:F2"/>
    <mergeCell ref="B4:D4"/>
    <mergeCell ref="B5:D5"/>
    <mergeCell ref="A6:A7"/>
    <mergeCell ref="B6:D7"/>
  </mergeCells>
  <pageMargins left="0.7" right="0.7" top="0.75" bottom="0.75" header="0" footer="0"/>
  <pageSetup orientation="landscape" r:id="rId1"/>
  <headerFooter>
    <oddFooter>&amp;L 02ae-BM/PM/HDCV/FSOFT v2/1&amp;CInternal use&amp;R&amp;P/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10"/>
  <sheetViews>
    <sheetView workbookViewId="0"/>
  </sheetViews>
  <sheetFormatPr defaultColWidth="12.625" defaultRowHeight="15" customHeight="1" x14ac:dyDescent="0.15"/>
  <cols>
    <col min="1" max="1" width="7.125" customWidth="1"/>
    <col min="2" max="2" width="14.75" customWidth="1"/>
    <col min="3" max="3" width="14.875" customWidth="1"/>
    <col min="4" max="4" width="29" customWidth="1"/>
    <col min="5" max="5" width="28.625" customWidth="1"/>
    <col min="6" max="6" width="12.375" customWidth="1"/>
    <col min="7" max="7" width="35.375" customWidth="1"/>
    <col min="8" max="8" width="33.75" customWidth="1"/>
    <col min="9" max="26" width="8" customWidth="1"/>
  </cols>
  <sheetData>
    <row r="1" spans="1:26" ht="12.75" customHeight="1" x14ac:dyDescent="0.2">
      <c r="A1" s="41"/>
      <c r="B1" s="41"/>
      <c r="C1" s="41"/>
      <c r="D1" s="42"/>
      <c r="E1" s="43"/>
      <c r="F1" s="42"/>
      <c r="G1" s="42"/>
      <c r="H1" s="42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4" customHeight="1" x14ac:dyDescent="0.35">
      <c r="A2" s="41"/>
      <c r="B2" s="41"/>
      <c r="C2" s="41"/>
      <c r="D2" s="42"/>
      <c r="E2" s="44" t="s">
        <v>74</v>
      </c>
      <c r="F2" s="44"/>
      <c r="G2" s="45"/>
      <c r="H2" s="42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3.5" customHeight="1" x14ac:dyDescent="0.2">
      <c r="A3" s="41"/>
      <c r="B3" s="41"/>
      <c r="C3" s="41"/>
      <c r="D3" s="42"/>
      <c r="E3" s="43"/>
      <c r="F3" s="46"/>
      <c r="G3" s="46"/>
      <c r="H3" s="42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4.25" customHeight="1" x14ac:dyDescent="0.2">
      <c r="A4" s="213" t="s">
        <v>46</v>
      </c>
      <c r="B4" s="200"/>
      <c r="C4" s="200"/>
      <c r="D4" s="214"/>
      <c r="E4" s="215" t="str">
        <f>Cover!B4</f>
        <v>BlockChain application in academy record management to support online University/College admissions</v>
      </c>
      <c r="F4" s="200"/>
      <c r="G4" s="200"/>
      <c r="H4" s="201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4.25" customHeight="1" x14ac:dyDescent="0.2">
      <c r="A5" s="213" t="s">
        <v>50</v>
      </c>
      <c r="B5" s="200"/>
      <c r="C5" s="200"/>
      <c r="D5" s="214"/>
      <c r="E5" s="215" t="str">
        <f>Cover!B5</f>
        <v>EduBlock</v>
      </c>
      <c r="F5" s="200"/>
      <c r="G5" s="200"/>
      <c r="H5" s="201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4.25" customHeight="1" x14ac:dyDescent="0.2">
      <c r="A6" s="216" t="s">
        <v>75</v>
      </c>
      <c r="B6" s="200"/>
      <c r="C6" s="200"/>
      <c r="D6" s="201"/>
      <c r="E6" s="47">
        <f>COUNT(A11:A99)</f>
        <v>23</v>
      </c>
      <c r="F6" s="48"/>
      <c r="G6" s="48"/>
      <c r="H6" s="49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2.75" customHeight="1" x14ac:dyDescent="0.2">
      <c r="A7" s="211" t="s">
        <v>76</v>
      </c>
      <c r="B7" s="200"/>
      <c r="C7" s="200"/>
      <c r="D7" s="201"/>
      <c r="E7" s="212" t="s">
        <v>77</v>
      </c>
      <c r="F7" s="200"/>
      <c r="G7" s="200"/>
      <c r="H7" s="201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 spans="1:26" ht="12.75" customHeight="1" x14ac:dyDescent="0.2">
      <c r="A8" s="51"/>
      <c r="B8" s="51"/>
      <c r="C8" s="51"/>
      <c r="D8" s="18"/>
      <c r="E8" s="50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2.75" customHeight="1" x14ac:dyDescent="0.15">
      <c r="A9" s="52"/>
      <c r="B9" s="52"/>
      <c r="C9" s="52"/>
      <c r="D9" s="53"/>
      <c r="E9" s="54"/>
      <c r="F9" s="53"/>
      <c r="G9" s="53"/>
      <c r="H9" s="53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24" customHeight="1" x14ac:dyDescent="0.2">
      <c r="A10" s="56" t="s">
        <v>78</v>
      </c>
      <c r="B10" s="57" t="s">
        <v>79</v>
      </c>
      <c r="C10" s="58" t="s">
        <v>80</v>
      </c>
      <c r="D10" s="59" t="s">
        <v>81</v>
      </c>
      <c r="E10" s="60" t="s">
        <v>82</v>
      </c>
      <c r="F10" s="59" t="s">
        <v>83</v>
      </c>
      <c r="G10" s="61" t="s">
        <v>84</v>
      </c>
      <c r="H10" s="62" t="s">
        <v>85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spans="1:26" ht="12.75" customHeight="1" x14ac:dyDescent="0.2">
      <c r="A11" s="64">
        <v>1</v>
      </c>
      <c r="B11" s="65"/>
      <c r="C11" s="65" t="s">
        <v>86</v>
      </c>
      <c r="D11" s="66" t="s">
        <v>87</v>
      </c>
      <c r="E11" s="67" t="s">
        <v>87</v>
      </c>
      <c r="F11" s="68" t="s">
        <v>88</v>
      </c>
      <c r="G11" s="69" t="s">
        <v>89</v>
      </c>
      <c r="H11" s="70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75" customHeight="1" x14ac:dyDescent="0.2">
      <c r="A12" s="64">
        <v>2</v>
      </c>
      <c r="B12" s="65"/>
      <c r="C12" s="65" t="s">
        <v>86</v>
      </c>
      <c r="D12" s="66" t="s">
        <v>90</v>
      </c>
      <c r="E12" s="67" t="s">
        <v>90</v>
      </c>
      <c r="F12" s="68" t="s">
        <v>91</v>
      </c>
      <c r="G12" s="69" t="s">
        <v>92</v>
      </c>
      <c r="H12" s="70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2.75" customHeight="1" x14ac:dyDescent="0.2">
      <c r="A13" s="64">
        <v>3</v>
      </c>
      <c r="B13" s="65"/>
      <c r="C13" s="65" t="s">
        <v>86</v>
      </c>
      <c r="D13" s="66" t="s">
        <v>93</v>
      </c>
      <c r="E13" s="67" t="s">
        <v>93</v>
      </c>
      <c r="F13" s="68" t="s">
        <v>94</v>
      </c>
      <c r="G13" s="69" t="s">
        <v>95</v>
      </c>
      <c r="H13" s="70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2.75" customHeight="1" x14ac:dyDescent="0.2">
      <c r="A14" s="64">
        <v>4</v>
      </c>
      <c r="B14" s="65"/>
      <c r="C14" s="65" t="s">
        <v>86</v>
      </c>
      <c r="D14" s="66" t="s">
        <v>96</v>
      </c>
      <c r="E14" s="67" t="s">
        <v>96</v>
      </c>
      <c r="F14" s="68" t="s">
        <v>97</v>
      </c>
      <c r="G14" s="69" t="s">
        <v>98</v>
      </c>
      <c r="H14" s="70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2.75" customHeight="1" x14ac:dyDescent="0.2">
      <c r="A15" s="64">
        <v>5</v>
      </c>
      <c r="B15" s="65"/>
      <c r="C15" s="65" t="s">
        <v>99</v>
      </c>
      <c r="D15" s="66" t="s">
        <v>100</v>
      </c>
      <c r="E15" s="67" t="s">
        <v>100</v>
      </c>
      <c r="F15" s="68" t="s">
        <v>101</v>
      </c>
      <c r="G15" s="71"/>
      <c r="H15" s="70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2.75" customHeight="1" x14ac:dyDescent="0.2">
      <c r="A16" s="64">
        <v>6</v>
      </c>
      <c r="B16" s="65"/>
      <c r="C16" s="65" t="s">
        <v>99</v>
      </c>
      <c r="D16" s="66" t="s">
        <v>102</v>
      </c>
      <c r="E16" s="66" t="s">
        <v>102</v>
      </c>
      <c r="F16" s="68" t="s">
        <v>103</v>
      </c>
      <c r="G16" s="71"/>
      <c r="H16" s="7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2.75" customHeight="1" x14ac:dyDescent="0.2">
      <c r="A17" s="64">
        <v>7</v>
      </c>
      <c r="B17" s="65"/>
      <c r="C17" s="65" t="s">
        <v>99</v>
      </c>
      <c r="D17" s="66" t="s">
        <v>104</v>
      </c>
      <c r="E17" s="67" t="s">
        <v>104</v>
      </c>
      <c r="F17" s="68" t="s">
        <v>105</v>
      </c>
      <c r="G17" s="71"/>
      <c r="H17" s="70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2.75" customHeight="1" x14ac:dyDescent="0.2">
      <c r="A18" s="64">
        <v>8</v>
      </c>
      <c r="B18" s="65"/>
      <c r="C18" s="65" t="s">
        <v>99</v>
      </c>
      <c r="D18" s="66" t="s">
        <v>106</v>
      </c>
      <c r="E18" s="67" t="s">
        <v>106</v>
      </c>
      <c r="F18" s="68" t="s">
        <v>107</v>
      </c>
      <c r="G18" s="71"/>
      <c r="H18" s="70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2.75" customHeight="1" x14ac:dyDescent="0.2">
      <c r="A19" s="64">
        <v>9</v>
      </c>
      <c r="B19" s="65"/>
      <c r="C19" s="65" t="s">
        <v>99</v>
      </c>
      <c r="D19" s="66" t="s">
        <v>108</v>
      </c>
      <c r="E19" s="67" t="s">
        <v>108</v>
      </c>
      <c r="F19" s="68" t="s">
        <v>109</v>
      </c>
      <c r="G19" s="71"/>
      <c r="H19" s="70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2.75" customHeight="1" x14ac:dyDescent="0.2">
      <c r="A20" s="64">
        <v>10</v>
      </c>
      <c r="B20" s="65"/>
      <c r="C20" s="65" t="s">
        <v>99</v>
      </c>
      <c r="D20" s="66" t="s">
        <v>110</v>
      </c>
      <c r="E20" s="67" t="s">
        <v>110</v>
      </c>
      <c r="F20" s="68" t="s">
        <v>111</v>
      </c>
      <c r="G20" s="71"/>
      <c r="H20" s="70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2.75" customHeight="1" x14ac:dyDescent="0.2">
      <c r="A21" s="64">
        <v>11</v>
      </c>
      <c r="B21" s="65"/>
      <c r="C21" s="65" t="s">
        <v>99</v>
      </c>
      <c r="D21" s="66" t="s">
        <v>112</v>
      </c>
      <c r="E21" s="67" t="s">
        <v>112</v>
      </c>
      <c r="F21" s="68" t="s">
        <v>113</v>
      </c>
      <c r="G21" s="71"/>
      <c r="H21" s="70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2.75" customHeight="1" x14ac:dyDescent="0.2">
      <c r="A22" s="64">
        <v>12</v>
      </c>
      <c r="B22" s="65"/>
      <c r="C22" s="65" t="s">
        <v>99</v>
      </c>
      <c r="D22" s="66" t="s">
        <v>114</v>
      </c>
      <c r="E22" s="67" t="s">
        <v>114</v>
      </c>
      <c r="F22" s="68" t="s">
        <v>115</v>
      </c>
      <c r="G22" s="71"/>
      <c r="H22" s="70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2.75" customHeight="1" x14ac:dyDescent="0.2">
      <c r="A23" s="64">
        <v>13</v>
      </c>
      <c r="B23" s="72"/>
      <c r="C23" s="65" t="s">
        <v>99</v>
      </c>
      <c r="D23" s="73" t="s">
        <v>116</v>
      </c>
      <c r="E23" s="74" t="s">
        <v>116</v>
      </c>
      <c r="F23" s="68" t="s">
        <v>117</v>
      </c>
      <c r="G23" s="75"/>
      <c r="H23" s="76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2.75" customHeight="1" x14ac:dyDescent="0.2">
      <c r="A24" s="64">
        <v>14</v>
      </c>
      <c r="B24" s="72"/>
      <c r="C24" s="65" t="s">
        <v>99</v>
      </c>
      <c r="D24" s="73" t="s">
        <v>118</v>
      </c>
      <c r="E24" s="74" t="s">
        <v>118</v>
      </c>
      <c r="F24" s="68" t="s">
        <v>119</v>
      </c>
      <c r="G24" s="75"/>
      <c r="H24" s="76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2.75" customHeight="1" x14ac:dyDescent="0.2">
      <c r="A25" s="64">
        <v>15</v>
      </c>
      <c r="B25" s="72"/>
      <c r="C25" s="65" t="s">
        <v>99</v>
      </c>
      <c r="D25" s="74" t="s">
        <v>120</v>
      </c>
      <c r="E25" s="74" t="s">
        <v>120</v>
      </c>
      <c r="F25" s="68" t="s">
        <v>121</v>
      </c>
      <c r="G25" s="75"/>
      <c r="H25" s="76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2.75" customHeight="1" x14ac:dyDescent="0.2">
      <c r="A26" s="64">
        <v>16</v>
      </c>
      <c r="B26" s="72"/>
      <c r="C26" s="65" t="s">
        <v>99</v>
      </c>
      <c r="D26" s="73" t="s">
        <v>122</v>
      </c>
      <c r="E26" s="73" t="s">
        <v>122</v>
      </c>
      <c r="F26" s="68" t="s">
        <v>123</v>
      </c>
      <c r="G26" s="75"/>
      <c r="H26" s="76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2.75" customHeight="1" x14ac:dyDescent="0.2">
      <c r="A27" s="64">
        <v>17</v>
      </c>
      <c r="B27" s="72"/>
      <c r="C27" s="65" t="s">
        <v>99</v>
      </c>
      <c r="D27" s="73" t="s">
        <v>124</v>
      </c>
      <c r="E27" s="74" t="s">
        <v>124</v>
      </c>
      <c r="F27" s="68" t="s">
        <v>125</v>
      </c>
      <c r="G27" s="75"/>
      <c r="H27" s="76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2.75" customHeight="1" x14ac:dyDescent="0.2">
      <c r="A28" s="64">
        <v>18</v>
      </c>
      <c r="B28" s="72"/>
      <c r="C28" s="65" t="s">
        <v>99</v>
      </c>
      <c r="D28" s="73" t="s">
        <v>126</v>
      </c>
      <c r="E28" s="73" t="s">
        <v>126</v>
      </c>
      <c r="F28" s="68" t="s">
        <v>127</v>
      </c>
      <c r="G28" s="75"/>
      <c r="H28" s="76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2.75" customHeight="1" x14ac:dyDescent="0.2">
      <c r="A29" s="64">
        <v>19</v>
      </c>
      <c r="B29" s="72"/>
      <c r="C29" s="65" t="s">
        <v>99</v>
      </c>
      <c r="D29" s="73" t="s">
        <v>128</v>
      </c>
      <c r="E29" s="73" t="s">
        <v>128</v>
      </c>
      <c r="F29" s="68" t="s">
        <v>129</v>
      </c>
      <c r="G29" s="75"/>
      <c r="H29" s="76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2.75" customHeight="1" x14ac:dyDescent="0.2">
      <c r="A30" s="64">
        <v>20</v>
      </c>
      <c r="B30" s="72"/>
      <c r="C30" s="65" t="s">
        <v>99</v>
      </c>
      <c r="D30" s="73" t="s">
        <v>130</v>
      </c>
      <c r="E30" s="73" t="s">
        <v>130</v>
      </c>
      <c r="F30" s="68" t="s">
        <v>131</v>
      </c>
      <c r="G30" s="75"/>
      <c r="H30" s="76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2.75" customHeight="1" x14ac:dyDescent="0.2">
      <c r="A31" s="64">
        <v>21</v>
      </c>
      <c r="B31" s="72"/>
      <c r="C31" s="65" t="s">
        <v>99</v>
      </c>
      <c r="D31" s="73" t="s">
        <v>132</v>
      </c>
      <c r="E31" s="73" t="s">
        <v>132</v>
      </c>
      <c r="F31" s="68" t="s">
        <v>133</v>
      </c>
      <c r="G31" s="75"/>
      <c r="H31" s="76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2.75" customHeight="1" x14ac:dyDescent="0.2">
      <c r="A32" s="64">
        <v>22</v>
      </c>
      <c r="B32" s="72"/>
      <c r="C32" s="65" t="s">
        <v>99</v>
      </c>
      <c r="D32" s="73" t="s">
        <v>134</v>
      </c>
      <c r="E32" s="73" t="s">
        <v>134</v>
      </c>
      <c r="F32" s="68" t="s">
        <v>135</v>
      </c>
      <c r="G32" s="75"/>
      <c r="H32" s="76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2.75" customHeight="1" x14ac:dyDescent="0.2">
      <c r="A33" s="77">
        <v>23</v>
      </c>
      <c r="B33" s="78"/>
      <c r="C33" s="78" t="s">
        <v>99</v>
      </c>
      <c r="D33" s="79" t="s">
        <v>136</v>
      </c>
      <c r="E33" s="79" t="s">
        <v>136</v>
      </c>
      <c r="F33" s="80" t="s">
        <v>137</v>
      </c>
      <c r="G33" s="81"/>
      <c r="H33" s="82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2.75" customHeight="1" x14ac:dyDescent="0.2">
      <c r="A34" s="83"/>
      <c r="B34" s="83"/>
      <c r="C34" s="83"/>
      <c r="D34" s="84"/>
      <c r="E34" s="85"/>
      <c r="F34" s="84"/>
      <c r="G34" s="84"/>
      <c r="H34" s="84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2.75" customHeight="1" x14ac:dyDescent="0.2">
      <c r="A35" s="41"/>
      <c r="B35" s="41"/>
      <c r="C35" s="41"/>
      <c r="D35" s="42"/>
      <c r="E35" s="43"/>
      <c r="F35" s="42"/>
      <c r="G35" s="42"/>
      <c r="H35" s="42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2.75" customHeight="1" x14ac:dyDescent="0.2">
      <c r="A36" s="41"/>
      <c r="B36" s="41"/>
      <c r="C36" s="41"/>
      <c r="D36" s="42"/>
      <c r="E36" s="43"/>
      <c r="F36" s="42"/>
      <c r="G36" s="42"/>
      <c r="H36" s="42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2.75" customHeight="1" x14ac:dyDescent="0.2">
      <c r="A37" s="41"/>
      <c r="B37" s="41"/>
      <c r="C37" s="41"/>
      <c r="D37" s="42"/>
      <c r="E37" s="43"/>
      <c r="F37" s="42"/>
      <c r="G37" s="42"/>
      <c r="H37" s="42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2.75" customHeight="1" x14ac:dyDescent="0.2">
      <c r="A38" s="41"/>
      <c r="B38" s="41"/>
      <c r="C38" s="41"/>
      <c r="D38" s="42"/>
      <c r="E38" s="43"/>
      <c r="F38" s="42"/>
      <c r="G38" s="42"/>
      <c r="H38" s="42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2.75" customHeight="1" x14ac:dyDescent="0.2">
      <c r="A39" s="41"/>
      <c r="B39" s="41"/>
      <c r="C39" s="41"/>
      <c r="D39" s="42"/>
      <c r="E39" s="43"/>
      <c r="F39" s="42"/>
      <c r="G39" s="42"/>
      <c r="H39" s="42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customHeight="1" x14ac:dyDescent="0.2">
      <c r="A40" s="41"/>
      <c r="B40" s="41"/>
      <c r="C40" s="41"/>
      <c r="D40" s="42"/>
      <c r="E40" s="43"/>
      <c r="F40" s="42"/>
      <c r="G40" s="42"/>
      <c r="H40" s="42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2.75" customHeight="1" x14ac:dyDescent="0.2">
      <c r="A41" s="41"/>
      <c r="B41" s="41"/>
      <c r="C41" s="41"/>
      <c r="D41" s="42"/>
      <c r="E41" s="43"/>
      <c r="F41" s="42"/>
      <c r="G41" s="42"/>
      <c r="H41" s="42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customHeight="1" x14ac:dyDescent="0.2">
      <c r="A42" s="41"/>
      <c r="B42" s="41"/>
      <c r="C42" s="41"/>
      <c r="D42" s="42"/>
      <c r="E42" s="43"/>
      <c r="F42" s="42"/>
      <c r="G42" s="42"/>
      <c r="H42" s="42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2.75" customHeight="1" x14ac:dyDescent="0.2">
      <c r="A43" s="41"/>
      <c r="B43" s="41"/>
      <c r="C43" s="41"/>
      <c r="D43" s="42"/>
      <c r="E43" s="43"/>
      <c r="F43" s="42"/>
      <c r="G43" s="42"/>
      <c r="H43" s="42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customHeight="1" x14ac:dyDescent="0.2">
      <c r="A44" s="41"/>
      <c r="B44" s="41"/>
      <c r="C44" s="41"/>
      <c r="D44" s="42"/>
      <c r="E44" s="43"/>
      <c r="F44" s="42"/>
      <c r="G44" s="42"/>
      <c r="H44" s="42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2.75" customHeight="1" x14ac:dyDescent="0.2">
      <c r="A45" s="41"/>
      <c r="B45" s="41"/>
      <c r="C45" s="41"/>
      <c r="D45" s="42"/>
      <c r="E45" s="43"/>
      <c r="F45" s="42"/>
      <c r="G45" s="42"/>
      <c r="H45" s="42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customHeight="1" x14ac:dyDescent="0.2">
      <c r="A46" s="41"/>
      <c r="B46" s="41"/>
      <c r="C46" s="41"/>
      <c r="D46" s="42"/>
      <c r="E46" s="43"/>
      <c r="F46" s="42"/>
      <c r="G46" s="42"/>
      <c r="H46" s="42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2.75" customHeight="1" x14ac:dyDescent="0.2">
      <c r="A47" s="41"/>
      <c r="B47" s="41"/>
      <c r="C47" s="41"/>
      <c r="D47" s="42"/>
      <c r="E47" s="43"/>
      <c r="F47" s="42"/>
      <c r="G47" s="42"/>
      <c r="H47" s="42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customHeight="1" x14ac:dyDescent="0.2">
      <c r="A48" s="41"/>
      <c r="B48" s="41"/>
      <c r="C48" s="41"/>
      <c r="D48" s="42"/>
      <c r="E48" s="43"/>
      <c r="F48" s="42"/>
      <c r="G48" s="42"/>
      <c r="H48" s="42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2.75" customHeight="1" x14ac:dyDescent="0.2">
      <c r="A49" s="41"/>
      <c r="B49" s="41"/>
      <c r="C49" s="41"/>
      <c r="D49" s="42"/>
      <c r="E49" s="43"/>
      <c r="F49" s="42"/>
      <c r="G49" s="42"/>
      <c r="H49" s="42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customHeight="1" x14ac:dyDescent="0.2">
      <c r="A50" s="41"/>
      <c r="B50" s="41"/>
      <c r="C50" s="41"/>
      <c r="D50" s="42"/>
      <c r="E50" s="43"/>
      <c r="F50" s="42"/>
      <c r="G50" s="42"/>
      <c r="H50" s="42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2.75" customHeight="1" x14ac:dyDescent="0.2">
      <c r="A51" s="41"/>
      <c r="B51" s="41"/>
      <c r="C51" s="41"/>
      <c r="D51" s="42"/>
      <c r="E51" s="43"/>
      <c r="F51" s="42"/>
      <c r="G51" s="42"/>
      <c r="H51" s="42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customHeight="1" x14ac:dyDescent="0.2">
      <c r="A52" s="41"/>
      <c r="B52" s="41"/>
      <c r="C52" s="41"/>
      <c r="D52" s="42"/>
      <c r="E52" s="43"/>
      <c r="F52" s="42"/>
      <c r="G52" s="42"/>
      <c r="H52" s="42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2.75" customHeight="1" x14ac:dyDescent="0.2">
      <c r="A53" s="41"/>
      <c r="B53" s="41"/>
      <c r="C53" s="41"/>
      <c r="D53" s="42"/>
      <c r="E53" s="43"/>
      <c r="F53" s="42"/>
      <c r="G53" s="42"/>
      <c r="H53" s="42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customHeight="1" x14ac:dyDescent="0.2">
      <c r="A54" s="41"/>
      <c r="B54" s="41"/>
      <c r="C54" s="41"/>
      <c r="D54" s="42"/>
      <c r="E54" s="43"/>
      <c r="F54" s="42"/>
      <c r="G54" s="42"/>
      <c r="H54" s="42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2.75" customHeight="1" x14ac:dyDescent="0.2">
      <c r="A55" s="41"/>
      <c r="B55" s="41"/>
      <c r="C55" s="41"/>
      <c r="D55" s="42"/>
      <c r="E55" s="43"/>
      <c r="F55" s="42"/>
      <c r="G55" s="42"/>
      <c r="H55" s="42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customHeight="1" x14ac:dyDescent="0.2">
      <c r="A56" s="41"/>
      <c r="B56" s="41"/>
      <c r="C56" s="41"/>
      <c r="D56" s="42"/>
      <c r="E56" s="43"/>
      <c r="F56" s="42"/>
      <c r="G56" s="42"/>
      <c r="H56" s="42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2.75" customHeight="1" x14ac:dyDescent="0.2">
      <c r="A57" s="41"/>
      <c r="B57" s="41"/>
      <c r="C57" s="41"/>
      <c r="D57" s="42"/>
      <c r="E57" s="43"/>
      <c r="F57" s="42"/>
      <c r="G57" s="42"/>
      <c r="H57" s="42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customHeight="1" x14ac:dyDescent="0.2">
      <c r="A58" s="41"/>
      <c r="B58" s="41"/>
      <c r="C58" s="41"/>
      <c r="D58" s="42"/>
      <c r="E58" s="43"/>
      <c r="F58" s="42"/>
      <c r="G58" s="42"/>
      <c r="H58" s="42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2.75" customHeight="1" x14ac:dyDescent="0.2">
      <c r="A59" s="41"/>
      <c r="B59" s="41"/>
      <c r="C59" s="41"/>
      <c r="D59" s="42"/>
      <c r="E59" s="43"/>
      <c r="F59" s="42"/>
      <c r="G59" s="42"/>
      <c r="H59" s="42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customHeight="1" x14ac:dyDescent="0.2">
      <c r="A60" s="41"/>
      <c r="B60" s="41"/>
      <c r="C60" s="41"/>
      <c r="D60" s="42"/>
      <c r="E60" s="43"/>
      <c r="F60" s="42"/>
      <c r="G60" s="42"/>
      <c r="H60" s="42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2.75" customHeight="1" x14ac:dyDescent="0.2">
      <c r="A61" s="41"/>
      <c r="B61" s="41"/>
      <c r="C61" s="41"/>
      <c r="D61" s="42"/>
      <c r="E61" s="43"/>
      <c r="F61" s="42"/>
      <c r="G61" s="42"/>
      <c r="H61" s="42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customHeight="1" x14ac:dyDescent="0.2">
      <c r="A62" s="41"/>
      <c r="B62" s="41"/>
      <c r="C62" s="41"/>
      <c r="D62" s="42"/>
      <c r="E62" s="43"/>
      <c r="F62" s="42"/>
      <c r="G62" s="42"/>
      <c r="H62" s="42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2.75" customHeight="1" x14ac:dyDescent="0.2">
      <c r="A63" s="41"/>
      <c r="B63" s="41"/>
      <c r="C63" s="41"/>
      <c r="D63" s="42"/>
      <c r="E63" s="43"/>
      <c r="F63" s="42"/>
      <c r="G63" s="42"/>
      <c r="H63" s="42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customHeight="1" x14ac:dyDescent="0.2">
      <c r="A64" s="41"/>
      <c r="B64" s="41"/>
      <c r="C64" s="41"/>
      <c r="D64" s="42"/>
      <c r="E64" s="43"/>
      <c r="F64" s="42"/>
      <c r="G64" s="42"/>
      <c r="H64" s="42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2.75" customHeight="1" x14ac:dyDescent="0.2">
      <c r="A65" s="41"/>
      <c r="B65" s="41"/>
      <c r="C65" s="41"/>
      <c r="D65" s="42"/>
      <c r="E65" s="43"/>
      <c r="F65" s="42"/>
      <c r="G65" s="42"/>
      <c r="H65" s="42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customHeight="1" x14ac:dyDescent="0.2">
      <c r="A66" s="41"/>
      <c r="B66" s="41"/>
      <c r="C66" s="41"/>
      <c r="D66" s="42"/>
      <c r="E66" s="43"/>
      <c r="F66" s="42"/>
      <c r="G66" s="42"/>
      <c r="H66" s="42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2.75" customHeight="1" x14ac:dyDescent="0.2">
      <c r="A67" s="41"/>
      <c r="B67" s="41"/>
      <c r="C67" s="41"/>
      <c r="D67" s="42"/>
      <c r="E67" s="43"/>
      <c r="F67" s="42"/>
      <c r="G67" s="42"/>
      <c r="H67" s="42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customHeight="1" x14ac:dyDescent="0.2">
      <c r="A68" s="41"/>
      <c r="B68" s="41"/>
      <c r="C68" s="41"/>
      <c r="D68" s="42"/>
      <c r="E68" s="43"/>
      <c r="F68" s="42"/>
      <c r="G68" s="42"/>
      <c r="H68" s="42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2.75" customHeight="1" x14ac:dyDescent="0.2">
      <c r="A69" s="41"/>
      <c r="B69" s="41"/>
      <c r="C69" s="41"/>
      <c r="D69" s="42"/>
      <c r="E69" s="43"/>
      <c r="F69" s="42"/>
      <c r="G69" s="42"/>
      <c r="H69" s="42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customHeight="1" x14ac:dyDescent="0.2">
      <c r="A70" s="41"/>
      <c r="B70" s="41"/>
      <c r="C70" s="41"/>
      <c r="D70" s="42"/>
      <c r="E70" s="43"/>
      <c r="F70" s="42"/>
      <c r="G70" s="42"/>
      <c r="H70" s="42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2.75" customHeight="1" x14ac:dyDescent="0.2">
      <c r="A71" s="41"/>
      <c r="B71" s="41"/>
      <c r="C71" s="41"/>
      <c r="D71" s="42"/>
      <c r="E71" s="43"/>
      <c r="F71" s="42"/>
      <c r="G71" s="42"/>
      <c r="H71" s="42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customHeight="1" x14ac:dyDescent="0.2">
      <c r="A72" s="41"/>
      <c r="B72" s="41"/>
      <c r="C72" s="41"/>
      <c r="D72" s="42"/>
      <c r="E72" s="43"/>
      <c r="F72" s="42"/>
      <c r="G72" s="42"/>
      <c r="H72" s="42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2.75" customHeight="1" x14ac:dyDescent="0.2">
      <c r="A73" s="41"/>
      <c r="B73" s="41"/>
      <c r="C73" s="41"/>
      <c r="D73" s="42"/>
      <c r="E73" s="43"/>
      <c r="F73" s="42"/>
      <c r="G73" s="42"/>
      <c r="H73" s="42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customHeight="1" x14ac:dyDescent="0.2">
      <c r="A74" s="41"/>
      <c r="B74" s="41"/>
      <c r="C74" s="41"/>
      <c r="D74" s="42"/>
      <c r="E74" s="43"/>
      <c r="F74" s="42"/>
      <c r="G74" s="42"/>
      <c r="H74" s="42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2.75" customHeight="1" x14ac:dyDescent="0.2">
      <c r="A75" s="41"/>
      <c r="B75" s="41"/>
      <c r="C75" s="41"/>
      <c r="D75" s="42"/>
      <c r="E75" s="43"/>
      <c r="F75" s="42"/>
      <c r="G75" s="42"/>
      <c r="H75" s="42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customHeight="1" x14ac:dyDescent="0.2">
      <c r="A76" s="41"/>
      <c r="B76" s="41"/>
      <c r="C76" s="41"/>
      <c r="D76" s="42"/>
      <c r="E76" s="43"/>
      <c r="F76" s="42"/>
      <c r="G76" s="42"/>
      <c r="H76" s="42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2.75" customHeight="1" x14ac:dyDescent="0.2">
      <c r="A77" s="41"/>
      <c r="B77" s="41"/>
      <c r="C77" s="41"/>
      <c r="D77" s="42"/>
      <c r="E77" s="43"/>
      <c r="F77" s="42"/>
      <c r="G77" s="42"/>
      <c r="H77" s="42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customHeight="1" x14ac:dyDescent="0.2">
      <c r="A78" s="41"/>
      <c r="B78" s="41"/>
      <c r="C78" s="41"/>
      <c r="D78" s="42"/>
      <c r="E78" s="43"/>
      <c r="F78" s="42"/>
      <c r="G78" s="42"/>
      <c r="H78" s="42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2.75" customHeight="1" x14ac:dyDescent="0.2">
      <c r="A79" s="41"/>
      <c r="B79" s="41"/>
      <c r="C79" s="41"/>
      <c r="D79" s="42"/>
      <c r="E79" s="43"/>
      <c r="F79" s="42"/>
      <c r="G79" s="42"/>
      <c r="H79" s="42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customHeight="1" x14ac:dyDescent="0.2">
      <c r="A80" s="41"/>
      <c r="B80" s="41"/>
      <c r="C80" s="41"/>
      <c r="D80" s="42"/>
      <c r="E80" s="43"/>
      <c r="F80" s="42"/>
      <c r="G80" s="42"/>
      <c r="H80" s="42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2.75" customHeight="1" x14ac:dyDescent="0.2">
      <c r="A81" s="41"/>
      <c r="B81" s="41"/>
      <c r="C81" s="41"/>
      <c r="D81" s="42"/>
      <c r="E81" s="43"/>
      <c r="F81" s="42"/>
      <c r="G81" s="42"/>
      <c r="H81" s="42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customHeight="1" x14ac:dyDescent="0.2">
      <c r="A82" s="41"/>
      <c r="B82" s="41"/>
      <c r="C82" s="41"/>
      <c r="D82" s="42"/>
      <c r="E82" s="43"/>
      <c r="F82" s="42"/>
      <c r="G82" s="42"/>
      <c r="H82" s="42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2.75" customHeight="1" x14ac:dyDescent="0.2">
      <c r="A83" s="41"/>
      <c r="B83" s="41"/>
      <c r="C83" s="41"/>
      <c r="D83" s="42"/>
      <c r="E83" s="43"/>
      <c r="F83" s="42"/>
      <c r="G83" s="42"/>
      <c r="H83" s="42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customHeight="1" x14ac:dyDescent="0.2">
      <c r="A84" s="41"/>
      <c r="B84" s="41"/>
      <c r="C84" s="41"/>
      <c r="D84" s="42"/>
      <c r="E84" s="43"/>
      <c r="F84" s="42"/>
      <c r="G84" s="42"/>
      <c r="H84" s="42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2.75" customHeight="1" x14ac:dyDescent="0.2">
      <c r="A85" s="41"/>
      <c r="B85" s="41"/>
      <c r="C85" s="41"/>
      <c r="D85" s="42"/>
      <c r="E85" s="43"/>
      <c r="F85" s="42"/>
      <c r="G85" s="42"/>
      <c r="H85" s="42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customHeight="1" x14ac:dyDescent="0.2">
      <c r="A86" s="41"/>
      <c r="B86" s="41"/>
      <c r="C86" s="41"/>
      <c r="D86" s="42"/>
      <c r="E86" s="43"/>
      <c r="F86" s="42"/>
      <c r="G86" s="42"/>
      <c r="H86" s="42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2.75" customHeight="1" x14ac:dyDescent="0.2">
      <c r="A87" s="41"/>
      <c r="B87" s="41"/>
      <c r="C87" s="41"/>
      <c r="D87" s="42"/>
      <c r="E87" s="43"/>
      <c r="F87" s="42"/>
      <c r="G87" s="42"/>
      <c r="H87" s="42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customHeight="1" x14ac:dyDescent="0.2">
      <c r="A88" s="41"/>
      <c r="B88" s="41"/>
      <c r="C88" s="41"/>
      <c r="D88" s="42"/>
      <c r="E88" s="43"/>
      <c r="F88" s="42"/>
      <c r="G88" s="42"/>
      <c r="H88" s="42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2.75" customHeight="1" x14ac:dyDescent="0.2">
      <c r="A89" s="41"/>
      <c r="B89" s="41"/>
      <c r="C89" s="41"/>
      <c r="D89" s="42"/>
      <c r="E89" s="43"/>
      <c r="F89" s="42"/>
      <c r="G89" s="42"/>
      <c r="H89" s="42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customHeight="1" x14ac:dyDescent="0.2">
      <c r="A90" s="41"/>
      <c r="B90" s="41"/>
      <c r="C90" s="41"/>
      <c r="D90" s="42"/>
      <c r="E90" s="43"/>
      <c r="F90" s="42"/>
      <c r="G90" s="42"/>
      <c r="H90" s="42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2.75" customHeight="1" x14ac:dyDescent="0.2">
      <c r="A91" s="41"/>
      <c r="B91" s="41"/>
      <c r="C91" s="41"/>
      <c r="D91" s="42"/>
      <c r="E91" s="43"/>
      <c r="F91" s="42"/>
      <c r="G91" s="42"/>
      <c r="H91" s="42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customHeight="1" x14ac:dyDescent="0.2">
      <c r="A92" s="41"/>
      <c r="B92" s="41"/>
      <c r="C92" s="41"/>
      <c r="D92" s="42"/>
      <c r="E92" s="43"/>
      <c r="F92" s="42"/>
      <c r="G92" s="42"/>
      <c r="H92" s="42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2.75" customHeight="1" x14ac:dyDescent="0.2">
      <c r="A93" s="41"/>
      <c r="B93" s="41"/>
      <c r="C93" s="41"/>
      <c r="D93" s="42"/>
      <c r="E93" s="43"/>
      <c r="F93" s="42"/>
      <c r="G93" s="42"/>
      <c r="H93" s="42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customHeight="1" x14ac:dyDescent="0.2">
      <c r="A94" s="41"/>
      <c r="B94" s="41"/>
      <c r="C94" s="41"/>
      <c r="D94" s="42"/>
      <c r="E94" s="43"/>
      <c r="F94" s="42"/>
      <c r="G94" s="42"/>
      <c r="H94" s="42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2.75" customHeight="1" x14ac:dyDescent="0.2">
      <c r="A95" s="41"/>
      <c r="B95" s="41"/>
      <c r="C95" s="41"/>
      <c r="D95" s="42"/>
      <c r="E95" s="43"/>
      <c r="F95" s="42"/>
      <c r="G95" s="42"/>
      <c r="H95" s="42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customHeight="1" x14ac:dyDescent="0.2">
      <c r="A96" s="41"/>
      <c r="B96" s="41"/>
      <c r="C96" s="41"/>
      <c r="D96" s="42"/>
      <c r="E96" s="43"/>
      <c r="F96" s="42"/>
      <c r="G96" s="42"/>
      <c r="H96" s="42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2.75" customHeight="1" x14ac:dyDescent="0.2">
      <c r="A97" s="41"/>
      <c r="B97" s="41"/>
      <c r="C97" s="41"/>
      <c r="D97" s="42"/>
      <c r="E97" s="43"/>
      <c r="F97" s="42"/>
      <c r="G97" s="42"/>
      <c r="H97" s="42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customHeight="1" x14ac:dyDescent="0.2">
      <c r="A98" s="41"/>
      <c r="B98" s="41"/>
      <c r="C98" s="41"/>
      <c r="D98" s="42"/>
      <c r="E98" s="43"/>
      <c r="F98" s="42"/>
      <c r="G98" s="42"/>
      <c r="H98" s="42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2.75" customHeight="1" x14ac:dyDescent="0.2">
      <c r="A99" s="41"/>
      <c r="B99" s="41"/>
      <c r="C99" s="41"/>
      <c r="D99" s="42"/>
      <c r="E99" s="43"/>
      <c r="F99" s="42"/>
      <c r="G99" s="42"/>
      <c r="H99" s="42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customHeight="1" x14ac:dyDescent="0.2">
      <c r="A100" s="41"/>
      <c r="B100" s="41"/>
      <c r="C100" s="41"/>
      <c r="D100" s="42"/>
      <c r="E100" s="43"/>
      <c r="F100" s="42"/>
      <c r="G100" s="42"/>
      <c r="H100" s="42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2.75" customHeight="1" x14ac:dyDescent="0.2">
      <c r="A101" s="41"/>
      <c r="B101" s="41"/>
      <c r="C101" s="41"/>
      <c r="D101" s="42"/>
      <c r="E101" s="43"/>
      <c r="F101" s="42"/>
      <c r="G101" s="42"/>
      <c r="H101" s="42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customHeight="1" x14ac:dyDescent="0.2">
      <c r="A102" s="41"/>
      <c r="B102" s="41"/>
      <c r="C102" s="41"/>
      <c r="D102" s="42"/>
      <c r="E102" s="43"/>
      <c r="F102" s="42"/>
      <c r="G102" s="42"/>
      <c r="H102" s="42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2.75" customHeight="1" x14ac:dyDescent="0.2">
      <c r="A103" s="41"/>
      <c r="B103" s="41"/>
      <c r="C103" s="41"/>
      <c r="D103" s="42"/>
      <c r="E103" s="43"/>
      <c r="F103" s="42"/>
      <c r="G103" s="42"/>
      <c r="H103" s="42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customHeight="1" x14ac:dyDescent="0.2">
      <c r="A104" s="41"/>
      <c r="B104" s="41"/>
      <c r="C104" s="41"/>
      <c r="D104" s="42"/>
      <c r="E104" s="43"/>
      <c r="F104" s="42"/>
      <c r="G104" s="42"/>
      <c r="H104" s="42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2.75" customHeight="1" x14ac:dyDescent="0.2">
      <c r="A105" s="41"/>
      <c r="B105" s="41"/>
      <c r="C105" s="41"/>
      <c r="D105" s="42"/>
      <c r="E105" s="43"/>
      <c r="F105" s="42"/>
      <c r="G105" s="42"/>
      <c r="H105" s="42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customHeight="1" x14ac:dyDescent="0.2">
      <c r="A106" s="41"/>
      <c r="B106" s="41"/>
      <c r="C106" s="41"/>
      <c r="D106" s="42"/>
      <c r="E106" s="43"/>
      <c r="F106" s="42"/>
      <c r="G106" s="42"/>
      <c r="H106" s="42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2.75" customHeight="1" x14ac:dyDescent="0.2">
      <c r="A107" s="41"/>
      <c r="B107" s="41"/>
      <c r="C107" s="41"/>
      <c r="D107" s="42"/>
      <c r="E107" s="43"/>
      <c r="F107" s="42"/>
      <c r="G107" s="42"/>
      <c r="H107" s="42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customHeight="1" x14ac:dyDescent="0.2">
      <c r="A108" s="41"/>
      <c r="B108" s="41"/>
      <c r="C108" s="41"/>
      <c r="D108" s="42"/>
      <c r="E108" s="43"/>
      <c r="F108" s="42"/>
      <c r="G108" s="42"/>
      <c r="H108" s="42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2.75" customHeight="1" x14ac:dyDescent="0.2">
      <c r="A109" s="41"/>
      <c r="B109" s="41"/>
      <c r="C109" s="41"/>
      <c r="D109" s="42"/>
      <c r="E109" s="43"/>
      <c r="F109" s="42"/>
      <c r="G109" s="42"/>
      <c r="H109" s="42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customHeight="1" x14ac:dyDescent="0.2">
      <c r="A110" s="41"/>
      <c r="B110" s="41"/>
      <c r="C110" s="41"/>
      <c r="D110" s="42"/>
      <c r="E110" s="43"/>
      <c r="F110" s="42"/>
      <c r="G110" s="42"/>
      <c r="H110" s="42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2.75" customHeight="1" x14ac:dyDescent="0.2">
      <c r="A111" s="41"/>
      <c r="B111" s="41"/>
      <c r="C111" s="41"/>
      <c r="D111" s="42"/>
      <c r="E111" s="43"/>
      <c r="F111" s="42"/>
      <c r="G111" s="42"/>
      <c r="H111" s="42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customHeight="1" x14ac:dyDescent="0.2">
      <c r="A112" s="41"/>
      <c r="B112" s="41"/>
      <c r="C112" s="41"/>
      <c r="D112" s="42"/>
      <c r="E112" s="43"/>
      <c r="F112" s="42"/>
      <c r="G112" s="42"/>
      <c r="H112" s="42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2.75" customHeight="1" x14ac:dyDescent="0.2">
      <c r="A113" s="41"/>
      <c r="B113" s="41"/>
      <c r="C113" s="41"/>
      <c r="D113" s="42"/>
      <c r="E113" s="43"/>
      <c r="F113" s="42"/>
      <c r="G113" s="42"/>
      <c r="H113" s="42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customHeight="1" x14ac:dyDescent="0.2">
      <c r="A114" s="41"/>
      <c r="B114" s="41"/>
      <c r="C114" s="41"/>
      <c r="D114" s="42"/>
      <c r="E114" s="43"/>
      <c r="F114" s="42"/>
      <c r="G114" s="42"/>
      <c r="H114" s="42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2.75" customHeight="1" x14ac:dyDescent="0.2">
      <c r="A115" s="41"/>
      <c r="B115" s="41"/>
      <c r="C115" s="41"/>
      <c r="D115" s="42"/>
      <c r="E115" s="43"/>
      <c r="F115" s="42"/>
      <c r="G115" s="42"/>
      <c r="H115" s="42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customHeight="1" x14ac:dyDescent="0.2">
      <c r="A116" s="41"/>
      <c r="B116" s="41"/>
      <c r="C116" s="41"/>
      <c r="D116" s="42"/>
      <c r="E116" s="43"/>
      <c r="F116" s="42"/>
      <c r="G116" s="42"/>
      <c r="H116" s="42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2.75" customHeight="1" x14ac:dyDescent="0.2">
      <c r="A117" s="41"/>
      <c r="B117" s="41"/>
      <c r="C117" s="41"/>
      <c r="D117" s="42"/>
      <c r="E117" s="43"/>
      <c r="F117" s="42"/>
      <c r="G117" s="42"/>
      <c r="H117" s="42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customHeight="1" x14ac:dyDescent="0.2">
      <c r="A118" s="41"/>
      <c r="B118" s="41"/>
      <c r="C118" s="41"/>
      <c r="D118" s="42"/>
      <c r="E118" s="43"/>
      <c r="F118" s="42"/>
      <c r="G118" s="42"/>
      <c r="H118" s="42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2.75" customHeight="1" x14ac:dyDescent="0.2">
      <c r="A119" s="41"/>
      <c r="B119" s="41"/>
      <c r="C119" s="41"/>
      <c r="D119" s="42"/>
      <c r="E119" s="43"/>
      <c r="F119" s="42"/>
      <c r="G119" s="42"/>
      <c r="H119" s="42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customHeight="1" x14ac:dyDescent="0.2">
      <c r="A120" s="41"/>
      <c r="B120" s="41"/>
      <c r="C120" s="41"/>
      <c r="D120" s="42"/>
      <c r="E120" s="43"/>
      <c r="F120" s="42"/>
      <c r="G120" s="42"/>
      <c r="H120" s="42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2.75" customHeight="1" x14ac:dyDescent="0.2">
      <c r="A121" s="41"/>
      <c r="B121" s="41"/>
      <c r="C121" s="41"/>
      <c r="D121" s="42"/>
      <c r="E121" s="43"/>
      <c r="F121" s="42"/>
      <c r="G121" s="42"/>
      <c r="H121" s="42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customHeight="1" x14ac:dyDescent="0.2">
      <c r="A122" s="41"/>
      <c r="B122" s="41"/>
      <c r="C122" s="41"/>
      <c r="D122" s="42"/>
      <c r="E122" s="43"/>
      <c r="F122" s="42"/>
      <c r="G122" s="42"/>
      <c r="H122" s="42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2.75" customHeight="1" x14ac:dyDescent="0.2">
      <c r="A123" s="41"/>
      <c r="B123" s="41"/>
      <c r="C123" s="41"/>
      <c r="D123" s="42"/>
      <c r="E123" s="43"/>
      <c r="F123" s="42"/>
      <c r="G123" s="42"/>
      <c r="H123" s="42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customHeight="1" x14ac:dyDescent="0.2">
      <c r="A124" s="41"/>
      <c r="B124" s="41"/>
      <c r="C124" s="41"/>
      <c r="D124" s="42"/>
      <c r="E124" s="43"/>
      <c r="F124" s="42"/>
      <c r="G124" s="42"/>
      <c r="H124" s="42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2.75" customHeight="1" x14ac:dyDescent="0.2">
      <c r="A125" s="41"/>
      <c r="B125" s="41"/>
      <c r="C125" s="41"/>
      <c r="D125" s="42"/>
      <c r="E125" s="43"/>
      <c r="F125" s="42"/>
      <c r="G125" s="42"/>
      <c r="H125" s="42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customHeight="1" x14ac:dyDescent="0.2">
      <c r="A126" s="41"/>
      <c r="B126" s="41"/>
      <c r="C126" s="41"/>
      <c r="D126" s="42"/>
      <c r="E126" s="43"/>
      <c r="F126" s="42"/>
      <c r="G126" s="42"/>
      <c r="H126" s="42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2.75" customHeight="1" x14ac:dyDescent="0.2">
      <c r="A127" s="41"/>
      <c r="B127" s="41"/>
      <c r="C127" s="41"/>
      <c r="D127" s="42"/>
      <c r="E127" s="43"/>
      <c r="F127" s="42"/>
      <c r="G127" s="42"/>
      <c r="H127" s="42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customHeight="1" x14ac:dyDescent="0.2">
      <c r="A128" s="41"/>
      <c r="B128" s="41"/>
      <c r="C128" s="41"/>
      <c r="D128" s="42"/>
      <c r="E128" s="43"/>
      <c r="F128" s="42"/>
      <c r="G128" s="42"/>
      <c r="H128" s="42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2.75" customHeight="1" x14ac:dyDescent="0.2">
      <c r="A129" s="41"/>
      <c r="B129" s="41"/>
      <c r="C129" s="41"/>
      <c r="D129" s="42"/>
      <c r="E129" s="43"/>
      <c r="F129" s="42"/>
      <c r="G129" s="42"/>
      <c r="H129" s="42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customHeight="1" x14ac:dyDescent="0.2">
      <c r="A130" s="41"/>
      <c r="B130" s="41"/>
      <c r="C130" s="41"/>
      <c r="D130" s="42"/>
      <c r="E130" s="43"/>
      <c r="F130" s="42"/>
      <c r="G130" s="42"/>
      <c r="H130" s="42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2.75" customHeight="1" x14ac:dyDescent="0.2">
      <c r="A131" s="41"/>
      <c r="B131" s="41"/>
      <c r="C131" s="41"/>
      <c r="D131" s="42"/>
      <c r="E131" s="43"/>
      <c r="F131" s="42"/>
      <c r="G131" s="42"/>
      <c r="H131" s="42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customHeight="1" x14ac:dyDescent="0.2">
      <c r="A132" s="41"/>
      <c r="B132" s="41"/>
      <c r="C132" s="41"/>
      <c r="D132" s="42"/>
      <c r="E132" s="43"/>
      <c r="F132" s="42"/>
      <c r="G132" s="42"/>
      <c r="H132" s="42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2.75" customHeight="1" x14ac:dyDescent="0.2">
      <c r="A133" s="41"/>
      <c r="B133" s="41"/>
      <c r="C133" s="41"/>
      <c r="D133" s="42"/>
      <c r="E133" s="43"/>
      <c r="F133" s="42"/>
      <c r="G133" s="42"/>
      <c r="H133" s="42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customHeight="1" x14ac:dyDescent="0.2">
      <c r="A134" s="41"/>
      <c r="B134" s="41"/>
      <c r="C134" s="41"/>
      <c r="D134" s="42"/>
      <c r="E134" s="43"/>
      <c r="F134" s="42"/>
      <c r="G134" s="42"/>
      <c r="H134" s="42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2.75" customHeight="1" x14ac:dyDescent="0.2">
      <c r="A135" s="41"/>
      <c r="B135" s="41"/>
      <c r="C135" s="41"/>
      <c r="D135" s="42"/>
      <c r="E135" s="43"/>
      <c r="F135" s="42"/>
      <c r="G135" s="42"/>
      <c r="H135" s="42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customHeight="1" x14ac:dyDescent="0.2">
      <c r="A136" s="41"/>
      <c r="B136" s="41"/>
      <c r="C136" s="41"/>
      <c r="D136" s="42"/>
      <c r="E136" s="43"/>
      <c r="F136" s="42"/>
      <c r="G136" s="42"/>
      <c r="H136" s="42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2.75" customHeight="1" x14ac:dyDescent="0.2">
      <c r="A137" s="41"/>
      <c r="B137" s="41"/>
      <c r="C137" s="41"/>
      <c r="D137" s="42"/>
      <c r="E137" s="43"/>
      <c r="F137" s="42"/>
      <c r="G137" s="42"/>
      <c r="H137" s="42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customHeight="1" x14ac:dyDescent="0.2">
      <c r="A138" s="41"/>
      <c r="B138" s="41"/>
      <c r="C138" s="41"/>
      <c r="D138" s="42"/>
      <c r="E138" s="43"/>
      <c r="F138" s="42"/>
      <c r="G138" s="42"/>
      <c r="H138" s="42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2.75" customHeight="1" x14ac:dyDescent="0.2">
      <c r="A139" s="41"/>
      <c r="B139" s="41"/>
      <c r="C139" s="41"/>
      <c r="D139" s="42"/>
      <c r="E139" s="43"/>
      <c r="F139" s="42"/>
      <c r="G139" s="42"/>
      <c r="H139" s="42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customHeight="1" x14ac:dyDescent="0.2">
      <c r="A140" s="41"/>
      <c r="B140" s="41"/>
      <c r="C140" s="41"/>
      <c r="D140" s="42"/>
      <c r="E140" s="43"/>
      <c r="F140" s="42"/>
      <c r="G140" s="42"/>
      <c r="H140" s="42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2.75" customHeight="1" x14ac:dyDescent="0.2">
      <c r="A141" s="41"/>
      <c r="B141" s="41"/>
      <c r="C141" s="41"/>
      <c r="D141" s="42"/>
      <c r="E141" s="43"/>
      <c r="F141" s="42"/>
      <c r="G141" s="42"/>
      <c r="H141" s="42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customHeight="1" x14ac:dyDescent="0.2">
      <c r="A142" s="41"/>
      <c r="B142" s="41"/>
      <c r="C142" s="41"/>
      <c r="D142" s="42"/>
      <c r="E142" s="43"/>
      <c r="F142" s="42"/>
      <c r="G142" s="42"/>
      <c r="H142" s="42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2.75" customHeight="1" x14ac:dyDescent="0.2">
      <c r="A143" s="41"/>
      <c r="B143" s="41"/>
      <c r="C143" s="41"/>
      <c r="D143" s="42"/>
      <c r="E143" s="43"/>
      <c r="F143" s="42"/>
      <c r="G143" s="42"/>
      <c r="H143" s="42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customHeight="1" x14ac:dyDescent="0.2">
      <c r="A144" s="41"/>
      <c r="B144" s="41"/>
      <c r="C144" s="41"/>
      <c r="D144" s="42"/>
      <c r="E144" s="43"/>
      <c r="F144" s="42"/>
      <c r="G144" s="42"/>
      <c r="H144" s="42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2.75" customHeight="1" x14ac:dyDescent="0.2">
      <c r="A145" s="41"/>
      <c r="B145" s="41"/>
      <c r="C145" s="41"/>
      <c r="D145" s="42"/>
      <c r="E145" s="43"/>
      <c r="F145" s="42"/>
      <c r="G145" s="42"/>
      <c r="H145" s="42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customHeight="1" x14ac:dyDescent="0.2">
      <c r="A146" s="41"/>
      <c r="B146" s="41"/>
      <c r="C146" s="41"/>
      <c r="D146" s="42"/>
      <c r="E146" s="43"/>
      <c r="F146" s="42"/>
      <c r="G146" s="42"/>
      <c r="H146" s="42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2.75" customHeight="1" x14ac:dyDescent="0.2">
      <c r="A147" s="41"/>
      <c r="B147" s="41"/>
      <c r="C147" s="41"/>
      <c r="D147" s="42"/>
      <c r="E147" s="43"/>
      <c r="F147" s="42"/>
      <c r="G147" s="42"/>
      <c r="H147" s="42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customHeight="1" x14ac:dyDescent="0.2">
      <c r="A148" s="41"/>
      <c r="B148" s="41"/>
      <c r="C148" s="41"/>
      <c r="D148" s="42"/>
      <c r="E148" s="43"/>
      <c r="F148" s="42"/>
      <c r="G148" s="42"/>
      <c r="H148" s="42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2.75" customHeight="1" x14ac:dyDescent="0.2">
      <c r="A149" s="41"/>
      <c r="B149" s="41"/>
      <c r="C149" s="41"/>
      <c r="D149" s="42"/>
      <c r="E149" s="43"/>
      <c r="F149" s="42"/>
      <c r="G149" s="42"/>
      <c r="H149" s="42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customHeight="1" x14ac:dyDescent="0.2">
      <c r="A150" s="41"/>
      <c r="B150" s="41"/>
      <c r="C150" s="41"/>
      <c r="D150" s="42"/>
      <c r="E150" s="43"/>
      <c r="F150" s="42"/>
      <c r="G150" s="42"/>
      <c r="H150" s="42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2.75" customHeight="1" x14ac:dyDescent="0.2">
      <c r="A151" s="41"/>
      <c r="B151" s="41"/>
      <c r="C151" s="41"/>
      <c r="D151" s="42"/>
      <c r="E151" s="43"/>
      <c r="F151" s="42"/>
      <c r="G151" s="42"/>
      <c r="H151" s="42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customHeight="1" x14ac:dyDescent="0.2">
      <c r="A152" s="41"/>
      <c r="B152" s="41"/>
      <c r="C152" s="41"/>
      <c r="D152" s="42"/>
      <c r="E152" s="43"/>
      <c r="F152" s="42"/>
      <c r="G152" s="42"/>
      <c r="H152" s="42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2.75" customHeight="1" x14ac:dyDescent="0.2">
      <c r="A153" s="41"/>
      <c r="B153" s="41"/>
      <c r="C153" s="41"/>
      <c r="D153" s="42"/>
      <c r="E153" s="43"/>
      <c r="F153" s="42"/>
      <c r="G153" s="42"/>
      <c r="H153" s="42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customHeight="1" x14ac:dyDescent="0.2">
      <c r="A154" s="41"/>
      <c r="B154" s="41"/>
      <c r="C154" s="41"/>
      <c r="D154" s="42"/>
      <c r="E154" s="43"/>
      <c r="F154" s="42"/>
      <c r="G154" s="42"/>
      <c r="H154" s="42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2.75" customHeight="1" x14ac:dyDescent="0.2">
      <c r="A155" s="41"/>
      <c r="B155" s="41"/>
      <c r="C155" s="41"/>
      <c r="D155" s="42"/>
      <c r="E155" s="43"/>
      <c r="F155" s="42"/>
      <c r="G155" s="42"/>
      <c r="H155" s="42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customHeight="1" x14ac:dyDescent="0.2">
      <c r="A156" s="41"/>
      <c r="B156" s="41"/>
      <c r="C156" s="41"/>
      <c r="D156" s="42"/>
      <c r="E156" s="43"/>
      <c r="F156" s="42"/>
      <c r="G156" s="42"/>
      <c r="H156" s="42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2.75" customHeight="1" x14ac:dyDescent="0.2">
      <c r="A157" s="41"/>
      <c r="B157" s="41"/>
      <c r="C157" s="41"/>
      <c r="D157" s="42"/>
      <c r="E157" s="43"/>
      <c r="F157" s="42"/>
      <c r="G157" s="42"/>
      <c r="H157" s="42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customHeight="1" x14ac:dyDescent="0.2">
      <c r="A158" s="41"/>
      <c r="B158" s="41"/>
      <c r="C158" s="41"/>
      <c r="D158" s="42"/>
      <c r="E158" s="43"/>
      <c r="F158" s="42"/>
      <c r="G158" s="42"/>
      <c r="H158" s="42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2.75" customHeight="1" x14ac:dyDescent="0.2">
      <c r="A159" s="41"/>
      <c r="B159" s="41"/>
      <c r="C159" s="41"/>
      <c r="D159" s="42"/>
      <c r="E159" s="43"/>
      <c r="F159" s="42"/>
      <c r="G159" s="42"/>
      <c r="H159" s="42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customHeight="1" x14ac:dyDescent="0.2">
      <c r="A160" s="41"/>
      <c r="B160" s="41"/>
      <c r="C160" s="41"/>
      <c r="D160" s="42"/>
      <c r="E160" s="43"/>
      <c r="F160" s="42"/>
      <c r="G160" s="42"/>
      <c r="H160" s="42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2.75" customHeight="1" x14ac:dyDescent="0.2">
      <c r="A161" s="41"/>
      <c r="B161" s="41"/>
      <c r="C161" s="41"/>
      <c r="D161" s="42"/>
      <c r="E161" s="43"/>
      <c r="F161" s="42"/>
      <c r="G161" s="42"/>
      <c r="H161" s="42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customHeight="1" x14ac:dyDescent="0.2">
      <c r="A162" s="41"/>
      <c r="B162" s="41"/>
      <c r="C162" s="41"/>
      <c r="D162" s="42"/>
      <c r="E162" s="43"/>
      <c r="F162" s="42"/>
      <c r="G162" s="42"/>
      <c r="H162" s="42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2.75" customHeight="1" x14ac:dyDescent="0.2">
      <c r="A163" s="41"/>
      <c r="B163" s="41"/>
      <c r="C163" s="41"/>
      <c r="D163" s="42"/>
      <c r="E163" s="43"/>
      <c r="F163" s="42"/>
      <c r="G163" s="42"/>
      <c r="H163" s="42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customHeight="1" x14ac:dyDescent="0.2">
      <c r="A164" s="41"/>
      <c r="B164" s="41"/>
      <c r="C164" s="41"/>
      <c r="D164" s="42"/>
      <c r="E164" s="43"/>
      <c r="F164" s="42"/>
      <c r="G164" s="42"/>
      <c r="H164" s="42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2.75" customHeight="1" x14ac:dyDescent="0.2">
      <c r="A165" s="41"/>
      <c r="B165" s="41"/>
      <c r="C165" s="41"/>
      <c r="D165" s="42"/>
      <c r="E165" s="43"/>
      <c r="F165" s="42"/>
      <c r="G165" s="42"/>
      <c r="H165" s="42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customHeight="1" x14ac:dyDescent="0.2">
      <c r="A166" s="41"/>
      <c r="B166" s="41"/>
      <c r="C166" s="41"/>
      <c r="D166" s="42"/>
      <c r="E166" s="43"/>
      <c r="F166" s="42"/>
      <c r="G166" s="42"/>
      <c r="H166" s="42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2.75" customHeight="1" x14ac:dyDescent="0.2">
      <c r="A167" s="41"/>
      <c r="B167" s="41"/>
      <c r="C167" s="41"/>
      <c r="D167" s="42"/>
      <c r="E167" s="43"/>
      <c r="F167" s="42"/>
      <c r="G167" s="42"/>
      <c r="H167" s="42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customHeight="1" x14ac:dyDescent="0.2">
      <c r="A168" s="41"/>
      <c r="B168" s="41"/>
      <c r="C168" s="41"/>
      <c r="D168" s="42"/>
      <c r="E168" s="43"/>
      <c r="F168" s="42"/>
      <c r="G168" s="42"/>
      <c r="H168" s="42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2.75" customHeight="1" x14ac:dyDescent="0.2">
      <c r="A169" s="41"/>
      <c r="B169" s="41"/>
      <c r="C169" s="41"/>
      <c r="D169" s="42"/>
      <c r="E169" s="43"/>
      <c r="F169" s="42"/>
      <c r="G169" s="42"/>
      <c r="H169" s="42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customHeight="1" x14ac:dyDescent="0.2">
      <c r="A170" s="41"/>
      <c r="B170" s="41"/>
      <c r="C170" s="41"/>
      <c r="D170" s="42"/>
      <c r="E170" s="43"/>
      <c r="F170" s="42"/>
      <c r="G170" s="42"/>
      <c r="H170" s="42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2.75" customHeight="1" x14ac:dyDescent="0.2">
      <c r="A171" s="41"/>
      <c r="B171" s="41"/>
      <c r="C171" s="41"/>
      <c r="D171" s="42"/>
      <c r="E171" s="43"/>
      <c r="F171" s="42"/>
      <c r="G171" s="42"/>
      <c r="H171" s="42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customHeight="1" x14ac:dyDescent="0.2">
      <c r="A172" s="41"/>
      <c r="B172" s="41"/>
      <c r="C172" s="41"/>
      <c r="D172" s="42"/>
      <c r="E172" s="43"/>
      <c r="F172" s="42"/>
      <c r="G172" s="42"/>
      <c r="H172" s="42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2.75" customHeight="1" x14ac:dyDescent="0.2">
      <c r="A173" s="41"/>
      <c r="B173" s="41"/>
      <c r="C173" s="41"/>
      <c r="D173" s="42"/>
      <c r="E173" s="43"/>
      <c r="F173" s="42"/>
      <c r="G173" s="42"/>
      <c r="H173" s="42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customHeight="1" x14ac:dyDescent="0.2">
      <c r="A174" s="41"/>
      <c r="B174" s="41"/>
      <c r="C174" s="41"/>
      <c r="D174" s="42"/>
      <c r="E174" s="43"/>
      <c r="F174" s="42"/>
      <c r="G174" s="42"/>
      <c r="H174" s="42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2.75" customHeight="1" x14ac:dyDescent="0.2">
      <c r="A175" s="41"/>
      <c r="B175" s="41"/>
      <c r="C175" s="41"/>
      <c r="D175" s="42"/>
      <c r="E175" s="43"/>
      <c r="F175" s="42"/>
      <c r="G175" s="42"/>
      <c r="H175" s="42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customHeight="1" x14ac:dyDescent="0.2">
      <c r="A176" s="41"/>
      <c r="B176" s="41"/>
      <c r="C176" s="41"/>
      <c r="D176" s="42"/>
      <c r="E176" s="43"/>
      <c r="F176" s="42"/>
      <c r="G176" s="42"/>
      <c r="H176" s="42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2.75" customHeight="1" x14ac:dyDescent="0.2">
      <c r="A177" s="41"/>
      <c r="B177" s="41"/>
      <c r="C177" s="41"/>
      <c r="D177" s="42"/>
      <c r="E177" s="43"/>
      <c r="F177" s="42"/>
      <c r="G177" s="42"/>
      <c r="H177" s="42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customHeight="1" x14ac:dyDescent="0.2">
      <c r="A178" s="41"/>
      <c r="B178" s="41"/>
      <c r="C178" s="41"/>
      <c r="D178" s="42"/>
      <c r="E178" s="43"/>
      <c r="F178" s="42"/>
      <c r="G178" s="42"/>
      <c r="H178" s="42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2.75" customHeight="1" x14ac:dyDescent="0.2">
      <c r="A179" s="41"/>
      <c r="B179" s="41"/>
      <c r="C179" s="41"/>
      <c r="D179" s="42"/>
      <c r="E179" s="43"/>
      <c r="F179" s="42"/>
      <c r="G179" s="42"/>
      <c r="H179" s="42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customHeight="1" x14ac:dyDescent="0.2">
      <c r="A180" s="41"/>
      <c r="B180" s="41"/>
      <c r="C180" s="41"/>
      <c r="D180" s="42"/>
      <c r="E180" s="43"/>
      <c r="F180" s="42"/>
      <c r="G180" s="42"/>
      <c r="H180" s="42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2.75" customHeight="1" x14ac:dyDescent="0.2">
      <c r="A181" s="41"/>
      <c r="B181" s="41"/>
      <c r="C181" s="41"/>
      <c r="D181" s="42"/>
      <c r="E181" s="43"/>
      <c r="F181" s="42"/>
      <c r="G181" s="42"/>
      <c r="H181" s="42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customHeight="1" x14ac:dyDescent="0.2">
      <c r="A182" s="41"/>
      <c r="B182" s="41"/>
      <c r="C182" s="41"/>
      <c r="D182" s="42"/>
      <c r="E182" s="43"/>
      <c r="F182" s="42"/>
      <c r="G182" s="42"/>
      <c r="H182" s="42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2.75" customHeight="1" x14ac:dyDescent="0.2">
      <c r="A183" s="41"/>
      <c r="B183" s="41"/>
      <c r="C183" s="41"/>
      <c r="D183" s="42"/>
      <c r="E183" s="43"/>
      <c r="F183" s="42"/>
      <c r="G183" s="42"/>
      <c r="H183" s="42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customHeight="1" x14ac:dyDescent="0.2">
      <c r="A184" s="41"/>
      <c r="B184" s="41"/>
      <c r="C184" s="41"/>
      <c r="D184" s="42"/>
      <c r="E184" s="43"/>
      <c r="F184" s="42"/>
      <c r="G184" s="42"/>
      <c r="H184" s="42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2.75" customHeight="1" x14ac:dyDescent="0.2">
      <c r="A185" s="41"/>
      <c r="B185" s="41"/>
      <c r="C185" s="41"/>
      <c r="D185" s="42"/>
      <c r="E185" s="43"/>
      <c r="F185" s="42"/>
      <c r="G185" s="42"/>
      <c r="H185" s="42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customHeight="1" x14ac:dyDescent="0.2">
      <c r="A186" s="41"/>
      <c r="B186" s="41"/>
      <c r="C186" s="41"/>
      <c r="D186" s="42"/>
      <c r="E186" s="43"/>
      <c r="F186" s="42"/>
      <c r="G186" s="42"/>
      <c r="H186" s="42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2.75" customHeight="1" x14ac:dyDescent="0.2">
      <c r="A187" s="41"/>
      <c r="B187" s="41"/>
      <c r="C187" s="41"/>
      <c r="D187" s="42"/>
      <c r="E187" s="43"/>
      <c r="F187" s="42"/>
      <c r="G187" s="42"/>
      <c r="H187" s="42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customHeight="1" x14ac:dyDescent="0.2">
      <c r="A188" s="41"/>
      <c r="B188" s="41"/>
      <c r="C188" s="41"/>
      <c r="D188" s="42"/>
      <c r="E188" s="43"/>
      <c r="F188" s="42"/>
      <c r="G188" s="42"/>
      <c r="H188" s="42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2.75" customHeight="1" x14ac:dyDescent="0.2">
      <c r="A189" s="41"/>
      <c r="B189" s="41"/>
      <c r="C189" s="41"/>
      <c r="D189" s="42"/>
      <c r="E189" s="43"/>
      <c r="F189" s="42"/>
      <c r="G189" s="42"/>
      <c r="H189" s="42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customHeight="1" x14ac:dyDescent="0.2">
      <c r="A190" s="41"/>
      <c r="B190" s="41"/>
      <c r="C190" s="41"/>
      <c r="D190" s="42"/>
      <c r="E190" s="43"/>
      <c r="F190" s="42"/>
      <c r="G190" s="42"/>
      <c r="H190" s="42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2.75" customHeight="1" x14ac:dyDescent="0.2">
      <c r="A191" s="41"/>
      <c r="B191" s="41"/>
      <c r="C191" s="41"/>
      <c r="D191" s="42"/>
      <c r="E191" s="43"/>
      <c r="F191" s="42"/>
      <c r="G191" s="42"/>
      <c r="H191" s="42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customHeight="1" x14ac:dyDescent="0.2">
      <c r="A192" s="41"/>
      <c r="B192" s="41"/>
      <c r="C192" s="41"/>
      <c r="D192" s="42"/>
      <c r="E192" s="43"/>
      <c r="F192" s="42"/>
      <c r="G192" s="42"/>
      <c r="H192" s="42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2.75" customHeight="1" x14ac:dyDescent="0.2">
      <c r="A193" s="41"/>
      <c r="B193" s="41"/>
      <c r="C193" s="41"/>
      <c r="D193" s="42"/>
      <c r="E193" s="43"/>
      <c r="F193" s="42"/>
      <c r="G193" s="42"/>
      <c r="H193" s="42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customHeight="1" x14ac:dyDescent="0.2">
      <c r="A194" s="41"/>
      <c r="B194" s="41"/>
      <c r="C194" s="41"/>
      <c r="D194" s="42"/>
      <c r="E194" s="43"/>
      <c r="F194" s="42"/>
      <c r="G194" s="42"/>
      <c r="H194" s="42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2.75" customHeight="1" x14ac:dyDescent="0.2">
      <c r="A195" s="41"/>
      <c r="B195" s="41"/>
      <c r="C195" s="41"/>
      <c r="D195" s="42"/>
      <c r="E195" s="43"/>
      <c r="F195" s="42"/>
      <c r="G195" s="42"/>
      <c r="H195" s="42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customHeight="1" x14ac:dyDescent="0.2">
      <c r="A196" s="41"/>
      <c r="B196" s="41"/>
      <c r="C196" s="41"/>
      <c r="D196" s="42"/>
      <c r="E196" s="43"/>
      <c r="F196" s="42"/>
      <c r="G196" s="42"/>
      <c r="H196" s="42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2.75" customHeight="1" x14ac:dyDescent="0.2">
      <c r="A197" s="41"/>
      <c r="B197" s="41"/>
      <c r="C197" s="41"/>
      <c r="D197" s="42"/>
      <c r="E197" s="43"/>
      <c r="F197" s="42"/>
      <c r="G197" s="42"/>
      <c r="H197" s="42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customHeight="1" x14ac:dyDescent="0.2">
      <c r="A198" s="41"/>
      <c r="B198" s="41"/>
      <c r="C198" s="41"/>
      <c r="D198" s="42"/>
      <c r="E198" s="43"/>
      <c r="F198" s="42"/>
      <c r="G198" s="42"/>
      <c r="H198" s="42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2.75" customHeight="1" x14ac:dyDescent="0.2">
      <c r="A199" s="41"/>
      <c r="B199" s="41"/>
      <c r="C199" s="41"/>
      <c r="D199" s="42"/>
      <c r="E199" s="43"/>
      <c r="F199" s="42"/>
      <c r="G199" s="42"/>
      <c r="H199" s="42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customHeight="1" x14ac:dyDescent="0.2">
      <c r="A200" s="41"/>
      <c r="B200" s="41"/>
      <c r="C200" s="41"/>
      <c r="D200" s="42"/>
      <c r="E200" s="43"/>
      <c r="F200" s="42"/>
      <c r="G200" s="42"/>
      <c r="H200" s="42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2.75" customHeight="1" x14ac:dyDescent="0.2">
      <c r="A201" s="41"/>
      <c r="B201" s="41"/>
      <c r="C201" s="41"/>
      <c r="D201" s="42"/>
      <c r="E201" s="43"/>
      <c r="F201" s="42"/>
      <c r="G201" s="42"/>
      <c r="H201" s="42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customHeight="1" x14ac:dyDescent="0.2">
      <c r="A202" s="41"/>
      <c r="B202" s="41"/>
      <c r="C202" s="41"/>
      <c r="D202" s="42"/>
      <c r="E202" s="43"/>
      <c r="F202" s="42"/>
      <c r="G202" s="42"/>
      <c r="H202" s="42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2.75" customHeight="1" x14ac:dyDescent="0.2">
      <c r="A203" s="41"/>
      <c r="B203" s="41"/>
      <c r="C203" s="41"/>
      <c r="D203" s="42"/>
      <c r="E203" s="43"/>
      <c r="F203" s="42"/>
      <c r="G203" s="42"/>
      <c r="H203" s="42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customHeight="1" x14ac:dyDescent="0.2">
      <c r="A204" s="41"/>
      <c r="B204" s="41"/>
      <c r="C204" s="41"/>
      <c r="D204" s="42"/>
      <c r="E204" s="43"/>
      <c r="F204" s="42"/>
      <c r="G204" s="42"/>
      <c r="H204" s="42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2.75" customHeight="1" x14ac:dyDescent="0.2">
      <c r="A205" s="41"/>
      <c r="B205" s="41"/>
      <c r="C205" s="41"/>
      <c r="D205" s="42"/>
      <c r="E205" s="43"/>
      <c r="F205" s="42"/>
      <c r="G205" s="42"/>
      <c r="H205" s="42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customHeight="1" x14ac:dyDescent="0.2">
      <c r="A206" s="41"/>
      <c r="B206" s="41"/>
      <c r="C206" s="41"/>
      <c r="D206" s="42"/>
      <c r="E206" s="43"/>
      <c r="F206" s="42"/>
      <c r="G206" s="42"/>
      <c r="H206" s="42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2.75" customHeight="1" x14ac:dyDescent="0.2">
      <c r="A207" s="41"/>
      <c r="B207" s="41"/>
      <c r="C207" s="41"/>
      <c r="D207" s="42"/>
      <c r="E207" s="43"/>
      <c r="F207" s="42"/>
      <c r="G207" s="42"/>
      <c r="H207" s="42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customHeight="1" x14ac:dyDescent="0.2">
      <c r="A208" s="41"/>
      <c r="B208" s="41"/>
      <c r="C208" s="41"/>
      <c r="D208" s="42"/>
      <c r="E208" s="43"/>
      <c r="F208" s="42"/>
      <c r="G208" s="42"/>
      <c r="H208" s="42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2.75" customHeight="1" x14ac:dyDescent="0.2">
      <c r="A209" s="41"/>
      <c r="B209" s="41"/>
      <c r="C209" s="41"/>
      <c r="D209" s="42"/>
      <c r="E209" s="43"/>
      <c r="F209" s="42"/>
      <c r="G209" s="42"/>
      <c r="H209" s="42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customHeight="1" x14ac:dyDescent="0.2">
      <c r="A210" s="41"/>
      <c r="B210" s="41"/>
      <c r="C210" s="41"/>
      <c r="D210" s="42"/>
      <c r="E210" s="43"/>
      <c r="F210" s="42"/>
      <c r="G210" s="42"/>
      <c r="H210" s="42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2.75" customHeight="1" x14ac:dyDescent="0.2">
      <c r="A211" s="41"/>
      <c r="B211" s="41"/>
      <c r="C211" s="41"/>
      <c r="D211" s="42"/>
      <c r="E211" s="43"/>
      <c r="F211" s="42"/>
      <c r="G211" s="42"/>
      <c r="H211" s="42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customHeight="1" x14ac:dyDescent="0.2">
      <c r="A212" s="41"/>
      <c r="B212" s="41"/>
      <c r="C212" s="41"/>
      <c r="D212" s="42"/>
      <c r="E212" s="43"/>
      <c r="F212" s="42"/>
      <c r="G212" s="42"/>
      <c r="H212" s="42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2.75" customHeight="1" x14ac:dyDescent="0.2">
      <c r="A213" s="41"/>
      <c r="B213" s="41"/>
      <c r="C213" s="41"/>
      <c r="D213" s="42"/>
      <c r="E213" s="43"/>
      <c r="F213" s="42"/>
      <c r="G213" s="42"/>
      <c r="H213" s="42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customHeight="1" x14ac:dyDescent="0.2">
      <c r="A214" s="41"/>
      <c r="B214" s="41"/>
      <c r="C214" s="41"/>
      <c r="D214" s="42"/>
      <c r="E214" s="43"/>
      <c r="F214" s="42"/>
      <c r="G214" s="42"/>
      <c r="H214" s="42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2.75" customHeight="1" x14ac:dyDescent="0.2">
      <c r="A215" s="41"/>
      <c r="B215" s="41"/>
      <c r="C215" s="41"/>
      <c r="D215" s="42"/>
      <c r="E215" s="43"/>
      <c r="F215" s="42"/>
      <c r="G215" s="42"/>
      <c r="H215" s="42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customHeight="1" x14ac:dyDescent="0.2">
      <c r="A216" s="41"/>
      <c r="B216" s="41"/>
      <c r="C216" s="41"/>
      <c r="D216" s="42"/>
      <c r="E216" s="43"/>
      <c r="F216" s="42"/>
      <c r="G216" s="42"/>
      <c r="H216" s="42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2.75" customHeight="1" x14ac:dyDescent="0.2">
      <c r="A217" s="41"/>
      <c r="B217" s="41"/>
      <c r="C217" s="41"/>
      <c r="D217" s="42"/>
      <c r="E217" s="43"/>
      <c r="F217" s="42"/>
      <c r="G217" s="42"/>
      <c r="H217" s="42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customHeight="1" x14ac:dyDescent="0.2">
      <c r="A218" s="41"/>
      <c r="B218" s="41"/>
      <c r="C218" s="41"/>
      <c r="D218" s="42"/>
      <c r="E218" s="43"/>
      <c r="F218" s="42"/>
      <c r="G218" s="42"/>
      <c r="H218" s="42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2.75" customHeight="1" x14ac:dyDescent="0.2">
      <c r="A219" s="41"/>
      <c r="B219" s="41"/>
      <c r="C219" s="41"/>
      <c r="D219" s="42"/>
      <c r="E219" s="43"/>
      <c r="F219" s="42"/>
      <c r="G219" s="42"/>
      <c r="H219" s="42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customHeight="1" x14ac:dyDescent="0.2">
      <c r="A220" s="41"/>
      <c r="B220" s="41"/>
      <c r="C220" s="41"/>
      <c r="D220" s="42"/>
      <c r="E220" s="43"/>
      <c r="F220" s="42"/>
      <c r="G220" s="42"/>
      <c r="H220" s="42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2.75" customHeight="1" x14ac:dyDescent="0.2">
      <c r="A221" s="41"/>
      <c r="B221" s="41"/>
      <c r="C221" s="41"/>
      <c r="D221" s="42"/>
      <c r="E221" s="43"/>
      <c r="F221" s="42"/>
      <c r="G221" s="42"/>
      <c r="H221" s="42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customHeight="1" x14ac:dyDescent="0.2">
      <c r="A222" s="41"/>
      <c r="B222" s="41"/>
      <c r="C222" s="41"/>
      <c r="D222" s="42"/>
      <c r="E222" s="43"/>
      <c r="F222" s="42"/>
      <c r="G222" s="42"/>
      <c r="H222" s="42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2.75" customHeight="1" x14ac:dyDescent="0.2">
      <c r="A223" s="41"/>
      <c r="B223" s="41"/>
      <c r="C223" s="41"/>
      <c r="D223" s="42"/>
      <c r="E223" s="43"/>
      <c r="F223" s="42"/>
      <c r="G223" s="42"/>
      <c r="H223" s="42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customHeight="1" x14ac:dyDescent="0.2">
      <c r="A224" s="41"/>
      <c r="B224" s="41"/>
      <c r="C224" s="41"/>
      <c r="D224" s="42"/>
      <c r="E224" s="43"/>
      <c r="F224" s="42"/>
      <c r="G224" s="42"/>
      <c r="H224" s="42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2.75" customHeight="1" x14ac:dyDescent="0.2">
      <c r="A225" s="41"/>
      <c r="B225" s="41"/>
      <c r="C225" s="41"/>
      <c r="D225" s="42"/>
      <c r="E225" s="43"/>
      <c r="F225" s="42"/>
      <c r="G225" s="42"/>
      <c r="H225" s="42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customHeight="1" x14ac:dyDescent="0.2">
      <c r="A226" s="41"/>
      <c r="B226" s="41"/>
      <c r="C226" s="41"/>
      <c r="D226" s="42"/>
      <c r="E226" s="43"/>
      <c r="F226" s="42"/>
      <c r="G226" s="42"/>
      <c r="H226" s="42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2.75" customHeight="1" x14ac:dyDescent="0.2">
      <c r="A227" s="41"/>
      <c r="B227" s="41"/>
      <c r="C227" s="41"/>
      <c r="D227" s="42"/>
      <c r="E227" s="43"/>
      <c r="F227" s="42"/>
      <c r="G227" s="42"/>
      <c r="H227" s="42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customHeight="1" x14ac:dyDescent="0.2">
      <c r="A228" s="41"/>
      <c r="B228" s="41"/>
      <c r="C228" s="41"/>
      <c r="D228" s="42"/>
      <c r="E228" s="43"/>
      <c r="F228" s="42"/>
      <c r="G228" s="42"/>
      <c r="H228" s="42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2.75" customHeight="1" x14ac:dyDescent="0.2">
      <c r="A229" s="41"/>
      <c r="B229" s="41"/>
      <c r="C229" s="41"/>
      <c r="D229" s="42"/>
      <c r="E229" s="43"/>
      <c r="F229" s="42"/>
      <c r="G229" s="42"/>
      <c r="H229" s="42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customHeight="1" x14ac:dyDescent="0.2">
      <c r="A230" s="41"/>
      <c r="B230" s="41"/>
      <c r="C230" s="41"/>
      <c r="D230" s="42"/>
      <c r="E230" s="43"/>
      <c r="F230" s="42"/>
      <c r="G230" s="42"/>
      <c r="H230" s="42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2.75" customHeight="1" x14ac:dyDescent="0.2">
      <c r="A231" s="41"/>
      <c r="B231" s="41"/>
      <c r="C231" s="41"/>
      <c r="D231" s="42"/>
      <c r="E231" s="43"/>
      <c r="F231" s="42"/>
      <c r="G231" s="42"/>
      <c r="H231" s="42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customHeight="1" x14ac:dyDescent="0.2">
      <c r="A232" s="41"/>
      <c r="B232" s="41"/>
      <c r="C232" s="41"/>
      <c r="D232" s="42"/>
      <c r="E232" s="43"/>
      <c r="F232" s="42"/>
      <c r="G232" s="42"/>
      <c r="H232" s="42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2.75" customHeight="1" x14ac:dyDescent="0.2">
      <c r="A233" s="41"/>
      <c r="B233" s="41"/>
      <c r="C233" s="41"/>
      <c r="D233" s="42"/>
      <c r="E233" s="43"/>
      <c r="F233" s="42"/>
      <c r="G233" s="42"/>
      <c r="H233" s="42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customHeight="1" x14ac:dyDescent="0.2">
      <c r="A234" s="41"/>
      <c r="B234" s="41"/>
      <c r="C234" s="41"/>
      <c r="D234" s="42"/>
      <c r="E234" s="43"/>
      <c r="F234" s="42"/>
      <c r="G234" s="42"/>
      <c r="H234" s="42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2.75" customHeight="1" x14ac:dyDescent="0.2">
      <c r="A235" s="41"/>
      <c r="B235" s="41"/>
      <c r="C235" s="41"/>
      <c r="D235" s="42"/>
      <c r="E235" s="43"/>
      <c r="F235" s="42"/>
      <c r="G235" s="42"/>
      <c r="H235" s="42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customHeight="1" x14ac:dyDescent="0.2">
      <c r="A236" s="41"/>
      <c r="B236" s="41"/>
      <c r="C236" s="41"/>
      <c r="D236" s="42"/>
      <c r="E236" s="43"/>
      <c r="F236" s="42"/>
      <c r="G236" s="42"/>
      <c r="H236" s="42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2.75" customHeight="1" x14ac:dyDescent="0.2">
      <c r="A237" s="41"/>
      <c r="B237" s="41"/>
      <c r="C237" s="41"/>
      <c r="D237" s="42"/>
      <c r="E237" s="43"/>
      <c r="F237" s="42"/>
      <c r="G237" s="42"/>
      <c r="H237" s="42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customHeight="1" x14ac:dyDescent="0.2">
      <c r="A238" s="41"/>
      <c r="B238" s="41"/>
      <c r="C238" s="41"/>
      <c r="D238" s="42"/>
      <c r="E238" s="43"/>
      <c r="F238" s="42"/>
      <c r="G238" s="42"/>
      <c r="H238" s="42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2.75" customHeight="1" x14ac:dyDescent="0.2">
      <c r="A239" s="41"/>
      <c r="B239" s="41"/>
      <c r="C239" s="41"/>
      <c r="D239" s="42"/>
      <c r="E239" s="43"/>
      <c r="F239" s="42"/>
      <c r="G239" s="42"/>
      <c r="H239" s="42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customHeight="1" x14ac:dyDescent="0.2">
      <c r="A240" s="41"/>
      <c r="B240" s="41"/>
      <c r="C240" s="41"/>
      <c r="D240" s="42"/>
      <c r="E240" s="43"/>
      <c r="F240" s="42"/>
      <c r="G240" s="42"/>
      <c r="H240" s="42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2.75" customHeight="1" x14ac:dyDescent="0.2">
      <c r="A241" s="41"/>
      <c r="B241" s="41"/>
      <c r="C241" s="41"/>
      <c r="D241" s="42"/>
      <c r="E241" s="43"/>
      <c r="F241" s="42"/>
      <c r="G241" s="42"/>
      <c r="H241" s="42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customHeight="1" x14ac:dyDescent="0.2">
      <c r="A242" s="41"/>
      <c r="B242" s="41"/>
      <c r="C242" s="41"/>
      <c r="D242" s="42"/>
      <c r="E242" s="43"/>
      <c r="F242" s="42"/>
      <c r="G242" s="42"/>
      <c r="H242" s="42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2.75" customHeight="1" x14ac:dyDescent="0.2">
      <c r="A243" s="41"/>
      <c r="B243" s="41"/>
      <c r="C243" s="41"/>
      <c r="D243" s="42"/>
      <c r="E243" s="43"/>
      <c r="F243" s="42"/>
      <c r="G243" s="42"/>
      <c r="H243" s="42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customHeight="1" x14ac:dyDescent="0.2">
      <c r="A244" s="41"/>
      <c r="B244" s="41"/>
      <c r="C244" s="41"/>
      <c r="D244" s="42"/>
      <c r="E244" s="43"/>
      <c r="F244" s="42"/>
      <c r="G244" s="42"/>
      <c r="H244" s="42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2.75" customHeight="1" x14ac:dyDescent="0.2">
      <c r="A245" s="41"/>
      <c r="B245" s="41"/>
      <c r="C245" s="41"/>
      <c r="D245" s="42"/>
      <c r="E245" s="43"/>
      <c r="F245" s="42"/>
      <c r="G245" s="42"/>
      <c r="H245" s="42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customHeight="1" x14ac:dyDescent="0.2">
      <c r="A246" s="41"/>
      <c r="B246" s="41"/>
      <c r="C246" s="41"/>
      <c r="D246" s="42"/>
      <c r="E246" s="43"/>
      <c r="F246" s="42"/>
      <c r="G246" s="42"/>
      <c r="H246" s="42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2.75" customHeight="1" x14ac:dyDescent="0.2">
      <c r="A247" s="41"/>
      <c r="B247" s="41"/>
      <c r="C247" s="41"/>
      <c r="D247" s="42"/>
      <c r="E247" s="43"/>
      <c r="F247" s="42"/>
      <c r="G247" s="42"/>
      <c r="H247" s="42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customHeight="1" x14ac:dyDescent="0.2">
      <c r="A248" s="41"/>
      <c r="B248" s="41"/>
      <c r="C248" s="41"/>
      <c r="D248" s="42"/>
      <c r="E248" s="43"/>
      <c r="F248" s="42"/>
      <c r="G248" s="42"/>
      <c r="H248" s="42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2.75" customHeight="1" x14ac:dyDescent="0.2">
      <c r="A249" s="41"/>
      <c r="B249" s="41"/>
      <c r="C249" s="41"/>
      <c r="D249" s="42"/>
      <c r="E249" s="43"/>
      <c r="F249" s="42"/>
      <c r="G249" s="42"/>
      <c r="H249" s="42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customHeight="1" x14ac:dyDescent="0.2">
      <c r="A250" s="41"/>
      <c r="B250" s="41"/>
      <c r="C250" s="41"/>
      <c r="D250" s="42"/>
      <c r="E250" s="43"/>
      <c r="F250" s="42"/>
      <c r="G250" s="42"/>
      <c r="H250" s="42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2.75" customHeight="1" x14ac:dyDescent="0.2">
      <c r="A251" s="41"/>
      <c r="B251" s="41"/>
      <c r="C251" s="41"/>
      <c r="D251" s="42"/>
      <c r="E251" s="43"/>
      <c r="F251" s="42"/>
      <c r="G251" s="42"/>
      <c r="H251" s="42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customHeight="1" x14ac:dyDescent="0.2">
      <c r="A252" s="41"/>
      <c r="B252" s="41"/>
      <c r="C252" s="41"/>
      <c r="D252" s="42"/>
      <c r="E252" s="43"/>
      <c r="F252" s="42"/>
      <c r="G252" s="42"/>
      <c r="H252" s="42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2.75" customHeight="1" x14ac:dyDescent="0.2">
      <c r="A253" s="41"/>
      <c r="B253" s="41"/>
      <c r="C253" s="41"/>
      <c r="D253" s="42"/>
      <c r="E253" s="43"/>
      <c r="F253" s="42"/>
      <c r="G253" s="42"/>
      <c r="H253" s="42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customHeight="1" x14ac:dyDescent="0.2">
      <c r="A254" s="41"/>
      <c r="B254" s="41"/>
      <c r="C254" s="41"/>
      <c r="D254" s="42"/>
      <c r="E254" s="43"/>
      <c r="F254" s="42"/>
      <c r="G254" s="42"/>
      <c r="H254" s="42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2.75" customHeight="1" x14ac:dyDescent="0.2">
      <c r="A255" s="41"/>
      <c r="B255" s="41"/>
      <c r="C255" s="41"/>
      <c r="D255" s="42"/>
      <c r="E255" s="43"/>
      <c r="F255" s="42"/>
      <c r="G255" s="42"/>
      <c r="H255" s="42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customHeight="1" x14ac:dyDescent="0.2">
      <c r="A256" s="41"/>
      <c r="B256" s="41"/>
      <c r="C256" s="41"/>
      <c r="D256" s="42"/>
      <c r="E256" s="43"/>
      <c r="F256" s="42"/>
      <c r="G256" s="42"/>
      <c r="H256" s="42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2.75" customHeight="1" x14ac:dyDescent="0.2">
      <c r="A257" s="41"/>
      <c r="B257" s="41"/>
      <c r="C257" s="41"/>
      <c r="D257" s="42"/>
      <c r="E257" s="43"/>
      <c r="F257" s="42"/>
      <c r="G257" s="42"/>
      <c r="H257" s="42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customHeight="1" x14ac:dyDescent="0.2">
      <c r="A258" s="41"/>
      <c r="B258" s="41"/>
      <c r="C258" s="41"/>
      <c r="D258" s="42"/>
      <c r="E258" s="43"/>
      <c r="F258" s="42"/>
      <c r="G258" s="42"/>
      <c r="H258" s="42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2.75" customHeight="1" x14ac:dyDescent="0.2">
      <c r="A259" s="41"/>
      <c r="B259" s="41"/>
      <c r="C259" s="41"/>
      <c r="D259" s="42"/>
      <c r="E259" s="43"/>
      <c r="F259" s="42"/>
      <c r="G259" s="42"/>
      <c r="H259" s="42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customHeight="1" x14ac:dyDescent="0.2">
      <c r="A260" s="41"/>
      <c r="B260" s="41"/>
      <c r="C260" s="41"/>
      <c r="D260" s="42"/>
      <c r="E260" s="43"/>
      <c r="F260" s="42"/>
      <c r="G260" s="42"/>
      <c r="H260" s="42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2.75" customHeight="1" x14ac:dyDescent="0.2">
      <c r="A261" s="41"/>
      <c r="B261" s="41"/>
      <c r="C261" s="41"/>
      <c r="D261" s="42"/>
      <c r="E261" s="43"/>
      <c r="F261" s="42"/>
      <c r="G261" s="42"/>
      <c r="H261" s="42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customHeight="1" x14ac:dyDescent="0.2">
      <c r="A262" s="41"/>
      <c r="B262" s="41"/>
      <c r="C262" s="41"/>
      <c r="D262" s="42"/>
      <c r="E262" s="43"/>
      <c r="F262" s="42"/>
      <c r="G262" s="42"/>
      <c r="H262" s="42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2.75" customHeight="1" x14ac:dyDescent="0.2">
      <c r="A263" s="41"/>
      <c r="B263" s="41"/>
      <c r="C263" s="41"/>
      <c r="D263" s="42"/>
      <c r="E263" s="43"/>
      <c r="F263" s="42"/>
      <c r="G263" s="42"/>
      <c r="H263" s="42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customHeight="1" x14ac:dyDescent="0.2">
      <c r="A264" s="41"/>
      <c r="B264" s="41"/>
      <c r="C264" s="41"/>
      <c r="D264" s="42"/>
      <c r="E264" s="43"/>
      <c r="F264" s="42"/>
      <c r="G264" s="42"/>
      <c r="H264" s="42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2.75" customHeight="1" x14ac:dyDescent="0.2">
      <c r="A265" s="41"/>
      <c r="B265" s="41"/>
      <c r="C265" s="41"/>
      <c r="D265" s="42"/>
      <c r="E265" s="43"/>
      <c r="F265" s="42"/>
      <c r="G265" s="42"/>
      <c r="H265" s="42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customHeight="1" x14ac:dyDescent="0.2">
      <c r="A266" s="41"/>
      <c r="B266" s="41"/>
      <c r="C266" s="41"/>
      <c r="D266" s="42"/>
      <c r="E266" s="43"/>
      <c r="F266" s="42"/>
      <c r="G266" s="42"/>
      <c r="H266" s="42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2.75" customHeight="1" x14ac:dyDescent="0.2">
      <c r="A267" s="41"/>
      <c r="B267" s="41"/>
      <c r="C267" s="41"/>
      <c r="D267" s="42"/>
      <c r="E267" s="43"/>
      <c r="F267" s="42"/>
      <c r="G267" s="42"/>
      <c r="H267" s="42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customHeight="1" x14ac:dyDescent="0.2">
      <c r="A268" s="41"/>
      <c r="B268" s="41"/>
      <c r="C268" s="41"/>
      <c r="D268" s="42"/>
      <c r="E268" s="43"/>
      <c r="F268" s="42"/>
      <c r="G268" s="42"/>
      <c r="H268" s="42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2.75" customHeight="1" x14ac:dyDescent="0.2">
      <c r="A269" s="41"/>
      <c r="B269" s="41"/>
      <c r="C269" s="41"/>
      <c r="D269" s="42"/>
      <c r="E269" s="43"/>
      <c r="F269" s="42"/>
      <c r="G269" s="42"/>
      <c r="H269" s="42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customHeight="1" x14ac:dyDescent="0.2">
      <c r="A270" s="41"/>
      <c r="B270" s="41"/>
      <c r="C270" s="41"/>
      <c r="D270" s="42"/>
      <c r="E270" s="43"/>
      <c r="F270" s="42"/>
      <c r="G270" s="42"/>
      <c r="H270" s="42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2.75" customHeight="1" x14ac:dyDescent="0.2">
      <c r="A271" s="41"/>
      <c r="B271" s="41"/>
      <c r="C271" s="41"/>
      <c r="D271" s="42"/>
      <c r="E271" s="43"/>
      <c r="F271" s="42"/>
      <c r="G271" s="42"/>
      <c r="H271" s="42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customHeight="1" x14ac:dyDescent="0.2">
      <c r="A272" s="41"/>
      <c r="B272" s="41"/>
      <c r="C272" s="41"/>
      <c r="D272" s="42"/>
      <c r="E272" s="43"/>
      <c r="F272" s="42"/>
      <c r="G272" s="42"/>
      <c r="H272" s="42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2.75" customHeight="1" x14ac:dyDescent="0.2">
      <c r="A273" s="41"/>
      <c r="B273" s="41"/>
      <c r="C273" s="41"/>
      <c r="D273" s="42"/>
      <c r="E273" s="43"/>
      <c r="F273" s="42"/>
      <c r="G273" s="42"/>
      <c r="H273" s="42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customHeight="1" x14ac:dyDescent="0.2">
      <c r="A274" s="41"/>
      <c r="B274" s="41"/>
      <c r="C274" s="41"/>
      <c r="D274" s="42"/>
      <c r="E274" s="43"/>
      <c r="F274" s="42"/>
      <c r="G274" s="42"/>
      <c r="H274" s="42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2.75" customHeight="1" x14ac:dyDescent="0.2">
      <c r="A275" s="41"/>
      <c r="B275" s="41"/>
      <c r="C275" s="41"/>
      <c r="D275" s="42"/>
      <c r="E275" s="43"/>
      <c r="F275" s="42"/>
      <c r="G275" s="42"/>
      <c r="H275" s="42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customHeight="1" x14ac:dyDescent="0.2">
      <c r="A276" s="41"/>
      <c r="B276" s="41"/>
      <c r="C276" s="41"/>
      <c r="D276" s="42"/>
      <c r="E276" s="43"/>
      <c r="F276" s="42"/>
      <c r="G276" s="42"/>
      <c r="H276" s="42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2.75" customHeight="1" x14ac:dyDescent="0.2">
      <c r="A277" s="41"/>
      <c r="B277" s="41"/>
      <c r="C277" s="41"/>
      <c r="D277" s="42"/>
      <c r="E277" s="43"/>
      <c r="F277" s="42"/>
      <c r="G277" s="42"/>
      <c r="H277" s="42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customHeight="1" x14ac:dyDescent="0.2">
      <c r="A278" s="41"/>
      <c r="B278" s="41"/>
      <c r="C278" s="41"/>
      <c r="D278" s="42"/>
      <c r="E278" s="43"/>
      <c r="F278" s="42"/>
      <c r="G278" s="42"/>
      <c r="H278" s="42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2.75" customHeight="1" x14ac:dyDescent="0.2">
      <c r="A279" s="41"/>
      <c r="B279" s="41"/>
      <c r="C279" s="41"/>
      <c r="D279" s="42"/>
      <c r="E279" s="43"/>
      <c r="F279" s="42"/>
      <c r="G279" s="42"/>
      <c r="H279" s="42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customHeight="1" x14ac:dyDescent="0.2">
      <c r="A280" s="41"/>
      <c r="B280" s="41"/>
      <c r="C280" s="41"/>
      <c r="D280" s="42"/>
      <c r="E280" s="43"/>
      <c r="F280" s="42"/>
      <c r="G280" s="42"/>
      <c r="H280" s="42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2.75" customHeight="1" x14ac:dyDescent="0.2">
      <c r="A281" s="41"/>
      <c r="B281" s="41"/>
      <c r="C281" s="41"/>
      <c r="D281" s="42"/>
      <c r="E281" s="43"/>
      <c r="F281" s="42"/>
      <c r="G281" s="42"/>
      <c r="H281" s="42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customHeight="1" x14ac:dyDescent="0.2">
      <c r="A282" s="41"/>
      <c r="B282" s="41"/>
      <c r="C282" s="41"/>
      <c r="D282" s="42"/>
      <c r="E282" s="43"/>
      <c r="F282" s="42"/>
      <c r="G282" s="42"/>
      <c r="H282" s="42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2.75" customHeight="1" x14ac:dyDescent="0.2">
      <c r="A283" s="41"/>
      <c r="B283" s="41"/>
      <c r="C283" s="41"/>
      <c r="D283" s="42"/>
      <c r="E283" s="43"/>
      <c r="F283" s="42"/>
      <c r="G283" s="42"/>
      <c r="H283" s="42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customHeight="1" x14ac:dyDescent="0.2">
      <c r="A284" s="41"/>
      <c r="B284" s="41"/>
      <c r="C284" s="41"/>
      <c r="D284" s="42"/>
      <c r="E284" s="43"/>
      <c r="F284" s="42"/>
      <c r="G284" s="42"/>
      <c r="H284" s="42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2.75" customHeight="1" x14ac:dyDescent="0.2">
      <c r="A285" s="41"/>
      <c r="B285" s="41"/>
      <c r="C285" s="41"/>
      <c r="D285" s="42"/>
      <c r="E285" s="43"/>
      <c r="F285" s="42"/>
      <c r="G285" s="42"/>
      <c r="H285" s="42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customHeight="1" x14ac:dyDescent="0.2">
      <c r="A286" s="41"/>
      <c r="B286" s="41"/>
      <c r="C286" s="41"/>
      <c r="D286" s="42"/>
      <c r="E286" s="43"/>
      <c r="F286" s="42"/>
      <c r="G286" s="42"/>
      <c r="H286" s="42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2.75" customHeight="1" x14ac:dyDescent="0.2">
      <c r="A287" s="41"/>
      <c r="B287" s="41"/>
      <c r="C287" s="41"/>
      <c r="D287" s="42"/>
      <c r="E287" s="43"/>
      <c r="F287" s="42"/>
      <c r="G287" s="42"/>
      <c r="H287" s="42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customHeight="1" x14ac:dyDescent="0.2">
      <c r="A288" s="41"/>
      <c r="B288" s="41"/>
      <c r="C288" s="41"/>
      <c r="D288" s="42"/>
      <c r="E288" s="43"/>
      <c r="F288" s="42"/>
      <c r="G288" s="42"/>
      <c r="H288" s="42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2.75" customHeight="1" x14ac:dyDescent="0.2">
      <c r="A289" s="41"/>
      <c r="B289" s="41"/>
      <c r="C289" s="41"/>
      <c r="D289" s="42"/>
      <c r="E289" s="43"/>
      <c r="F289" s="42"/>
      <c r="G289" s="42"/>
      <c r="H289" s="42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customHeight="1" x14ac:dyDescent="0.2">
      <c r="A290" s="41"/>
      <c r="B290" s="41"/>
      <c r="C290" s="41"/>
      <c r="D290" s="42"/>
      <c r="E290" s="43"/>
      <c r="F290" s="42"/>
      <c r="G290" s="42"/>
      <c r="H290" s="42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2.75" customHeight="1" x14ac:dyDescent="0.2">
      <c r="A291" s="41"/>
      <c r="B291" s="41"/>
      <c r="C291" s="41"/>
      <c r="D291" s="42"/>
      <c r="E291" s="43"/>
      <c r="F291" s="42"/>
      <c r="G291" s="42"/>
      <c r="H291" s="42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customHeight="1" x14ac:dyDescent="0.2">
      <c r="A292" s="41"/>
      <c r="B292" s="41"/>
      <c r="C292" s="41"/>
      <c r="D292" s="42"/>
      <c r="E292" s="43"/>
      <c r="F292" s="42"/>
      <c r="G292" s="42"/>
      <c r="H292" s="42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2.75" customHeight="1" x14ac:dyDescent="0.2">
      <c r="A293" s="41"/>
      <c r="B293" s="41"/>
      <c r="C293" s="41"/>
      <c r="D293" s="42"/>
      <c r="E293" s="43"/>
      <c r="F293" s="42"/>
      <c r="G293" s="42"/>
      <c r="H293" s="42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customHeight="1" x14ac:dyDescent="0.2">
      <c r="A294" s="41"/>
      <c r="B294" s="41"/>
      <c r="C294" s="41"/>
      <c r="D294" s="42"/>
      <c r="E294" s="43"/>
      <c r="F294" s="42"/>
      <c r="G294" s="42"/>
      <c r="H294" s="42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2.75" customHeight="1" x14ac:dyDescent="0.2">
      <c r="A295" s="41"/>
      <c r="B295" s="41"/>
      <c r="C295" s="41"/>
      <c r="D295" s="42"/>
      <c r="E295" s="43"/>
      <c r="F295" s="42"/>
      <c r="G295" s="42"/>
      <c r="H295" s="42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customHeight="1" x14ac:dyDescent="0.2">
      <c r="A296" s="41"/>
      <c r="B296" s="41"/>
      <c r="C296" s="41"/>
      <c r="D296" s="42"/>
      <c r="E296" s="43"/>
      <c r="F296" s="42"/>
      <c r="G296" s="42"/>
      <c r="H296" s="42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2.75" customHeight="1" x14ac:dyDescent="0.2">
      <c r="A297" s="41"/>
      <c r="B297" s="41"/>
      <c r="C297" s="41"/>
      <c r="D297" s="42"/>
      <c r="E297" s="43"/>
      <c r="F297" s="42"/>
      <c r="G297" s="42"/>
      <c r="H297" s="42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customHeight="1" x14ac:dyDescent="0.2">
      <c r="A298" s="41"/>
      <c r="B298" s="41"/>
      <c r="C298" s="41"/>
      <c r="D298" s="42"/>
      <c r="E298" s="43"/>
      <c r="F298" s="42"/>
      <c r="G298" s="42"/>
      <c r="H298" s="42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2.75" customHeight="1" x14ac:dyDescent="0.2">
      <c r="A299" s="41"/>
      <c r="B299" s="41"/>
      <c r="C299" s="41"/>
      <c r="D299" s="42"/>
      <c r="E299" s="43"/>
      <c r="F299" s="42"/>
      <c r="G299" s="42"/>
      <c r="H299" s="42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customHeight="1" x14ac:dyDescent="0.2">
      <c r="A300" s="41"/>
      <c r="B300" s="41"/>
      <c r="C300" s="41"/>
      <c r="D300" s="42"/>
      <c r="E300" s="43"/>
      <c r="F300" s="42"/>
      <c r="G300" s="42"/>
      <c r="H300" s="42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2.75" customHeight="1" x14ac:dyDescent="0.2">
      <c r="A301" s="41"/>
      <c r="B301" s="41"/>
      <c r="C301" s="41"/>
      <c r="D301" s="42"/>
      <c r="E301" s="43"/>
      <c r="F301" s="42"/>
      <c r="G301" s="42"/>
      <c r="H301" s="42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customHeight="1" x14ac:dyDescent="0.2">
      <c r="A302" s="41"/>
      <c r="B302" s="41"/>
      <c r="C302" s="41"/>
      <c r="D302" s="42"/>
      <c r="E302" s="43"/>
      <c r="F302" s="42"/>
      <c r="G302" s="42"/>
      <c r="H302" s="42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2.75" customHeight="1" x14ac:dyDescent="0.2">
      <c r="A303" s="41"/>
      <c r="B303" s="41"/>
      <c r="C303" s="41"/>
      <c r="D303" s="42"/>
      <c r="E303" s="43"/>
      <c r="F303" s="42"/>
      <c r="G303" s="42"/>
      <c r="H303" s="42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customHeight="1" x14ac:dyDescent="0.2">
      <c r="A304" s="41"/>
      <c r="B304" s="41"/>
      <c r="C304" s="41"/>
      <c r="D304" s="42"/>
      <c r="E304" s="43"/>
      <c r="F304" s="42"/>
      <c r="G304" s="42"/>
      <c r="H304" s="42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2.75" customHeight="1" x14ac:dyDescent="0.2">
      <c r="A305" s="41"/>
      <c r="B305" s="41"/>
      <c r="C305" s="41"/>
      <c r="D305" s="42"/>
      <c r="E305" s="43"/>
      <c r="F305" s="42"/>
      <c r="G305" s="42"/>
      <c r="H305" s="42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customHeight="1" x14ac:dyDescent="0.2">
      <c r="A306" s="41"/>
      <c r="B306" s="41"/>
      <c r="C306" s="41"/>
      <c r="D306" s="42"/>
      <c r="E306" s="43"/>
      <c r="F306" s="42"/>
      <c r="G306" s="42"/>
      <c r="H306" s="42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2.75" customHeight="1" x14ac:dyDescent="0.2">
      <c r="A307" s="41"/>
      <c r="B307" s="41"/>
      <c r="C307" s="41"/>
      <c r="D307" s="42"/>
      <c r="E307" s="43"/>
      <c r="F307" s="42"/>
      <c r="G307" s="42"/>
      <c r="H307" s="42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customHeight="1" x14ac:dyDescent="0.2">
      <c r="A308" s="41"/>
      <c r="B308" s="41"/>
      <c r="C308" s="41"/>
      <c r="D308" s="42"/>
      <c r="E308" s="43"/>
      <c r="F308" s="42"/>
      <c r="G308" s="42"/>
      <c r="H308" s="42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2.75" customHeight="1" x14ac:dyDescent="0.2">
      <c r="A309" s="41"/>
      <c r="B309" s="41"/>
      <c r="C309" s="41"/>
      <c r="D309" s="42"/>
      <c r="E309" s="43"/>
      <c r="F309" s="42"/>
      <c r="G309" s="42"/>
      <c r="H309" s="42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customHeight="1" x14ac:dyDescent="0.2">
      <c r="A310" s="41"/>
      <c r="B310" s="41"/>
      <c r="C310" s="41"/>
      <c r="D310" s="42"/>
      <c r="E310" s="43"/>
      <c r="F310" s="42"/>
      <c r="G310" s="42"/>
      <c r="H310" s="42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2.75" customHeight="1" x14ac:dyDescent="0.2">
      <c r="A311" s="41"/>
      <c r="B311" s="41"/>
      <c r="C311" s="41"/>
      <c r="D311" s="42"/>
      <c r="E311" s="43"/>
      <c r="F311" s="42"/>
      <c r="G311" s="42"/>
      <c r="H311" s="42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customHeight="1" x14ac:dyDescent="0.2">
      <c r="A312" s="41"/>
      <c r="B312" s="41"/>
      <c r="C312" s="41"/>
      <c r="D312" s="42"/>
      <c r="E312" s="43"/>
      <c r="F312" s="42"/>
      <c r="G312" s="42"/>
      <c r="H312" s="42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2.75" customHeight="1" x14ac:dyDescent="0.2">
      <c r="A313" s="41"/>
      <c r="B313" s="41"/>
      <c r="C313" s="41"/>
      <c r="D313" s="42"/>
      <c r="E313" s="43"/>
      <c r="F313" s="42"/>
      <c r="G313" s="42"/>
      <c r="H313" s="42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customHeight="1" x14ac:dyDescent="0.2">
      <c r="A314" s="41"/>
      <c r="B314" s="41"/>
      <c r="C314" s="41"/>
      <c r="D314" s="42"/>
      <c r="E314" s="43"/>
      <c r="F314" s="42"/>
      <c r="G314" s="42"/>
      <c r="H314" s="42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2.75" customHeight="1" x14ac:dyDescent="0.2">
      <c r="A315" s="41"/>
      <c r="B315" s="41"/>
      <c r="C315" s="41"/>
      <c r="D315" s="42"/>
      <c r="E315" s="43"/>
      <c r="F315" s="42"/>
      <c r="G315" s="42"/>
      <c r="H315" s="42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customHeight="1" x14ac:dyDescent="0.2">
      <c r="A316" s="41"/>
      <c r="B316" s="41"/>
      <c r="C316" s="41"/>
      <c r="D316" s="42"/>
      <c r="E316" s="43"/>
      <c r="F316" s="42"/>
      <c r="G316" s="42"/>
      <c r="H316" s="42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2.75" customHeight="1" x14ac:dyDescent="0.2">
      <c r="A317" s="41"/>
      <c r="B317" s="41"/>
      <c r="C317" s="41"/>
      <c r="D317" s="42"/>
      <c r="E317" s="43"/>
      <c r="F317" s="42"/>
      <c r="G317" s="42"/>
      <c r="H317" s="42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customHeight="1" x14ac:dyDescent="0.2">
      <c r="A318" s="41"/>
      <c r="B318" s="41"/>
      <c r="C318" s="41"/>
      <c r="D318" s="42"/>
      <c r="E318" s="43"/>
      <c r="F318" s="42"/>
      <c r="G318" s="42"/>
      <c r="H318" s="42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2.75" customHeight="1" x14ac:dyDescent="0.2">
      <c r="A319" s="41"/>
      <c r="B319" s="41"/>
      <c r="C319" s="41"/>
      <c r="D319" s="42"/>
      <c r="E319" s="43"/>
      <c r="F319" s="42"/>
      <c r="G319" s="42"/>
      <c r="H319" s="42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customHeight="1" x14ac:dyDescent="0.2">
      <c r="A320" s="41"/>
      <c r="B320" s="41"/>
      <c r="C320" s="41"/>
      <c r="D320" s="42"/>
      <c r="E320" s="43"/>
      <c r="F320" s="42"/>
      <c r="G320" s="42"/>
      <c r="H320" s="42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2.75" customHeight="1" x14ac:dyDescent="0.2">
      <c r="A321" s="41"/>
      <c r="B321" s="41"/>
      <c r="C321" s="41"/>
      <c r="D321" s="42"/>
      <c r="E321" s="43"/>
      <c r="F321" s="42"/>
      <c r="G321" s="42"/>
      <c r="H321" s="42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customHeight="1" x14ac:dyDescent="0.2">
      <c r="A322" s="41"/>
      <c r="B322" s="41"/>
      <c r="C322" s="41"/>
      <c r="D322" s="42"/>
      <c r="E322" s="43"/>
      <c r="F322" s="42"/>
      <c r="G322" s="42"/>
      <c r="H322" s="42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2.75" customHeight="1" x14ac:dyDescent="0.2">
      <c r="A323" s="41"/>
      <c r="B323" s="41"/>
      <c r="C323" s="41"/>
      <c r="D323" s="42"/>
      <c r="E323" s="43"/>
      <c r="F323" s="42"/>
      <c r="G323" s="42"/>
      <c r="H323" s="42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customHeight="1" x14ac:dyDescent="0.2">
      <c r="A324" s="41"/>
      <c r="B324" s="41"/>
      <c r="C324" s="41"/>
      <c r="D324" s="42"/>
      <c r="E324" s="43"/>
      <c r="F324" s="42"/>
      <c r="G324" s="42"/>
      <c r="H324" s="42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2.75" customHeight="1" x14ac:dyDescent="0.2">
      <c r="A325" s="41"/>
      <c r="B325" s="41"/>
      <c r="C325" s="41"/>
      <c r="D325" s="42"/>
      <c r="E325" s="43"/>
      <c r="F325" s="42"/>
      <c r="G325" s="42"/>
      <c r="H325" s="42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customHeight="1" x14ac:dyDescent="0.2">
      <c r="A326" s="41"/>
      <c r="B326" s="41"/>
      <c r="C326" s="41"/>
      <c r="D326" s="42"/>
      <c r="E326" s="43"/>
      <c r="F326" s="42"/>
      <c r="G326" s="42"/>
      <c r="H326" s="42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2.75" customHeight="1" x14ac:dyDescent="0.2">
      <c r="A327" s="41"/>
      <c r="B327" s="41"/>
      <c r="C327" s="41"/>
      <c r="D327" s="42"/>
      <c r="E327" s="43"/>
      <c r="F327" s="42"/>
      <c r="G327" s="42"/>
      <c r="H327" s="42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customHeight="1" x14ac:dyDescent="0.2">
      <c r="A328" s="41"/>
      <c r="B328" s="41"/>
      <c r="C328" s="41"/>
      <c r="D328" s="42"/>
      <c r="E328" s="43"/>
      <c r="F328" s="42"/>
      <c r="G328" s="42"/>
      <c r="H328" s="42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2.75" customHeight="1" x14ac:dyDescent="0.2">
      <c r="A329" s="41"/>
      <c r="B329" s="41"/>
      <c r="C329" s="41"/>
      <c r="D329" s="42"/>
      <c r="E329" s="43"/>
      <c r="F329" s="42"/>
      <c r="G329" s="42"/>
      <c r="H329" s="42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customHeight="1" x14ac:dyDescent="0.2">
      <c r="A330" s="41"/>
      <c r="B330" s="41"/>
      <c r="C330" s="41"/>
      <c r="D330" s="42"/>
      <c r="E330" s="43"/>
      <c r="F330" s="42"/>
      <c r="G330" s="42"/>
      <c r="H330" s="42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2.75" customHeight="1" x14ac:dyDescent="0.2">
      <c r="A331" s="41"/>
      <c r="B331" s="41"/>
      <c r="C331" s="41"/>
      <c r="D331" s="42"/>
      <c r="E331" s="43"/>
      <c r="F331" s="42"/>
      <c r="G331" s="42"/>
      <c r="H331" s="42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customHeight="1" x14ac:dyDescent="0.2">
      <c r="A332" s="41"/>
      <c r="B332" s="41"/>
      <c r="C332" s="41"/>
      <c r="D332" s="42"/>
      <c r="E332" s="43"/>
      <c r="F332" s="42"/>
      <c r="G332" s="42"/>
      <c r="H332" s="42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2.75" customHeight="1" x14ac:dyDescent="0.2">
      <c r="A333" s="41"/>
      <c r="B333" s="41"/>
      <c r="C333" s="41"/>
      <c r="D333" s="42"/>
      <c r="E333" s="43"/>
      <c r="F333" s="42"/>
      <c r="G333" s="42"/>
      <c r="H333" s="42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customHeight="1" x14ac:dyDescent="0.2">
      <c r="A334" s="41"/>
      <c r="B334" s="41"/>
      <c r="C334" s="41"/>
      <c r="D334" s="42"/>
      <c r="E334" s="43"/>
      <c r="F334" s="42"/>
      <c r="G334" s="42"/>
      <c r="H334" s="42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2.75" customHeight="1" x14ac:dyDescent="0.2">
      <c r="A335" s="41"/>
      <c r="B335" s="41"/>
      <c r="C335" s="41"/>
      <c r="D335" s="42"/>
      <c r="E335" s="43"/>
      <c r="F335" s="42"/>
      <c r="G335" s="42"/>
      <c r="H335" s="42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customHeight="1" x14ac:dyDescent="0.2">
      <c r="A336" s="41"/>
      <c r="B336" s="41"/>
      <c r="C336" s="41"/>
      <c r="D336" s="42"/>
      <c r="E336" s="43"/>
      <c r="F336" s="42"/>
      <c r="G336" s="42"/>
      <c r="H336" s="42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2.75" customHeight="1" x14ac:dyDescent="0.2">
      <c r="A337" s="41"/>
      <c r="B337" s="41"/>
      <c r="C337" s="41"/>
      <c r="D337" s="42"/>
      <c r="E337" s="43"/>
      <c r="F337" s="42"/>
      <c r="G337" s="42"/>
      <c r="H337" s="42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customHeight="1" x14ac:dyDescent="0.2">
      <c r="A338" s="41"/>
      <c r="B338" s="41"/>
      <c r="C338" s="41"/>
      <c r="D338" s="42"/>
      <c r="E338" s="43"/>
      <c r="F338" s="42"/>
      <c r="G338" s="42"/>
      <c r="H338" s="42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2.75" customHeight="1" x14ac:dyDescent="0.2">
      <c r="A339" s="41"/>
      <c r="B339" s="41"/>
      <c r="C339" s="41"/>
      <c r="D339" s="42"/>
      <c r="E339" s="43"/>
      <c r="F339" s="42"/>
      <c r="G339" s="42"/>
      <c r="H339" s="42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customHeight="1" x14ac:dyDescent="0.2">
      <c r="A340" s="41"/>
      <c r="B340" s="41"/>
      <c r="C340" s="41"/>
      <c r="D340" s="42"/>
      <c r="E340" s="43"/>
      <c r="F340" s="42"/>
      <c r="G340" s="42"/>
      <c r="H340" s="42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2.75" customHeight="1" x14ac:dyDescent="0.2">
      <c r="A341" s="41"/>
      <c r="B341" s="41"/>
      <c r="C341" s="41"/>
      <c r="D341" s="42"/>
      <c r="E341" s="43"/>
      <c r="F341" s="42"/>
      <c r="G341" s="42"/>
      <c r="H341" s="42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customHeight="1" x14ac:dyDescent="0.2">
      <c r="A342" s="41"/>
      <c r="B342" s="41"/>
      <c r="C342" s="41"/>
      <c r="D342" s="42"/>
      <c r="E342" s="43"/>
      <c r="F342" s="42"/>
      <c r="G342" s="42"/>
      <c r="H342" s="42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2.75" customHeight="1" x14ac:dyDescent="0.2">
      <c r="A343" s="41"/>
      <c r="B343" s="41"/>
      <c r="C343" s="41"/>
      <c r="D343" s="42"/>
      <c r="E343" s="43"/>
      <c r="F343" s="42"/>
      <c r="G343" s="42"/>
      <c r="H343" s="42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customHeight="1" x14ac:dyDescent="0.2">
      <c r="A344" s="41"/>
      <c r="B344" s="41"/>
      <c r="C344" s="41"/>
      <c r="D344" s="42"/>
      <c r="E344" s="43"/>
      <c r="F344" s="42"/>
      <c r="G344" s="42"/>
      <c r="H344" s="42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2.75" customHeight="1" x14ac:dyDescent="0.2">
      <c r="A345" s="41"/>
      <c r="B345" s="41"/>
      <c r="C345" s="41"/>
      <c r="D345" s="42"/>
      <c r="E345" s="43"/>
      <c r="F345" s="42"/>
      <c r="G345" s="42"/>
      <c r="H345" s="42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customHeight="1" x14ac:dyDescent="0.2">
      <c r="A346" s="41"/>
      <c r="B346" s="41"/>
      <c r="C346" s="41"/>
      <c r="D346" s="42"/>
      <c r="E346" s="43"/>
      <c r="F346" s="42"/>
      <c r="G346" s="42"/>
      <c r="H346" s="42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2.75" customHeight="1" x14ac:dyDescent="0.2">
      <c r="A347" s="41"/>
      <c r="B347" s="41"/>
      <c r="C347" s="41"/>
      <c r="D347" s="42"/>
      <c r="E347" s="43"/>
      <c r="F347" s="42"/>
      <c r="G347" s="42"/>
      <c r="H347" s="42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customHeight="1" x14ac:dyDescent="0.2">
      <c r="A348" s="41"/>
      <c r="B348" s="41"/>
      <c r="C348" s="41"/>
      <c r="D348" s="42"/>
      <c r="E348" s="43"/>
      <c r="F348" s="42"/>
      <c r="G348" s="42"/>
      <c r="H348" s="42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2.75" customHeight="1" x14ac:dyDescent="0.2">
      <c r="A349" s="41"/>
      <c r="B349" s="41"/>
      <c r="C349" s="41"/>
      <c r="D349" s="42"/>
      <c r="E349" s="43"/>
      <c r="F349" s="42"/>
      <c r="G349" s="42"/>
      <c r="H349" s="42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customHeight="1" x14ac:dyDescent="0.2">
      <c r="A350" s="41"/>
      <c r="B350" s="41"/>
      <c r="C350" s="41"/>
      <c r="D350" s="42"/>
      <c r="E350" s="43"/>
      <c r="F350" s="42"/>
      <c r="G350" s="42"/>
      <c r="H350" s="42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2.75" customHeight="1" x14ac:dyDescent="0.2">
      <c r="A351" s="41"/>
      <c r="B351" s="41"/>
      <c r="C351" s="41"/>
      <c r="D351" s="42"/>
      <c r="E351" s="43"/>
      <c r="F351" s="42"/>
      <c r="G351" s="42"/>
      <c r="H351" s="42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customHeight="1" x14ac:dyDescent="0.2">
      <c r="A352" s="41"/>
      <c r="B352" s="41"/>
      <c r="C352" s="41"/>
      <c r="D352" s="42"/>
      <c r="E352" s="43"/>
      <c r="F352" s="42"/>
      <c r="G352" s="42"/>
      <c r="H352" s="42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2.75" customHeight="1" x14ac:dyDescent="0.2">
      <c r="A353" s="41"/>
      <c r="B353" s="41"/>
      <c r="C353" s="41"/>
      <c r="D353" s="42"/>
      <c r="E353" s="43"/>
      <c r="F353" s="42"/>
      <c r="G353" s="42"/>
      <c r="H353" s="42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customHeight="1" x14ac:dyDescent="0.2">
      <c r="A354" s="41"/>
      <c r="B354" s="41"/>
      <c r="C354" s="41"/>
      <c r="D354" s="42"/>
      <c r="E354" s="43"/>
      <c r="F354" s="42"/>
      <c r="G354" s="42"/>
      <c r="H354" s="42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2.75" customHeight="1" x14ac:dyDescent="0.2">
      <c r="A355" s="41"/>
      <c r="B355" s="41"/>
      <c r="C355" s="41"/>
      <c r="D355" s="42"/>
      <c r="E355" s="43"/>
      <c r="F355" s="42"/>
      <c r="G355" s="42"/>
      <c r="H355" s="42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customHeight="1" x14ac:dyDescent="0.2">
      <c r="A356" s="41"/>
      <c r="B356" s="41"/>
      <c r="C356" s="41"/>
      <c r="D356" s="42"/>
      <c r="E356" s="43"/>
      <c r="F356" s="42"/>
      <c r="G356" s="42"/>
      <c r="H356" s="42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2.75" customHeight="1" x14ac:dyDescent="0.2">
      <c r="A357" s="41"/>
      <c r="B357" s="41"/>
      <c r="C357" s="41"/>
      <c r="D357" s="42"/>
      <c r="E357" s="43"/>
      <c r="F357" s="42"/>
      <c r="G357" s="42"/>
      <c r="H357" s="42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customHeight="1" x14ac:dyDescent="0.2">
      <c r="A358" s="41"/>
      <c r="B358" s="41"/>
      <c r="C358" s="41"/>
      <c r="D358" s="42"/>
      <c r="E358" s="43"/>
      <c r="F358" s="42"/>
      <c r="G358" s="42"/>
      <c r="H358" s="42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2.75" customHeight="1" x14ac:dyDescent="0.2">
      <c r="A359" s="41"/>
      <c r="B359" s="41"/>
      <c r="C359" s="41"/>
      <c r="D359" s="42"/>
      <c r="E359" s="43"/>
      <c r="F359" s="42"/>
      <c r="G359" s="42"/>
      <c r="H359" s="42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customHeight="1" x14ac:dyDescent="0.2">
      <c r="A360" s="41"/>
      <c r="B360" s="41"/>
      <c r="C360" s="41"/>
      <c r="D360" s="42"/>
      <c r="E360" s="43"/>
      <c r="F360" s="42"/>
      <c r="G360" s="42"/>
      <c r="H360" s="42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2.75" customHeight="1" x14ac:dyDescent="0.2">
      <c r="A361" s="41"/>
      <c r="B361" s="41"/>
      <c r="C361" s="41"/>
      <c r="D361" s="42"/>
      <c r="E361" s="43"/>
      <c r="F361" s="42"/>
      <c r="G361" s="42"/>
      <c r="H361" s="42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customHeight="1" x14ac:dyDescent="0.2">
      <c r="A362" s="41"/>
      <c r="B362" s="41"/>
      <c r="C362" s="41"/>
      <c r="D362" s="42"/>
      <c r="E362" s="43"/>
      <c r="F362" s="42"/>
      <c r="G362" s="42"/>
      <c r="H362" s="42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2.75" customHeight="1" x14ac:dyDescent="0.2">
      <c r="A363" s="41"/>
      <c r="B363" s="41"/>
      <c r="C363" s="41"/>
      <c r="D363" s="42"/>
      <c r="E363" s="43"/>
      <c r="F363" s="42"/>
      <c r="G363" s="42"/>
      <c r="H363" s="42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customHeight="1" x14ac:dyDescent="0.2">
      <c r="A364" s="41"/>
      <c r="B364" s="41"/>
      <c r="C364" s="41"/>
      <c r="D364" s="42"/>
      <c r="E364" s="43"/>
      <c r="F364" s="42"/>
      <c r="G364" s="42"/>
      <c r="H364" s="42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2.75" customHeight="1" x14ac:dyDescent="0.2">
      <c r="A365" s="41"/>
      <c r="B365" s="41"/>
      <c r="C365" s="41"/>
      <c r="D365" s="42"/>
      <c r="E365" s="43"/>
      <c r="F365" s="42"/>
      <c r="G365" s="42"/>
      <c r="H365" s="42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customHeight="1" x14ac:dyDescent="0.2">
      <c r="A366" s="41"/>
      <c r="B366" s="41"/>
      <c r="C366" s="41"/>
      <c r="D366" s="42"/>
      <c r="E366" s="43"/>
      <c r="F366" s="42"/>
      <c r="G366" s="42"/>
      <c r="H366" s="42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2.75" customHeight="1" x14ac:dyDescent="0.2">
      <c r="A367" s="41"/>
      <c r="B367" s="41"/>
      <c r="C367" s="41"/>
      <c r="D367" s="42"/>
      <c r="E367" s="43"/>
      <c r="F367" s="42"/>
      <c r="G367" s="42"/>
      <c r="H367" s="42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customHeight="1" x14ac:dyDescent="0.2">
      <c r="A368" s="41"/>
      <c r="B368" s="41"/>
      <c r="C368" s="41"/>
      <c r="D368" s="42"/>
      <c r="E368" s="43"/>
      <c r="F368" s="42"/>
      <c r="G368" s="42"/>
      <c r="H368" s="42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2.75" customHeight="1" x14ac:dyDescent="0.2">
      <c r="A369" s="41"/>
      <c r="B369" s="41"/>
      <c r="C369" s="41"/>
      <c r="D369" s="42"/>
      <c r="E369" s="43"/>
      <c r="F369" s="42"/>
      <c r="G369" s="42"/>
      <c r="H369" s="42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customHeight="1" x14ac:dyDescent="0.2">
      <c r="A370" s="41"/>
      <c r="B370" s="41"/>
      <c r="C370" s="41"/>
      <c r="D370" s="42"/>
      <c r="E370" s="43"/>
      <c r="F370" s="42"/>
      <c r="G370" s="42"/>
      <c r="H370" s="42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2.75" customHeight="1" x14ac:dyDescent="0.2">
      <c r="A371" s="41"/>
      <c r="B371" s="41"/>
      <c r="C371" s="41"/>
      <c r="D371" s="42"/>
      <c r="E371" s="43"/>
      <c r="F371" s="42"/>
      <c r="G371" s="42"/>
      <c r="H371" s="42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customHeight="1" x14ac:dyDescent="0.2">
      <c r="A372" s="41"/>
      <c r="B372" s="41"/>
      <c r="C372" s="41"/>
      <c r="D372" s="42"/>
      <c r="E372" s="43"/>
      <c r="F372" s="42"/>
      <c r="G372" s="42"/>
      <c r="H372" s="42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2.75" customHeight="1" x14ac:dyDescent="0.2">
      <c r="A373" s="41"/>
      <c r="B373" s="41"/>
      <c r="C373" s="41"/>
      <c r="D373" s="42"/>
      <c r="E373" s="43"/>
      <c r="F373" s="42"/>
      <c r="G373" s="42"/>
      <c r="H373" s="42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customHeight="1" x14ac:dyDescent="0.2">
      <c r="A374" s="41"/>
      <c r="B374" s="41"/>
      <c r="C374" s="41"/>
      <c r="D374" s="42"/>
      <c r="E374" s="43"/>
      <c r="F374" s="42"/>
      <c r="G374" s="42"/>
      <c r="H374" s="42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2.75" customHeight="1" x14ac:dyDescent="0.2">
      <c r="A375" s="41"/>
      <c r="B375" s="41"/>
      <c r="C375" s="41"/>
      <c r="D375" s="42"/>
      <c r="E375" s="43"/>
      <c r="F375" s="42"/>
      <c r="G375" s="42"/>
      <c r="H375" s="42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customHeight="1" x14ac:dyDescent="0.2">
      <c r="A376" s="41"/>
      <c r="B376" s="41"/>
      <c r="C376" s="41"/>
      <c r="D376" s="42"/>
      <c r="E376" s="43"/>
      <c r="F376" s="42"/>
      <c r="G376" s="42"/>
      <c r="H376" s="42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2.75" customHeight="1" x14ac:dyDescent="0.2">
      <c r="A377" s="41"/>
      <c r="B377" s="41"/>
      <c r="C377" s="41"/>
      <c r="D377" s="42"/>
      <c r="E377" s="43"/>
      <c r="F377" s="42"/>
      <c r="G377" s="42"/>
      <c r="H377" s="42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customHeight="1" x14ac:dyDescent="0.2">
      <c r="A378" s="41"/>
      <c r="B378" s="41"/>
      <c r="C378" s="41"/>
      <c r="D378" s="42"/>
      <c r="E378" s="43"/>
      <c r="F378" s="42"/>
      <c r="G378" s="42"/>
      <c r="H378" s="42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2.75" customHeight="1" x14ac:dyDescent="0.2">
      <c r="A379" s="41"/>
      <c r="B379" s="41"/>
      <c r="C379" s="41"/>
      <c r="D379" s="42"/>
      <c r="E379" s="43"/>
      <c r="F379" s="42"/>
      <c r="G379" s="42"/>
      <c r="H379" s="42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customHeight="1" x14ac:dyDescent="0.2">
      <c r="A380" s="41"/>
      <c r="B380" s="41"/>
      <c r="C380" s="41"/>
      <c r="D380" s="42"/>
      <c r="E380" s="43"/>
      <c r="F380" s="42"/>
      <c r="G380" s="42"/>
      <c r="H380" s="42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2.75" customHeight="1" x14ac:dyDescent="0.2">
      <c r="A381" s="41"/>
      <c r="B381" s="41"/>
      <c r="C381" s="41"/>
      <c r="D381" s="42"/>
      <c r="E381" s="43"/>
      <c r="F381" s="42"/>
      <c r="G381" s="42"/>
      <c r="H381" s="42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customHeight="1" x14ac:dyDescent="0.2">
      <c r="A382" s="41"/>
      <c r="B382" s="41"/>
      <c r="C382" s="41"/>
      <c r="D382" s="42"/>
      <c r="E382" s="43"/>
      <c r="F382" s="42"/>
      <c r="G382" s="42"/>
      <c r="H382" s="42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2.75" customHeight="1" x14ac:dyDescent="0.2">
      <c r="A383" s="41"/>
      <c r="B383" s="41"/>
      <c r="C383" s="41"/>
      <c r="D383" s="42"/>
      <c r="E383" s="43"/>
      <c r="F383" s="42"/>
      <c r="G383" s="42"/>
      <c r="H383" s="42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customHeight="1" x14ac:dyDescent="0.2">
      <c r="A384" s="41"/>
      <c r="B384" s="41"/>
      <c r="C384" s="41"/>
      <c r="D384" s="42"/>
      <c r="E384" s="43"/>
      <c r="F384" s="42"/>
      <c r="G384" s="42"/>
      <c r="H384" s="42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2.75" customHeight="1" x14ac:dyDescent="0.2">
      <c r="A385" s="41"/>
      <c r="B385" s="41"/>
      <c r="C385" s="41"/>
      <c r="D385" s="42"/>
      <c r="E385" s="43"/>
      <c r="F385" s="42"/>
      <c r="G385" s="42"/>
      <c r="H385" s="42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customHeight="1" x14ac:dyDescent="0.2">
      <c r="A386" s="41"/>
      <c r="B386" s="41"/>
      <c r="C386" s="41"/>
      <c r="D386" s="42"/>
      <c r="E386" s="43"/>
      <c r="F386" s="42"/>
      <c r="G386" s="42"/>
      <c r="H386" s="42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2.75" customHeight="1" x14ac:dyDescent="0.2">
      <c r="A387" s="41"/>
      <c r="B387" s="41"/>
      <c r="C387" s="41"/>
      <c r="D387" s="42"/>
      <c r="E387" s="43"/>
      <c r="F387" s="42"/>
      <c r="G387" s="42"/>
      <c r="H387" s="42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customHeight="1" x14ac:dyDescent="0.2">
      <c r="A388" s="41"/>
      <c r="B388" s="41"/>
      <c r="C388" s="41"/>
      <c r="D388" s="42"/>
      <c r="E388" s="43"/>
      <c r="F388" s="42"/>
      <c r="G388" s="42"/>
      <c r="H388" s="42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2.75" customHeight="1" x14ac:dyDescent="0.2">
      <c r="A389" s="41"/>
      <c r="B389" s="41"/>
      <c r="C389" s="41"/>
      <c r="D389" s="42"/>
      <c r="E389" s="43"/>
      <c r="F389" s="42"/>
      <c r="G389" s="42"/>
      <c r="H389" s="42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customHeight="1" x14ac:dyDescent="0.2">
      <c r="A390" s="41"/>
      <c r="B390" s="41"/>
      <c r="C390" s="41"/>
      <c r="D390" s="42"/>
      <c r="E390" s="43"/>
      <c r="F390" s="42"/>
      <c r="G390" s="42"/>
      <c r="H390" s="42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2.75" customHeight="1" x14ac:dyDescent="0.2">
      <c r="A391" s="41"/>
      <c r="B391" s="41"/>
      <c r="C391" s="41"/>
      <c r="D391" s="42"/>
      <c r="E391" s="43"/>
      <c r="F391" s="42"/>
      <c r="G391" s="42"/>
      <c r="H391" s="42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customHeight="1" x14ac:dyDescent="0.2">
      <c r="A392" s="41"/>
      <c r="B392" s="41"/>
      <c r="C392" s="41"/>
      <c r="D392" s="42"/>
      <c r="E392" s="43"/>
      <c r="F392" s="42"/>
      <c r="G392" s="42"/>
      <c r="H392" s="42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2.75" customHeight="1" x14ac:dyDescent="0.2">
      <c r="A393" s="41"/>
      <c r="B393" s="41"/>
      <c r="C393" s="41"/>
      <c r="D393" s="42"/>
      <c r="E393" s="43"/>
      <c r="F393" s="42"/>
      <c r="G393" s="42"/>
      <c r="H393" s="42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customHeight="1" x14ac:dyDescent="0.2">
      <c r="A394" s="41"/>
      <c r="B394" s="41"/>
      <c r="C394" s="41"/>
      <c r="D394" s="42"/>
      <c r="E394" s="43"/>
      <c r="F394" s="42"/>
      <c r="G394" s="42"/>
      <c r="H394" s="42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2.75" customHeight="1" x14ac:dyDescent="0.2">
      <c r="A395" s="41"/>
      <c r="B395" s="41"/>
      <c r="C395" s="41"/>
      <c r="D395" s="42"/>
      <c r="E395" s="43"/>
      <c r="F395" s="42"/>
      <c r="G395" s="42"/>
      <c r="H395" s="42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customHeight="1" x14ac:dyDescent="0.2">
      <c r="A396" s="41"/>
      <c r="B396" s="41"/>
      <c r="C396" s="41"/>
      <c r="D396" s="42"/>
      <c r="E396" s="43"/>
      <c r="F396" s="42"/>
      <c r="G396" s="42"/>
      <c r="H396" s="42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2.75" customHeight="1" x14ac:dyDescent="0.2">
      <c r="A397" s="41"/>
      <c r="B397" s="41"/>
      <c r="C397" s="41"/>
      <c r="D397" s="42"/>
      <c r="E397" s="43"/>
      <c r="F397" s="42"/>
      <c r="G397" s="42"/>
      <c r="H397" s="42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customHeight="1" x14ac:dyDescent="0.2">
      <c r="A398" s="41"/>
      <c r="B398" s="41"/>
      <c r="C398" s="41"/>
      <c r="D398" s="42"/>
      <c r="E398" s="43"/>
      <c r="F398" s="42"/>
      <c r="G398" s="42"/>
      <c r="H398" s="42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2.75" customHeight="1" x14ac:dyDescent="0.2">
      <c r="A399" s="41"/>
      <c r="B399" s="41"/>
      <c r="C399" s="41"/>
      <c r="D399" s="42"/>
      <c r="E399" s="43"/>
      <c r="F399" s="42"/>
      <c r="G399" s="42"/>
      <c r="H399" s="42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customHeight="1" x14ac:dyDescent="0.2">
      <c r="A400" s="41"/>
      <c r="B400" s="41"/>
      <c r="C400" s="41"/>
      <c r="D400" s="42"/>
      <c r="E400" s="43"/>
      <c r="F400" s="42"/>
      <c r="G400" s="42"/>
      <c r="H400" s="42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2.75" customHeight="1" x14ac:dyDescent="0.2">
      <c r="A401" s="41"/>
      <c r="B401" s="41"/>
      <c r="C401" s="41"/>
      <c r="D401" s="42"/>
      <c r="E401" s="43"/>
      <c r="F401" s="42"/>
      <c r="G401" s="42"/>
      <c r="H401" s="42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2.75" customHeight="1" x14ac:dyDescent="0.2">
      <c r="A402" s="41"/>
      <c r="B402" s="41"/>
      <c r="C402" s="41"/>
      <c r="D402" s="42"/>
      <c r="E402" s="43"/>
      <c r="F402" s="42"/>
      <c r="G402" s="42"/>
      <c r="H402" s="42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2.75" customHeight="1" x14ac:dyDescent="0.2">
      <c r="A403" s="41"/>
      <c r="B403" s="41"/>
      <c r="C403" s="41"/>
      <c r="D403" s="42"/>
      <c r="E403" s="43"/>
      <c r="F403" s="42"/>
      <c r="G403" s="42"/>
      <c r="H403" s="42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2.75" customHeight="1" x14ac:dyDescent="0.2">
      <c r="A404" s="41"/>
      <c r="B404" s="41"/>
      <c r="C404" s="41"/>
      <c r="D404" s="42"/>
      <c r="E404" s="43"/>
      <c r="F404" s="42"/>
      <c r="G404" s="42"/>
      <c r="H404" s="42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2.75" customHeight="1" x14ac:dyDescent="0.2">
      <c r="A405" s="41"/>
      <c r="B405" s="41"/>
      <c r="C405" s="41"/>
      <c r="D405" s="42"/>
      <c r="E405" s="43"/>
      <c r="F405" s="42"/>
      <c r="G405" s="42"/>
      <c r="H405" s="42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2.75" customHeight="1" x14ac:dyDescent="0.2">
      <c r="A406" s="41"/>
      <c r="B406" s="41"/>
      <c r="C406" s="41"/>
      <c r="D406" s="42"/>
      <c r="E406" s="43"/>
      <c r="F406" s="42"/>
      <c r="G406" s="42"/>
      <c r="H406" s="42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2.75" customHeight="1" x14ac:dyDescent="0.2">
      <c r="A407" s="41"/>
      <c r="B407" s="41"/>
      <c r="C407" s="41"/>
      <c r="D407" s="42"/>
      <c r="E407" s="43"/>
      <c r="F407" s="42"/>
      <c r="G407" s="42"/>
      <c r="H407" s="42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2.75" customHeight="1" x14ac:dyDescent="0.2">
      <c r="A408" s="41"/>
      <c r="B408" s="41"/>
      <c r="C408" s="41"/>
      <c r="D408" s="42"/>
      <c r="E408" s="43"/>
      <c r="F408" s="42"/>
      <c r="G408" s="42"/>
      <c r="H408" s="42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2.75" customHeight="1" x14ac:dyDescent="0.2">
      <c r="A409" s="41"/>
      <c r="B409" s="41"/>
      <c r="C409" s="41"/>
      <c r="D409" s="42"/>
      <c r="E409" s="43"/>
      <c r="F409" s="42"/>
      <c r="G409" s="42"/>
      <c r="H409" s="42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2.75" customHeight="1" x14ac:dyDescent="0.2">
      <c r="A410" s="41"/>
      <c r="B410" s="41"/>
      <c r="C410" s="41"/>
      <c r="D410" s="42"/>
      <c r="E410" s="43"/>
      <c r="F410" s="42"/>
      <c r="G410" s="42"/>
      <c r="H410" s="42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2.75" customHeight="1" x14ac:dyDescent="0.2">
      <c r="A411" s="41"/>
      <c r="B411" s="41"/>
      <c r="C411" s="41"/>
      <c r="D411" s="42"/>
      <c r="E411" s="43"/>
      <c r="F411" s="42"/>
      <c r="G411" s="42"/>
      <c r="H411" s="42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2.75" customHeight="1" x14ac:dyDescent="0.2">
      <c r="A412" s="41"/>
      <c r="B412" s="41"/>
      <c r="C412" s="41"/>
      <c r="D412" s="42"/>
      <c r="E412" s="43"/>
      <c r="F412" s="42"/>
      <c r="G412" s="42"/>
      <c r="H412" s="42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2.75" customHeight="1" x14ac:dyDescent="0.2">
      <c r="A413" s="41"/>
      <c r="B413" s="41"/>
      <c r="C413" s="41"/>
      <c r="D413" s="42"/>
      <c r="E413" s="43"/>
      <c r="F413" s="42"/>
      <c r="G413" s="42"/>
      <c r="H413" s="42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2.75" customHeight="1" x14ac:dyDescent="0.2">
      <c r="A414" s="41"/>
      <c r="B414" s="41"/>
      <c r="C414" s="41"/>
      <c r="D414" s="42"/>
      <c r="E414" s="43"/>
      <c r="F414" s="42"/>
      <c r="G414" s="42"/>
      <c r="H414" s="42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2.75" customHeight="1" x14ac:dyDescent="0.2">
      <c r="A415" s="41"/>
      <c r="B415" s="41"/>
      <c r="C415" s="41"/>
      <c r="D415" s="42"/>
      <c r="E415" s="43"/>
      <c r="F415" s="42"/>
      <c r="G415" s="42"/>
      <c r="H415" s="42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2.75" customHeight="1" x14ac:dyDescent="0.2">
      <c r="A416" s="41"/>
      <c r="B416" s="41"/>
      <c r="C416" s="41"/>
      <c r="D416" s="42"/>
      <c r="E416" s="43"/>
      <c r="F416" s="42"/>
      <c r="G416" s="42"/>
      <c r="H416" s="42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2.75" customHeight="1" x14ac:dyDescent="0.2">
      <c r="A417" s="41"/>
      <c r="B417" s="41"/>
      <c r="C417" s="41"/>
      <c r="D417" s="42"/>
      <c r="E417" s="43"/>
      <c r="F417" s="42"/>
      <c r="G417" s="42"/>
      <c r="H417" s="42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2.75" customHeight="1" x14ac:dyDescent="0.2">
      <c r="A418" s="41"/>
      <c r="B418" s="41"/>
      <c r="C418" s="41"/>
      <c r="D418" s="42"/>
      <c r="E418" s="43"/>
      <c r="F418" s="42"/>
      <c r="G418" s="42"/>
      <c r="H418" s="42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2.75" customHeight="1" x14ac:dyDescent="0.2">
      <c r="A419" s="41"/>
      <c r="B419" s="41"/>
      <c r="C419" s="41"/>
      <c r="D419" s="42"/>
      <c r="E419" s="43"/>
      <c r="F419" s="42"/>
      <c r="G419" s="42"/>
      <c r="H419" s="42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2.75" customHeight="1" x14ac:dyDescent="0.2">
      <c r="A420" s="41"/>
      <c r="B420" s="41"/>
      <c r="C420" s="41"/>
      <c r="D420" s="42"/>
      <c r="E420" s="43"/>
      <c r="F420" s="42"/>
      <c r="G420" s="42"/>
      <c r="H420" s="42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2.75" customHeight="1" x14ac:dyDescent="0.2">
      <c r="A421" s="41"/>
      <c r="B421" s="41"/>
      <c r="C421" s="41"/>
      <c r="D421" s="42"/>
      <c r="E421" s="43"/>
      <c r="F421" s="42"/>
      <c r="G421" s="42"/>
      <c r="H421" s="42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2.75" customHeight="1" x14ac:dyDescent="0.2">
      <c r="A422" s="41"/>
      <c r="B422" s="41"/>
      <c r="C422" s="41"/>
      <c r="D422" s="42"/>
      <c r="E422" s="43"/>
      <c r="F422" s="42"/>
      <c r="G422" s="42"/>
      <c r="H422" s="42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2.75" customHeight="1" x14ac:dyDescent="0.2">
      <c r="A423" s="41"/>
      <c r="B423" s="41"/>
      <c r="C423" s="41"/>
      <c r="D423" s="42"/>
      <c r="E423" s="43"/>
      <c r="F423" s="42"/>
      <c r="G423" s="42"/>
      <c r="H423" s="42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2.75" customHeight="1" x14ac:dyDescent="0.2">
      <c r="A424" s="41"/>
      <c r="B424" s="41"/>
      <c r="C424" s="41"/>
      <c r="D424" s="42"/>
      <c r="E424" s="43"/>
      <c r="F424" s="42"/>
      <c r="G424" s="42"/>
      <c r="H424" s="42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2.75" customHeight="1" x14ac:dyDescent="0.2">
      <c r="A425" s="41"/>
      <c r="B425" s="41"/>
      <c r="C425" s="41"/>
      <c r="D425" s="42"/>
      <c r="E425" s="43"/>
      <c r="F425" s="42"/>
      <c r="G425" s="42"/>
      <c r="H425" s="42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2.75" customHeight="1" x14ac:dyDescent="0.2">
      <c r="A426" s="41"/>
      <c r="B426" s="41"/>
      <c r="C426" s="41"/>
      <c r="D426" s="42"/>
      <c r="E426" s="43"/>
      <c r="F426" s="42"/>
      <c r="G426" s="42"/>
      <c r="H426" s="42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2.75" customHeight="1" x14ac:dyDescent="0.2">
      <c r="A427" s="41"/>
      <c r="B427" s="41"/>
      <c r="C427" s="41"/>
      <c r="D427" s="42"/>
      <c r="E427" s="43"/>
      <c r="F427" s="42"/>
      <c r="G427" s="42"/>
      <c r="H427" s="42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2.75" customHeight="1" x14ac:dyDescent="0.2">
      <c r="A428" s="41"/>
      <c r="B428" s="41"/>
      <c r="C428" s="41"/>
      <c r="D428" s="42"/>
      <c r="E428" s="43"/>
      <c r="F428" s="42"/>
      <c r="G428" s="42"/>
      <c r="H428" s="42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2.75" customHeight="1" x14ac:dyDescent="0.2">
      <c r="A429" s="41"/>
      <c r="B429" s="41"/>
      <c r="C429" s="41"/>
      <c r="D429" s="42"/>
      <c r="E429" s="43"/>
      <c r="F429" s="42"/>
      <c r="G429" s="42"/>
      <c r="H429" s="42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2.75" customHeight="1" x14ac:dyDescent="0.2">
      <c r="A430" s="41"/>
      <c r="B430" s="41"/>
      <c r="C430" s="41"/>
      <c r="D430" s="42"/>
      <c r="E430" s="43"/>
      <c r="F430" s="42"/>
      <c r="G430" s="42"/>
      <c r="H430" s="42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2.75" customHeight="1" x14ac:dyDescent="0.2">
      <c r="A431" s="41"/>
      <c r="B431" s="41"/>
      <c r="C431" s="41"/>
      <c r="D431" s="42"/>
      <c r="E431" s="43"/>
      <c r="F431" s="42"/>
      <c r="G431" s="42"/>
      <c r="H431" s="42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2.75" customHeight="1" x14ac:dyDescent="0.2">
      <c r="A432" s="41"/>
      <c r="B432" s="41"/>
      <c r="C432" s="41"/>
      <c r="D432" s="42"/>
      <c r="E432" s="43"/>
      <c r="F432" s="42"/>
      <c r="G432" s="42"/>
      <c r="H432" s="42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2.75" customHeight="1" x14ac:dyDescent="0.2">
      <c r="A433" s="41"/>
      <c r="B433" s="41"/>
      <c r="C433" s="41"/>
      <c r="D433" s="42"/>
      <c r="E433" s="43"/>
      <c r="F433" s="42"/>
      <c r="G433" s="42"/>
      <c r="H433" s="42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2.75" customHeight="1" x14ac:dyDescent="0.2">
      <c r="A434" s="41"/>
      <c r="B434" s="41"/>
      <c r="C434" s="41"/>
      <c r="D434" s="42"/>
      <c r="E434" s="43"/>
      <c r="F434" s="42"/>
      <c r="G434" s="42"/>
      <c r="H434" s="42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2.75" customHeight="1" x14ac:dyDescent="0.2">
      <c r="A435" s="41"/>
      <c r="B435" s="41"/>
      <c r="C435" s="41"/>
      <c r="D435" s="42"/>
      <c r="E435" s="43"/>
      <c r="F435" s="42"/>
      <c r="G435" s="42"/>
      <c r="H435" s="42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2.75" customHeight="1" x14ac:dyDescent="0.2">
      <c r="A436" s="41"/>
      <c r="B436" s="41"/>
      <c r="C436" s="41"/>
      <c r="D436" s="42"/>
      <c r="E436" s="43"/>
      <c r="F436" s="42"/>
      <c r="G436" s="42"/>
      <c r="H436" s="42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2.75" customHeight="1" x14ac:dyDescent="0.2">
      <c r="A437" s="41"/>
      <c r="B437" s="41"/>
      <c r="C437" s="41"/>
      <c r="D437" s="42"/>
      <c r="E437" s="43"/>
      <c r="F437" s="42"/>
      <c r="G437" s="42"/>
      <c r="H437" s="42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2.75" customHeight="1" x14ac:dyDescent="0.2">
      <c r="A438" s="41"/>
      <c r="B438" s="41"/>
      <c r="C438" s="41"/>
      <c r="D438" s="42"/>
      <c r="E438" s="43"/>
      <c r="F438" s="42"/>
      <c r="G438" s="42"/>
      <c r="H438" s="42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2.75" customHeight="1" x14ac:dyDescent="0.2">
      <c r="A439" s="41"/>
      <c r="B439" s="41"/>
      <c r="C439" s="41"/>
      <c r="D439" s="42"/>
      <c r="E439" s="43"/>
      <c r="F439" s="42"/>
      <c r="G439" s="42"/>
      <c r="H439" s="42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2.75" customHeight="1" x14ac:dyDescent="0.2">
      <c r="A440" s="41"/>
      <c r="B440" s="41"/>
      <c r="C440" s="41"/>
      <c r="D440" s="42"/>
      <c r="E440" s="43"/>
      <c r="F440" s="42"/>
      <c r="G440" s="42"/>
      <c r="H440" s="42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2.75" customHeight="1" x14ac:dyDescent="0.2">
      <c r="A441" s="41"/>
      <c r="B441" s="41"/>
      <c r="C441" s="41"/>
      <c r="D441" s="42"/>
      <c r="E441" s="43"/>
      <c r="F441" s="42"/>
      <c r="G441" s="42"/>
      <c r="H441" s="42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2.75" customHeight="1" x14ac:dyDescent="0.2">
      <c r="A442" s="41"/>
      <c r="B442" s="41"/>
      <c r="C442" s="41"/>
      <c r="D442" s="42"/>
      <c r="E442" s="43"/>
      <c r="F442" s="42"/>
      <c r="G442" s="42"/>
      <c r="H442" s="42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2.75" customHeight="1" x14ac:dyDescent="0.2">
      <c r="A443" s="41"/>
      <c r="B443" s="41"/>
      <c r="C443" s="41"/>
      <c r="D443" s="42"/>
      <c r="E443" s="43"/>
      <c r="F443" s="42"/>
      <c r="G443" s="42"/>
      <c r="H443" s="42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2.75" customHeight="1" x14ac:dyDescent="0.2">
      <c r="A444" s="41"/>
      <c r="B444" s="41"/>
      <c r="C444" s="41"/>
      <c r="D444" s="42"/>
      <c r="E444" s="43"/>
      <c r="F444" s="42"/>
      <c r="G444" s="42"/>
      <c r="H444" s="42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2.75" customHeight="1" x14ac:dyDescent="0.2">
      <c r="A445" s="41"/>
      <c r="B445" s="41"/>
      <c r="C445" s="41"/>
      <c r="D445" s="42"/>
      <c r="E445" s="43"/>
      <c r="F445" s="42"/>
      <c r="G445" s="42"/>
      <c r="H445" s="42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2.75" customHeight="1" x14ac:dyDescent="0.2">
      <c r="A446" s="41"/>
      <c r="B446" s="41"/>
      <c r="C446" s="41"/>
      <c r="D446" s="42"/>
      <c r="E446" s="43"/>
      <c r="F446" s="42"/>
      <c r="G446" s="42"/>
      <c r="H446" s="42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2.75" customHeight="1" x14ac:dyDescent="0.2">
      <c r="A447" s="41"/>
      <c r="B447" s="41"/>
      <c r="C447" s="41"/>
      <c r="D447" s="42"/>
      <c r="E447" s="43"/>
      <c r="F447" s="42"/>
      <c r="G447" s="42"/>
      <c r="H447" s="42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2.75" customHeight="1" x14ac:dyDescent="0.2">
      <c r="A448" s="41"/>
      <c r="B448" s="41"/>
      <c r="C448" s="41"/>
      <c r="D448" s="42"/>
      <c r="E448" s="43"/>
      <c r="F448" s="42"/>
      <c r="G448" s="42"/>
      <c r="H448" s="42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2.75" customHeight="1" x14ac:dyDescent="0.2">
      <c r="A449" s="41"/>
      <c r="B449" s="41"/>
      <c r="C449" s="41"/>
      <c r="D449" s="42"/>
      <c r="E449" s="43"/>
      <c r="F449" s="42"/>
      <c r="G449" s="42"/>
      <c r="H449" s="42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2.75" customHeight="1" x14ac:dyDescent="0.2">
      <c r="A450" s="41"/>
      <c r="B450" s="41"/>
      <c r="C450" s="41"/>
      <c r="D450" s="42"/>
      <c r="E450" s="43"/>
      <c r="F450" s="42"/>
      <c r="G450" s="42"/>
      <c r="H450" s="42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2.75" customHeight="1" x14ac:dyDescent="0.2">
      <c r="A451" s="41"/>
      <c r="B451" s="41"/>
      <c r="C451" s="41"/>
      <c r="D451" s="42"/>
      <c r="E451" s="43"/>
      <c r="F451" s="42"/>
      <c r="G451" s="42"/>
      <c r="H451" s="42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2.75" customHeight="1" x14ac:dyDescent="0.2">
      <c r="A452" s="41"/>
      <c r="B452" s="41"/>
      <c r="C452" s="41"/>
      <c r="D452" s="42"/>
      <c r="E452" s="43"/>
      <c r="F452" s="42"/>
      <c r="G452" s="42"/>
      <c r="H452" s="42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2.75" customHeight="1" x14ac:dyDescent="0.2">
      <c r="A453" s="41"/>
      <c r="B453" s="41"/>
      <c r="C453" s="41"/>
      <c r="D453" s="42"/>
      <c r="E453" s="43"/>
      <c r="F453" s="42"/>
      <c r="G453" s="42"/>
      <c r="H453" s="42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2.75" customHeight="1" x14ac:dyDescent="0.2">
      <c r="A454" s="41"/>
      <c r="B454" s="41"/>
      <c r="C454" s="41"/>
      <c r="D454" s="42"/>
      <c r="E454" s="43"/>
      <c r="F454" s="42"/>
      <c r="G454" s="42"/>
      <c r="H454" s="42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2.75" customHeight="1" x14ac:dyDescent="0.2">
      <c r="A455" s="41"/>
      <c r="B455" s="41"/>
      <c r="C455" s="41"/>
      <c r="D455" s="42"/>
      <c r="E455" s="43"/>
      <c r="F455" s="42"/>
      <c r="G455" s="42"/>
      <c r="H455" s="42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2.75" customHeight="1" x14ac:dyDescent="0.2">
      <c r="A456" s="41"/>
      <c r="B456" s="41"/>
      <c r="C456" s="41"/>
      <c r="D456" s="42"/>
      <c r="E456" s="43"/>
      <c r="F456" s="42"/>
      <c r="G456" s="42"/>
      <c r="H456" s="42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2.75" customHeight="1" x14ac:dyDescent="0.2">
      <c r="A457" s="41"/>
      <c r="B457" s="41"/>
      <c r="C457" s="41"/>
      <c r="D457" s="42"/>
      <c r="E457" s="43"/>
      <c r="F457" s="42"/>
      <c r="G457" s="42"/>
      <c r="H457" s="42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2.75" customHeight="1" x14ac:dyDescent="0.2">
      <c r="A458" s="41"/>
      <c r="B458" s="41"/>
      <c r="C458" s="41"/>
      <c r="D458" s="42"/>
      <c r="E458" s="43"/>
      <c r="F458" s="42"/>
      <c r="G458" s="42"/>
      <c r="H458" s="42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2.75" customHeight="1" x14ac:dyDescent="0.2">
      <c r="A459" s="41"/>
      <c r="B459" s="41"/>
      <c r="C459" s="41"/>
      <c r="D459" s="42"/>
      <c r="E459" s="43"/>
      <c r="F459" s="42"/>
      <c r="G459" s="42"/>
      <c r="H459" s="42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2.75" customHeight="1" x14ac:dyDescent="0.2">
      <c r="A460" s="41"/>
      <c r="B460" s="41"/>
      <c r="C460" s="41"/>
      <c r="D460" s="42"/>
      <c r="E460" s="43"/>
      <c r="F460" s="42"/>
      <c r="G460" s="42"/>
      <c r="H460" s="42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2.75" customHeight="1" x14ac:dyDescent="0.2">
      <c r="A461" s="41"/>
      <c r="B461" s="41"/>
      <c r="C461" s="41"/>
      <c r="D461" s="42"/>
      <c r="E461" s="43"/>
      <c r="F461" s="42"/>
      <c r="G461" s="42"/>
      <c r="H461" s="42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2.75" customHeight="1" x14ac:dyDescent="0.2">
      <c r="A462" s="41"/>
      <c r="B462" s="41"/>
      <c r="C462" s="41"/>
      <c r="D462" s="42"/>
      <c r="E462" s="43"/>
      <c r="F462" s="42"/>
      <c r="G462" s="42"/>
      <c r="H462" s="42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2.75" customHeight="1" x14ac:dyDescent="0.2">
      <c r="A463" s="41"/>
      <c r="B463" s="41"/>
      <c r="C463" s="41"/>
      <c r="D463" s="42"/>
      <c r="E463" s="43"/>
      <c r="F463" s="42"/>
      <c r="G463" s="42"/>
      <c r="H463" s="42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2.75" customHeight="1" x14ac:dyDescent="0.2">
      <c r="A464" s="41"/>
      <c r="B464" s="41"/>
      <c r="C464" s="41"/>
      <c r="D464" s="42"/>
      <c r="E464" s="43"/>
      <c r="F464" s="42"/>
      <c r="G464" s="42"/>
      <c r="H464" s="42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2.75" customHeight="1" x14ac:dyDescent="0.2">
      <c r="A465" s="41"/>
      <c r="B465" s="41"/>
      <c r="C465" s="41"/>
      <c r="D465" s="42"/>
      <c r="E465" s="43"/>
      <c r="F465" s="42"/>
      <c r="G465" s="42"/>
      <c r="H465" s="42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2.75" customHeight="1" x14ac:dyDescent="0.2">
      <c r="A466" s="41"/>
      <c r="B466" s="41"/>
      <c r="C466" s="41"/>
      <c r="D466" s="42"/>
      <c r="E466" s="43"/>
      <c r="F466" s="42"/>
      <c r="G466" s="42"/>
      <c r="H466" s="42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2.75" customHeight="1" x14ac:dyDescent="0.2">
      <c r="A467" s="41"/>
      <c r="B467" s="41"/>
      <c r="C467" s="41"/>
      <c r="D467" s="42"/>
      <c r="E467" s="43"/>
      <c r="F467" s="42"/>
      <c r="G467" s="42"/>
      <c r="H467" s="42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2.75" customHeight="1" x14ac:dyDescent="0.2">
      <c r="A468" s="41"/>
      <c r="B468" s="41"/>
      <c r="C468" s="41"/>
      <c r="D468" s="42"/>
      <c r="E468" s="43"/>
      <c r="F468" s="42"/>
      <c r="G468" s="42"/>
      <c r="H468" s="42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2.75" customHeight="1" x14ac:dyDescent="0.2">
      <c r="A469" s="41"/>
      <c r="B469" s="41"/>
      <c r="C469" s="41"/>
      <c r="D469" s="42"/>
      <c r="E469" s="43"/>
      <c r="F469" s="42"/>
      <c r="G469" s="42"/>
      <c r="H469" s="42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2.75" customHeight="1" x14ac:dyDescent="0.2">
      <c r="A470" s="41"/>
      <c r="B470" s="41"/>
      <c r="C470" s="41"/>
      <c r="D470" s="42"/>
      <c r="E470" s="43"/>
      <c r="F470" s="42"/>
      <c r="G470" s="42"/>
      <c r="H470" s="42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2.75" customHeight="1" x14ac:dyDescent="0.2">
      <c r="A471" s="41"/>
      <c r="B471" s="41"/>
      <c r="C471" s="41"/>
      <c r="D471" s="42"/>
      <c r="E471" s="43"/>
      <c r="F471" s="42"/>
      <c r="G471" s="42"/>
      <c r="H471" s="42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2.75" customHeight="1" x14ac:dyDescent="0.2">
      <c r="A472" s="41"/>
      <c r="B472" s="41"/>
      <c r="C472" s="41"/>
      <c r="D472" s="42"/>
      <c r="E472" s="43"/>
      <c r="F472" s="42"/>
      <c r="G472" s="42"/>
      <c r="H472" s="42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2.75" customHeight="1" x14ac:dyDescent="0.2">
      <c r="A473" s="41"/>
      <c r="B473" s="41"/>
      <c r="C473" s="41"/>
      <c r="D473" s="42"/>
      <c r="E473" s="43"/>
      <c r="F473" s="42"/>
      <c r="G473" s="42"/>
      <c r="H473" s="42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2.75" customHeight="1" x14ac:dyDescent="0.2">
      <c r="A474" s="41"/>
      <c r="B474" s="41"/>
      <c r="C474" s="41"/>
      <c r="D474" s="42"/>
      <c r="E474" s="43"/>
      <c r="F474" s="42"/>
      <c r="G474" s="42"/>
      <c r="H474" s="42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2.75" customHeight="1" x14ac:dyDescent="0.2">
      <c r="A475" s="41"/>
      <c r="B475" s="41"/>
      <c r="C475" s="41"/>
      <c r="D475" s="42"/>
      <c r="E475" s="43"/>
      <c r="F475" s="42"/>
      <c r="G475" s="42"/>
      <c r="H475" s="42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2.75" customHeight="1" x14ac:dyDescent="0.2">
      <c r="A476" s="41"/>
      <c r="B476" s="41"/>
      <c r="C476" s="41"/>
      <c r="D476" s="42"/>
      <c r="E476" s="43"/>
      <c r="F476" s="42"/>
      <c r="G476" s="42"/>
      <c r="H476" s="42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2.75" customHeight="1" x14ac:dyDescent="0.2">
      <c r="A477" s="41"/>
      <c r="B477" s="41"/>
      <c r="C477" s="41"/>
      <c r="D477" s="42"/>
      <c r="E477" s="43"/>
      <c r="F477" s="42"/>
      <c r="G477" s="42"/>
      <c r="H477" s="42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2.75" customHeight="1" x14ac:dyDescent="0.2">
      <c r="A478" s="41"/>
      <c r="B478" s="41"/>
      <c r="C478" s="41"/>
      <c r="D478" s="42"/>
      <c r="E478" s="43"/>
      <c r="F478" s="42"/>
      <c r="G478" s="42"/>
      <c r="H478" s="42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2.75" customHeight="1" x14ac:dyDescent="0.2">
      <c r="A479" s="41"/>
      <c r="B479" s="41"/>
      <c r="C479" s="41"/>
      <c r="D479" s="42"/>
      <c r="E479" s="43"/>
      <c r="F479" s="42"/>
      <c r="G479" s="42"/>
      <c r="H479" s="42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2.75" customHeight="1" x14ac:dyDescent="0.2">
      <c r="A480" s="41"/>
      <c r="B480" s="41"/>
      <c r="C480" s="41"/>
      <c r="D480" s="42"/>
      <c r="E480" s="43"/>
      <c r="F480" s="42"/>
      <c r="G480" s="42"/>
      <c r="H480" s="42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2.75" customHeight="1" x14ac:dyDescent="0.2">
      <c r="A481" s="41"/>
      <c r="B481" s="41"/>
      <c r="C481" s="41"/>
      <c r="D481" s="42"/>
      <c r="E481" s="43"/>
      <c r="F481" s="42"/>
      <c r="G481" s="42"/>
      <c r="H481" s="42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2.75" customHeight="1" x14ac:dyDescent="0.2">
      <c r="A482" s="41"/>
      <c r="B482" s="41"/>
      <c r="C482" s="41"/>
      <c r="D482" s="42"/>
      <c r="E482" s="43"/>
      <c r="F482" s="42"/>
      <c r="G482" s="42"/>
      <c r="H482" s="42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2.75" customHeight="1" x14ac:dyDescent="0.2">
      <c r="A483" s="41"/>
      <c r="B483" s="41"/>
      <c r="C483" s="41"/>
      <c r="D483" s="42"/>
      <c r="E483" s="43"/>
      <c r="F483" s="42"/>
      <c r="G483" s="42"/>
      <c r="H483" s="42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2.75" customHeight="1" x14ac:dyDescent="0.2">
      <c r="A484" s="41"/>
      <c r="B484" s="41"/>
      <c r="C484" s="41"/>
      <c r="D484" s="42"/>
      <c r="E484" s="43"/>
      <c r="F484" s="42"/>
      <c r="G484" s="42"/>
      <c r="H484" s="42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2.75" customHeight="1" x14ac:dyDescent="0.2">
      <c r="A485" s="41"/>
      <c r="B485" s="41"/>
      <c r="C485" s="41"/>
      <c r="D485" s="42"/>
      <c r="E485" s="43"/>
      <c r="F485" s="42"/>
      <c r="G485" s="42"/>
      <c r="H485" s="42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2.75" customHeight="1" x14ac:dyDescent="0.2">
      <c r="A486" s="41"/>
      <c r="B486" s="41"/>
      <c r="C486" s="41"/>
      <c r="D486" s="42"/>
      <c r="E486" s="43"/>
      <c r="F486" s="42"/>
      <c r="G486" s="42"/>
      <c r="H486" s="42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2.75" customHeight="1" x14ac:dyDescent="0.2">
      <c r="A487" s="41"/>
      <c r="B487" s="41"/>
      <c r="C487" s="41"/>
      <c r="D487" s="42"/>
      <c r="E487" s="43"/>
      <c r="F487" s="42"/>
      <c r="G487" s="42"/>
      <c r="H487" s="42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2.75" customHeight="1" x14ac:dyDescent="0.2">
      <c r="A488" s="41"/>
      <c r="B488" s="41"/>
      <c r="C488" s="41"/>
      <c r="D488" s="42"/>
      <c r="E488" s="43"/>
      <c r="F488" s="42"/>
      <c r="G488" s="42"/>
      <c r="H488" s="42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2.75" customHeight="1" x14ac:dyDescent="0.2">
      <c r="A489" s="41"/>
      <c r="B489" s="41"/>
      <c r="C489" s="41"/>
      <c r="D489" s="42"/>
      <c r="E489" s="43"/>
      <c r="F489" s="42"/>
      <c r="G489" s="42"/>
      <c r="H489" s="42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2.75" customHeight="1" x14ac:dyDescent="0.2">
      <c r="A490" s="41"/>
      <c r="B490" s="41"/>
      <c r="C490" s="41"/>
      <c r="D490" s="42"/>
      <c r="E490" s="43"/>
      <c r="F490" s="42"/>
      <c r="G490" s="42"/>
      <c r="H490" s="42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2.75" customHeight="1" x14ac:dyDescent="0.2">
      <c r="A491" s="41"/>
      <c r="B491" s="41"/>
      <c r="C491" s="41"/>
      <c r="D491" s="42"/>
      <c r="E491" s="43"/>
      <c r="F491" s="42"/>
      <c r="G491" s="42"/>
      <c r="H491" s="42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2.75" customHeight="1" x14ac:dyDescent="0.2">
      <c r="A492" s="41"/>
      <c r="B492" s="41"/>
      <c r="C492" s="41"/>
      <c r="D492" s="42"/>
      <c r="E492" s="43"/>
      <c r="F492" s="42"/>
      <c r="G492" s="42"/>
      <c r="H492" s="42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2.75" customHeight="1" x14ac:dyDescent="0.2">
      <c r="A493" s="41"/>
      <c r="B493" s="41"/>
      <c r="C493" s="41"/>
      <c r="D493" s="42"/>
      <c r="E493" s="43"/>
      <c r="F493" s="42"/>
      <c r="G493" s="42"/>
      <c r="H493" s="42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2.75" customHeight="1" x14ac:dyDescent="0.2">
      <c r="A494" s="41"/>
      <c r="B494" s="41"/>
      <c r="C494" s="41"/>
      <c r="D494" s="42"/>
      <c r="E494" s="43"/>
      <c r="F494" s="42"/>
      <c r="G494" s="42"/>
      <c r="H494" s="42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2.75" customHeight="1" x14ac:dyDescent="0.2">
      <c r="A495" s="41"/>
      <c r="B495" s="41"/>
      <c r="C495" s="41"/>
      <c r="D495" s="42"/>
      <c r="E495" s="43"/>
      <c r="F495" s="42"/>
      <c r="G495" s="42"/>
      <c r="H495" s="42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2.75" customHeight="1" x14ac:dyDescent="0.2">
      <c r="A496" s="41"/>
      <c r="B496" s="41"/>
      <c r="C496" s="41"/>
      <c r="D496" s="42"/>
      <c r="E496" s="43"/>
      <c r="F496" s="42"/>
      <c r="G496" s="42"/>
      <c r="H496" s="42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2.75" customHeight="1" x14ac:dyDescent="0.2">
      <c r="A497" s="41"/>
      <c r="B497" s="41"/>
      <c r="C497" s="41"/>
      <c r="D497" s="42"/>
      <c r="E497" s="43"/>
      <c r="F497" s="42"/>
      <c r="G497" s="42"/>
      <c r="H497" s="42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2.75" customHeight="1" x14ac:dyDescent="0.2">
      <c r="A498" s="41"/>
      <c r="B498" s="41"/>
      <c r="C498" s="41"/>
      <c r="D498" s="42"/>
      <c r="E498" s="43"/>
      <c r="F498" s="42"/>
      <c r="G498" s="42"/>
      <c r="H498" s="42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2.75" customHeight="1" x14ac:dyDescent="0.2">
      <c r="A499" s="41"/>
      <c r="B499" s="41"/>
      <c r="C499" s="41"/>
      <c r="D499" s="42"/>
      <c r="E499" s="43"/>
      <c r="F499" s="42"/>
      <c r="G499" s="42"/>
      <c r="H499" s="42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2.75" customHeight="1" x14ac:dyDescent="0.2">
      <c r="A500" s="41"/>
      <c r="B500" s="41"/>
      <c r="C500" s="41"/>
      <c r="D500" s="42"/>
      <c r="E500" s="43"/>
      <c r="F500" s="42"/>
      <c r="G500" s="42"/>
      <c r="H500" s="42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2.75" customHeight="1" x14ac:dyDescent="0.2">
      <c r="A501" s="41"/>
      <c r="B501" s="41"/>
      <c r="C501" s="41"/>
      <c r="D501" s="42"/>
      <c r="E501" s="43"/>
      <c r="F501" s="42"/>
      <c r="G501" s="42"/>
      <c r="H501" s="42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2.75" customHeight="1" x14ac:dyDescent="0.2">
      <c r="A502" s="41"/>
      <c r="B502" s="41"/>
      <c r="C502" s="41"/>
      <c r="D502" s="42"/>
      <c r="E502" s="43"/>
      <c r="F502" s="42"/>
      <c r="G502" s="42"/>
      <c r="H502" s="42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2.75" customHeight="1" x14ac:dyDescent="0.2">
      <c r="A503" s="41"/>
      <c r="B503" s="41"/>
      <c r="C503" s="41"/>
      <c r="D503" s="42"/>
      <c r="E503" s="43"/>
      <c r="F503" s="42"/>
      <c r="G503" s="42"/>
      <c r="H503" s="42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2.75" customHeight="1" x14ac:dyDescent="0.2">
      <c r="A504" s="41"/>
      <c r="B504" s="41"/>
      <c r="C504" s="41"/>
      <c r="D504" s="42"/>
      <c r="E504" s="43"/>
      <c r="F504" s="42"/>
      <c r="G504" s="42"/>
      <c r="H504" s="42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2.75" customHeight="1" x14ac:dyDescent="0.2">
      <c r="A505" s="41"/>
      <c r="B505" s="41"/>
      <c r="C505" s="41"/>
      <c r="D505" s="42"/>
      <c r="E505" s="43"/>
      <c r="F505" s="42"/>
      <c r="G505" s="42"/>
      <c r="H505" s="42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2.75" customHeight="1" x14ac:dyDescent="0.2">
      <c r="A506" s="41"/>
      <c r="B506" s="41"/>
      <c r="C506" s="41"/>
      <c r="D506" s="42"/>
      <c r="E506" s="43"/>
      <c r="F506" s="42"/>
      <c r="G506" s="42"/>
      <c r="H506" s="42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2.75" customHeight="1" x14ac:dyDescent="0.2">
      <c r="A507" s="41"/>
      <c r="B507" s="41"/>
      <c r="C507" s="41"/>
      <c r="D507" s="42"/>
      <c r="E507" s="43"/>
      <c r="F507" s="42"/>
      <c r="G507" s="42"/>
      <c r="H507" s="42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2.75" customHeight="1" x14ac:dyDescent="0.2">
      <c r="A508" s="41"/>
      <c r="B508" s="41"/>
      <c r="C508" s="41"/>
      <c r="D508" s="42"/>
      <c r="E508" s="43"/>
      <c r="F508" s="42"/>
      <c r="G508" s="42"/>
      <c r="H508" s="42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2.75" customHeight="1" x14ac:dyDescent="0.2">
      <c r="A509" s="41"/>
      <c r="B509" s="41"/>
      <c r="C509" s="41"/>
      <c r="D509" s="42"/>
      <c r="E509" s="43"/>
      <c r="F509" s="42"/>
      <c r="G509" s="42"/>
      <c r="H509" s="42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2.75" customHeight="1" x14ac:dyDescent="0.2">
      <c r="A510" s="41"/>
      <c r="B510" s="41"/>
      <c r="C510" s="41"/>
      <c r="D510" s="42"/>
      <c r="E510" s="43"/>
      <c r="F510" s="42"/>
      <c r="G510" s="42"/>
      <c r="H510" s="42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2.75" customHeight="1" x14ac:dyDescent="0.2">
      <c r="A511" s="41"/>
      <c r="B511" s="41"/>
      <c r="C511" s="41"/>
      <c r="D511" s="42"/>
      <c r="E511" s="43"/>
      <c r="F511" s="42"/>
      <c r="G511" s="42"/>
      <c r="H511" s="42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2.75" customHeight="1" x14ac:dyDescent="0.2">
      <c r="A512" s="41"/>
      <c r="B512" s="41"/>
      <c r="C512" s="41"/>
      <c r="D512" s="42"/>
      <c r="E512" s="43"/>
      <c r="F512" s="42"/>
      <c r="G512" s="42"/>
      <c r="H512" s="42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2.75" customHeight="1" x14ac:dyDescent="0.2">
      <c r="A513" s="41"/>
      <c r="B513" s="41"/>
      <c r="C513" s="41"/>
      <c r="D513" s="42"/>
      <c r="E513" s="43"/>
      <c r="F513" s="42"/>
      <c r="G513" s="42"/>
      <c r="H513" s="42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2.75" customHeight="1" x14ac:dyDescent="0.2">
      <c r="A514" s="41"/>
      <c r="B514" s="41"/>
      <c r="C514" s="41"/>
      <c r="D514" s="42"/>
      <c r="E514" s="43"/>
      <c r="F514" s="42"/>
      <c r="G514" s="42"/>
      <c r="H514" s="42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2.75" customHeight="1" x14ac:dyDescent="0.2">
      <c r="A515" s="41"/>
      <c r="B515" s="41"/>
      <c r="C515" s="41"/>
      <c r="D515" s="42"/>
      <c r="E515" s="43"/>
      <c r="F515" s="42"/>
      <c r="G515" s="42"/>
      <c r="H515" s="42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2.75" customHeight="1" x14ac:dyDescent="0.2">
      <c r="A516" s="41"/>
      <c r="B516" s="41"/>
      <c r="C516" s="41"/>
      <c r="D516" s="42"/>
      <c r="E516" s="43"/>
      <c r="F516" s="42"/>
      <c r="G516" s="42"/>
      <c r="H516" s="42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2.75" customHeight="1" x14ac:dyDescent="0.2">
      <c r="A517" s="41"/>
      <c r="B517" s="41"/>
      <c r="C517" s="41"/>
      <c r="D517" s="42"/>
      <c r="E517" s="43"/>
      <c r="F517" s="42"/>
      <c r="G517" s="42"/>
      <c r="H517" s="42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2.75" customHeight="1" x14ac:dyDescent="0.2">
      <c r="A518" s="41"/>
      <c r="B518" s="41"/>
      <c r="C518" s="41"/>
      <c r="D518" s="42"/>
      <c r="E518" s="43"/>
      <c r="F518" s="42"/>
      <c r="G518" s="42"/>
      <c r="H518" s="42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2.75" customHeight="1" x14ac:dyDescent="0.2">
      <c r="A519" s="41"/>
      <c r="B519" s="41"/>
      <c r="C519" s="41"/>
      <c r="D519" s="42"/>
      <c r="E519" s="43"/>
      <c r="F519" s="42"/>
      <c r="G519" s="42"/>
      <c r="H519" s="42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2.75" customHeight="1" x14ac:dyDescent="0.2">
      <c r="A520" s="41"/>
      <c r="B520" s="41"/>
      <c r="C520" s="41"/>
      <c r="D520" s="42"/>
      <c r="E520" s="43"/>
      <c r="F520" s="42"/>
      <c r="G520" s="42"/>
      <c r="H520" s="42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2.75" customHeight="1" x14ac:dyDescent="0.2">
      <c r="A521" s="41"/>
      <c r="B521" s="41"/>
      <c r="C521" s="41"/>
      <c r="D521" s="42"/>
      <c r="E521" s="43"/>
      <c r="F521" s="42"/>
      <c r="G521" s="42"/>
      <c r="H521" s="42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2.75" customHeight="1" x14ac:dyDescent="0.2">
      <c r="A522" s="41"/>
      <c r="B522" s="41"/>
      <c r="C522" s="41"/>
      <c r="D522" s="42"/>
      <c r="E522" s="43"/>
      <c r="F522" s="42"/>
      <c r="G522" s="42"/>
      <c r="H522" s="42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2.75" customHeight="1" x14ac:dyDescent="0.2">
      <c r="A523" s="41"/>
      <c r="B523" s="41"/>
      <c r="C523" s="41"/>
      <c r="D523" s="42"/>
      <c r="E523" s="43"/>
      <c r="F523" s="42"/>
      <c r="G523" s="42"/>
      <c r="H523" s="42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2.75" customHeight="1" x14ac:dyDescent="0.2">
      <c r="A524" s="41"/>
      <c r="B524" s="41"/>
      <c r="C524" s="41"/>
      <c r="D524" s="42"/>
      <c r="E524" s="43"/>
      <c r="F524" s="42"/>
      <c r="G524" s="42"/>
      <c r="H524" s="42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2.75" customHeight="1" x14ac:dyDescent="0.2">
      <c r="A525" s="41"/>
      <c r="B525" s="41"/>
      <c r="C525" s="41"/>
      <c r="D525" s="42"/>
      <c r="E525" s="43"/>
      <c r="F525" s="42"/>
      <c r="G525" s="42"/>
      <c r="H525" s="42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2.75" customHeight="1" x14ac:dyDescent="0.2">
      <c r="A526" s="41"/>
      <c r="B526" s="41"/>
      <c r="C526" s="41"/>
      <c r="D526" s="42"/>
      <c r="E526" s="43"/>
      <c r="F526" s="42"/>
      <c r="G526" s="42"/>
      <c r="H526" s="42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2.75" customHeight="1" x14ac:dyDescent="0.2">
      <c r="A527" s="41"/>
      <c r="B527" s="41"/>
      <c r="C527" s="41"/>
      <c r="D527" s="42"/>
      <c r="E527" s="43"/>
      <c r="F527" s="42"/>
      <c r="G527" s="42"/>
      <c r="H527" s="42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2.75" customHeight="1" x14ac:dyDescent="0.2">
      <c r="A528" s="41"/>
      <c r="B528" s="41"/>
      <c r="C528" s="41"/>
      <c r="D528" s="42"/>
      <c r="E528" s="43"/>
      <c r="F528" s="42"/>
      <c r="G528" s="42"/>
      <c r="H528" s="42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2.75" customHeight="1" x14ac:dyDescent="0.2">
      <c r="A529" s="41"/>
      <c r="B529" s="41"/>
      <c r="C529" s="41"/>
      <c r="D529" s="42"/>
      <c r="E529" s="43"/>
      <c r="F529" s="42"/>
      <c r="G529" s="42"/>
      <c r="H529" s="42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2.75" customHeight="1" x14ac:dyDescent="0.2">
      <c r="A530" s="41"/>
      <c r="B530" s="41"/>
      <c r="C530" s="41"/>
      <c r="D530" s="42"/>
      <c r="E530" s="43"/>
      <c r="F530" s="42"/>
      <c r="G530" s="42"/>
      <c r="H530" s="42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2.75" customHeight="1" x14ac:dyDescent="0.2">
      <c r="A531" s="41"/>
      <c r="B531" s="41"/>
      <c r="C531" s="41"/>
      <c r="D531" s="42"/>
      <c r="E531" s="43"/>
      <c r="F531" s="42"/>
      <c r="G531" s="42"/>
      <c r="H531" s="42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2.75" customHeight="1" x14ac:dyDescent="0.2">
      <c r="A532" s="41"/>
      <c r="B532" s="41"/>
      <c r="C532" s="41"/>
      <c r="D532" s="42"/>
      <c r="E532" s="43"/>
      <c r="F532" s="42"/>
      <c r="G532" s="42"/>
      <c r="H532" s="42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2.75" customHeight="1" x14ac:dyDescent="0.2">
      <c r="A533" s="41"/>
      <c r="B533" s="41"/>
      <c r="C533" s="41"/>
      <c r="D533" s="42"/>
      <c r="E533" s="43"/>
      <c r="F533" s="42"/>
      <c r="G533" s="42"/>
      <c r="H533" s="42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2.75" customHeight="1" x14ac:dyDescent="0.2">
      <c r="A534" s="41"/>
      <c r="B534" s="41"/>
      <c r="C534" s="41"/>
      <c r="D534" s="42"/>
      <c r="E534" s="43"/>
      <c r="F534" s="42"/>
      <c r="G534" s="42"/>
      <c r="H534" s="42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2.75" customHeight="1" x14ac:dyDescent="0.2">
      <c r="A535" s="41"/>
      <c r="B535" s="41"/>
      <c r="C535" s="41"/>
      <c r="D535" s="42"/>
      <c r="E535" s="43"/>
      <c r="F535" s="42"/>
      <c r="G535" s="42"/>
      <c r="H535" s="42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2.75" customHeight="1" x14ac:dyDescent="0.2">
      <c r="A536" s="41"/>
      <c r="B536" s="41"/>
      <c r="C536" s="41"/>
      <c r="D536" s="42"/>
      <c r="E536" s="43"/>
      <c r="F536" s="42"/>
      <c r="G536" s="42"/>
      <c r="H536" s="42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2.75" customHeight="1" x14ac:dyDescent="0.2">
      <c r="A537" s="41"/>
      <c r="B537" s="41"/>
      <c r="C537" s="41"/>
      <c r="D537" s="42"/>
      <c r="E537" s="43"/>
      <c r="F537" s="42"/>
      <c r="G537" s="42"/>
      <c r="H537" s="42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2.75" customHeight="1" x14ac:dyDescent="0.2">
      <c r="A538" s="41"/>
      <c r="B538" s="41"/>
      <c r="C538" s="41"/>
      <c r="D538" s="42"/>
      <c r="E538" s="43"/>
      <c r="F538" s="42"/>
      <c r="G538" s="42"/>
      <c r="H538" s="42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2.75" customHeight="1" x14ac:dyDescent="0.2">
      <c r="A539" s="41"/>
      <c r="B539" s="41"/>
      <c r="C539" s="41"/>
      <c r="D539" s="42"/>
      <c r="E539" s="43"/>
      <c r="F539" s="42"/>
      <c r="G539" s="42"/>
      <c r="H539" s="42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2.75" customHeight="1" x14ac:dyDescent="0.2">
      <c r="A540" s="41"/>
      <c r="B540" s="41"/>
      <c r="C540" s="41"/>
      <c r="D540" s="42"/>
      <c r="E540" s="43"/>
      <c r="F540" s="42"/>
      <c r="G540" s="42"/>
      <c r="H540" s="42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2.75" customHeight="1" x14ac:dyDescent="0.2">
      <c r="A541" s="41"/>
      <c r="B541" s="41"/>
      <c r="C541" s="41"/>
      <c r="D541" s="42"/>
      <c r="E541" s="43"/>
      <c r="F541" s="42"/>
      <c r="G541" s="42"/>
      <c r="H541" s="42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2.75" customHeight="1" x14ac:dyDescent="0.2">
      <c r="A542" s="41"/>
      <c r="B542" s="41"/>
      <c r="C542" s="41"/>
      <c r="D542" s="42"/>
      <c r="E542" s="43"/>
      <c r="F542" s="42"/>
      <c r="G542" s="42"/>
      <c r="H542" s="42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2.75" customHeight="1" x14ac:dyDescent="0.2">
      <c r="A543" s="41"/>
      <c r="B543" s="41"/>
      <c r="C543" s="41"/>
      <c r="D543" s="42"/>
      <c r="E543" s="43"/>
      <c r="F543" s="42"/>
      <c r="G543" s="42"/>
      <c r="H543" s="42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2.75" customHeight="1" x14ac:dyDescent="0.2">
      <c r="A544" s="41"/>
      <c r="B544" s="41"/>
      <c r="C544" s="41"/>
      <c r="D544" s="42"/>
      <c r="E544" s="43"/>
      <c r="F544" s="42"/>
      <c r="G544" s="42"/>
      <c r="H544" s="42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2.75" customHeight="1" x14ac:dyDescent="0.2">
      <c r="A545" s="41"/>
      <c r="B545" s="41"/>
      <c r="C545" s="41"/>
      <c r="D545" s="42"/>
      <c r="E545" s="43"/>
      <c r="F545" s="42"/>
      <c r="G545" s="42"/>
      <c r="H545" s="42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2.75" customHeight="1" x14ac:dyDescent="0.2">
      <c r="A546" s="41"/>
      <c r="B546" s="41"/>
      <c r="C546" s="41"/>
      <c r="D546" s="42"/>
      <c r="E546" s="43"/>
      <c r="F546" s="42"/>
      <c r="G546" s="42"/>
      <c r="H546" s="42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2.75" customHeight="1" x14ac:dyDescent="0.2">
      <c r="A547" s="41"/>
      <c r="B547" s="41"/>
      <c r="C547" s="41"/>
      <c r="D547" s="42"/>
      <c r="E547" s="43"/>
      <c r="F547" s="42"/>
      <c r="G547" s="42"/>
      <c r="H547" s="42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2.75" customHeight="1" x14ac:dyDescent="0.2">
      <c r="A548" s="41"/>
      <c r="B548" s="41"/>
      <c r="C548" s="41"/>
      <c r="D548" s="42"/>
      <c r="E548" s="43"/>
      <c r="F548" s="42"/>
      <c r="G548" s="42"/>
      <c r="H548" s="42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2.75" customHeight="1" x14ac:dyDescent="0.2">
      <c r="A549" s="41"/>
      <c r="B549" s="41"/>
      <c r="C549" s="41"/>
      <c r="D549" s="42"/>
      <c r="E549" s="43"/>
      <c r="F549" s="42"/>
      <c r="G549" s="42"/>
      <c r="H549" s="42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2.75" customHeight="1" x14ac:dyDescent="0.2">
      <c r="A550" s="41"/>
      <c r="B550" s="41"/>
      <c r="C550" s="41"/>
      <c r="D550" s="42"/>
      <c r="E550" s="43"/>
      <c r="F550" s="42"/>
      <c r="G550" s="42"/>
      <c r="H550" s="42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2.75" customHeight="1" x14ac:dyDescent="0.2">
      <c r="A551" s="41"/>
      <c r="B551" s="41"/>
      <c r="C551" s="41"/>
      <c r="D551" s="42"/>
      <c r="E551" s="43"/>
      <c r="F551" s="42"/>
      <c r="G551" s="42"/>
      <c r="H551" s="42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2.75" customHeight="1" x14ac:dyDescent="0.2">
      <c r="A552" s="41"/>
      <c r="B552" s="41"/>
      <c r="C552" s="41"/>
      <c r="D552" s="42"/>
      <c r="E552" s="43"/>
      <c r="F552" s="42"/>
      <c r="G552" s="42"/>
      <c r="H552" s="42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2.75" customHeight="1" x14ac:dyDescent="0.2">
      <c r="A553" s="41"/>
      <c r="B553" s="41"/>
      <c r="C553" s="41"/>
      <c r="D553" s="42"/>
      <c r="E553" s="43"/>
      <c r="F553" s="42"/>
      <c r="G553" s="42"/>
      <c r="H553" s="42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2.75" customHeight="1" x14ac:dyDescent="0.2">
      <c r="A554" s="41"/>
      <c r="B554" s="41"/>
      <c r="C554" s="41"/>
      <c r="D554" s="42"/>
      <c r="E554" s="43"/>
      <c r="F554" s="42"/>
      <c r="G554" s="42"/>
      <c r="H554" s="42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2.75" customHeight="1" x14ac:dyDescent="0.2">
      <c r="A555" s="41"/>
      <c r="B555" s="41"/>
      <c r="C555" s="41"/>
      <c r="D555" s="42"/>
      <c r="E555" s="43"/>
      <c r="F555" s="42"/>
      <c r="G555" s="42"/>
      <c r="H555" s="42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2.75" customHeight="1" x14ac:dyDescent="0.2">
      <c r="A556" s="41"/>
      <c r="B556" s="41"/>
      <c r="C556" s="41"/>
      <c r="D556" s="42"/>
      <c r="E556" s="43"/>
      <c r="F556" s="42"/>
      <c r="G556" s="42"/>
      <c r="H556" s="42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2.75" customHeight="1" x14ac:dyDescent="0.2">
      <c r="A557" s="41"/>
      <c r="B557" s="41"/>
      <c r="C557" s="41"/>
      <c r="D557" s="42"/>
      <c r="E557" s="43"/>
      <c r="F557" s="42"/>
      <c r="G557" s="42"/>
      <c r="H557" s="42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2.75" customHeight="1" x14ac:dyDescent="0.2">
      <c r="A558" s="41"/>
      <c r="B558" s="41"/>
      <c r="C558" s="41"/>
      <c r="D558" s="42"/>
      <c r="E558" s="43"/>
      <c r="F558" s="42"/>
      <c r="G558" s="42"/>
      <c r="H558" s="42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2.75" customHeight="1" x14ac:dyDescent="0.2">
      <c r="A559" s="41"/>
      <c r="B559" s="41"/>
      <c r="C559" s="41"/>
      <c r="D559" s="42"/>
      <c r="E559" s="43"/>
      <c r="F559" s="42"/>
      <c r="G559" s="42"/>
      <c r="H559" s="42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2.75" customHeight="1" x14ac:dyDescent="0.2">
      <c r="A560" s="41"/>
      <c r="B560" s="41"/>
      <c r="C560" s="41"/>
      <c r="D560" s="42"/>
      <c r="E560" s="43"/>
      <c r="F560" s="42"/>
      <c r="G560" s="42"/>
      <c r="H560" s="42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2.75" customHeight="1" x14ac:dyDescent="0.2">
      <c r="A561" s="41"/>
      <c r="B561" s="41"/>
      <c r="C561" s="41"/>
      <c r="D561" s="42"/>
      <c r="E561" s="43"/>
      <c r="F561" s="42"/>
      <c r="G561" s="42"/>
      <c r="H561" s="42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2.75" customHeight="1" x14ac:dyDescent="0.2">
      <c r="A562" s="41"/>
      <c r="B562" s="41"/>
      <c r="C562" s="41"/>
      <c r="D562" s="42"/>
      <c r="E562" s="43"/>
      <c r="F562" s="42"/>
      <c r="G562" s="42"/>
      <c r="H562" s="42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2.75" customHeight="1" x14ac:dyDescent="0.2">
      <c r="A563" s="41"/>
      <c r="B563" s="41"/>
      <c r="C563" s="41"/>
      <c r="D563" s="42"/>
      <c r="E563" s="43"/>
      <c r="F563" s="42"/>
      <c r="G563" s="42"/>
      <c r="H563" s="42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2.75" customHeight="1" x14ac:dyDescent="0.2">
      <c r="A564" s="41"/>
      <c r="B564" s="41"/>
      <c r="C564" s="41"/>
      <c r="D564" s="42"/>
      <c r="E564" s="43"/>
      <c r="F564" s="42"/>
      <c r="G564" s="42"/>
      <c r="H564" s="42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2.75" customHeight="1" x14ac:dyDescent="0.2">
      <c r="A565" s="41"/>
      <c r="B565" s="41"/>
      <c r="C565" s="41"/>
      <c r="D565" s="42"/>
      <c r="E565" s="43"/>
      <c r="F565" s="42"/>
      <c r="G565" s="42"/>
      <c r="H565" s="42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2.75" customHeight="1" x14ac:dyDescent="0.2">
      <c r="A566" s="41"/>
      <c r="B566" s="41"/>
      <c r="C566" s="41"/>
      <c r="D566" s="42"/>
      <c r="E566" s="43"/>
      <c r="F566" s="42"/>
      <c r="G566" s="42"/>
      <c r="H566" s="42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2.75" customHeight="1" x14ac:dyDescent="0.2">
      <c r="A567" s="41"/>
      <c r="B567" s="41"/>
      <c r="C567" s="41"/>
      <c r="D567" s="42"/>
      <c r="E567" s="43"/>
      <c r="F567" s="42"/>
      <c r="G567" s="42"/>
      <c r="H567" s="42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2.75" customHeight="1" x14ac:dyDescent="0.2">
      <c r="A568" s="41"/>
      <c r="B568" s="41"/>
      <c r="C568" s="41"/>
      <c r="D568" s="42"/>
      <c r="E568" s="43"/>
      <c r="F568" s="42"/>
      <c r="G568" s="42"/>
      <c r="H568" s="42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2.75" customHeight="1" x14ac:dyDescent="0.2">
      <c r="A569" s="41"/>
      <c r="B569" s="41"/>
      <c r="C569" s="41"/>
      <c r="D569" s="42"/>
      <c r="E569" s="43"/>
      <c r="F569" s="42"/>
      <c r="G569" s="42"/>
      <c r="H569" s="42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2.75" customHeight="1" x14ac:dyDescent="0.2">
      <c r="A570" s="41"/>
      <c r="B570" s="41"/>
      <c r="C570" s="41"/>
      <c r="D570" s="42"/>
      <c r="E570" s="43"/>
      <c r="F570" s="42"/>
      <c r="G570" s="42"/>
      <c r="H570" s="42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2.75" customHeight="1" x14ac:dyDescent="0.2">
      <c r="A571" s="41"/>
      <c r="B571" s="41"/>
      <c r="C571" s="41"/>
      <c r="D571" s="42"/>
      <c r="E571" s="43"/>
      <c r="F571" s="42"/>
      <c r="G571" s="42"/>
      <c r="H571" s="42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2.75" customHeight="1" x14ac:dyDescent="0.2">
      <c r="A572" s="41"/>
      <c r="B572" s="41"/>
      <c r="C572" s="41"/>
      <c r="D572" s="42"/>
      <c r="E572" s="43"/>
      <c r="F572" s="42"/>
      <c r="G572" s="42"/>
      <c r="H572" s="42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2.75" customHeight="1" x14ac:dyDescent="0.2">
      <c r="A573" s="41"/>
      <c r="B573" s="41"/>
      <c r="C573" s="41"/>
      <c r="D573" s="42"/>
      <c r="E573" s="43"/>
      <c r="F573" s="42"/>
      <c r="G573" s="42"/>
      <c r="H573" s="42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2.75" customHeight="1" x14ac:dyDescent="0.2">
      <c r="A574" s="41"/>
      <c r="B574" s="41"/>
      <c r="C574" s="41"/>
      <c r="D574" s="42"/>
      <c r="E574" s="43"/>
      <c r="F574" s="42"/>
      <c r="G574" s="42"/>
      <c r="H574" s="42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2.75" customHeight="1" x14ac:dyDescent="0.2">
      <c r="A575" s="41"/>
      <c r="B575" s="41"/>
      <c r="C575" s="41"/>
      <c r="D575" s="42"/>
      <c r="E575" s="43"/>
      <c r="F575" s="42"/>
      <c r="G575" s="42"/>
      <c r="H575" s="42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2.75" customHeight="1" x14ac:dyDescent="0.2">
      <c r="A576" s="41"/>
      <c r="B576" s="41"/>
      <c r="C576" s="41"/>
      <c r="D576" s="42"/>
      <c r="E576" s="43"/>
      <c r="F576" s="42"/>
      <c r="G576" s="42"/>
      <c r="H576" s="42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2.75" customHeight="1" x14ac:dyDescent="0.2">
      <c r="A577" s="41"/>
      <c r="B577" s="41"/>
      <c r="C577" s="41"/>
      <c r="D577" s="42"/>
      <c r="E577" s="43"/>
      <c r="F577" s="42"/>
      <c r="G577" s="42"/>
      <c r="H577" s="42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2.75" customHeight="1" x14ac:dyDescent="0.2">
      <c r="A578" s="41"/>
      <c r="B578" s="41"/>
      <c r="C578" s="41"/>
      <c r="D578" s="42"/>
      <c r="E578" s="43"/>
      <c r="F578" s="42"/>
      <c r="G578" s="42"/>
      <c r="H578" s="42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2.75" customHeight="1" x14ac:dyDescent="0.2">
      <c r="A579" s="41"/>
      <c r="B579" s="41"/>
      <c r="C579" s="41"/>
      <c r="D579" s="42"/>
      <c r="E579" s="43"/>
      <c r="F579" s="42"/>
      <c r="G579" s="42"/>
      <c r="H579" s="42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2.75" customHeight="1" x14ac:dyDescent="0.2">
      <c r="A580" s="41"/>
      <c r="B580" s="41"/>
      <c r="C580" s="41"/>
      <c r="D580" s="42"/>
      <c r="E580" s="43"/>
      <c r="F580" s="42"/>
      <c r="G580" s="42"/>
      <c r="H580" s="42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2.75" customHeight="1" x14ac:dyDescent="0.2">
      <c r="A581" s="41"/>
      <c r="B581" s="41"/>
      <c r="C581" s="41"/>
      <c r="D581" s="42"/>
      <c r="E581" s="43"/>
      <c r="F581" s="42"/>
      <c r="G581" s="42"/>
      <c r="H581" s="42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2.75" customHeight="1" x14ac:dyDescent="0.2">
      <c r="A582" s="41"/>
      <c r="B582" s="41"/>
      <c r="C582" s="41"/>
      <c r="D582" s="42"/>
      <c r="E582" s="43"/>
      <c r="F582" s="42"/>
      <c r="G582" s="42"/>
      <c r="H582" s="42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2.75" customHeight="1" x14ac:dyDescent="0.2">
      <c r="A583" s="41"/>
      <c r="B583" s="41"/>
      <c r="C583" s="41"/>
      <c r="D583" s="42"/>
      <c r="E583" s="43"/>
      <c r="F583" s="42"/>
      <c r="G583" s="42"/>
      <c r="H583" s="42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2.75" customHeight="1" x14ac:dyDescent="0.2">
      <c r="A584" s="41"/>
      <c r="B584" s="41"/>
      <c r="C584" s="41"/>
      <c r="D584" s="42"/>
      <c r="E584" s="43"/>
      <c r="F584" s="42"/>
      <c r="G584" s="42"/>
      <c r="H584" s="42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2.75" customHeight="1" x14ac:dyDescent="0.2">
      <c r="A585" s="41"/>
      <c r="B585" s="41"/>
      <c r="C585" s="41"/>
      <c r="D585" s="42"/>
      <c r="E585" s="43"/>
      <c r="F585" s="42"/>
      <c r="G585" s="42"/>
      <c r="H585" s="42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2.75" customHeight="1" x14ac:dyDescent="0.2">
      <c r="A586" s="41"/>
      <c r="B586" s="41"/>
      <c r="C586" s="41"/>
      <c r="D586" s="42"/>
      <c r="E586" s="43"/>
      <c r="F586" s="42"/>
      <c r="G586" s="42"/>
      <c r="H586" s="42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2.75" customHeight="1" x14ac:dyDescent="0.2">
      <c r="A587" s="41"/>
      <c r="B587" s="41"/>
      <c r="C587" s="41"/>
      <c r="D587" s="42"/>
      <c r="E587" s="43"/>
      <c r="F587" s="42"/>
      <c r="G587" s="42"/>
      <c r="H587" s="42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2.75" customHeight="1" x14ac:dyDescent="0.2">
      <c r="A588" s="41"/>
      <c r="B588" s="41"/>
      <c r="C588" s="41"/>
      <c r="D588" s="42"/>
      <c r="E588" s="43"/>
      <c r="F588" s="42"/>
      <c r="G588" s="42"/>
      <c r="H588" s="42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2.75" customHeight="1" x14ac:dyDescent="0.2">
      <c r="A589" s="41"/>
      <c r="B589" s="41"/>
      <c r="C589" s="41"/>
      <c r="D589" s="42"/>
      <c r="E589" s="43"/>
      <c r="F589" s="42"/>
      <c r="G589" s="42"/>
      <c r="H589" s="42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2.75" customHeight="1" x14ac:dyDescent="0.2">
      <c r="A590" s="41"/>
      <c r="B590" s="41"/>
      <c r="C590" s="41"/>
      <c r="D590" s="42"/>
      <c r="E590" s="43"/>
      <c r="F590" s="42"/>
      <c r="G590" s="42"/>
      <c r="H590" s="42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2.75" customHeight="1" x14ac:dyDescent="0.2">
      <c r="A591" s="41"/>
      <c r="B591" s="41"/>
      <c r="C591" s="41"/>
      <c r="D591" s="42"/>
      <c r="E591" s="43"/>
      <c r="F591" s="42"/>
      <c r="G591" s="42"/>
      <c r="H591" s="42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2.75" customHeight="1" x14ac:dyDescent="0.2">
      <c r="A592" s="41"/>
      <c r="B592" s="41"/>
      <c r="C592" s="41"/>
      <c r="D592" s="42"/>
      <c r="E592" s="43"/>
      <c r="F592" s="42"/>
      <c r="G592" s="42"/>
      <c r="H592" s="42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2.75" customHeight="1" x14ac:dyDescent="0.2">
      <c r="A593" s="41"/>
      <c r="B593" s="41"/>
      <c r="C593" s="41"/>
      <c r="D593" s="42"/>
      <c r="E593" s="43"/>
      <c r="F593" s="42"/>
      <c r="G593" s="42"/>
      <c r="H593" s="42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2.75" customHeight="1" x14ac:dyDescent="0.2">
      <c r="A594" s="41"/>
      <c r="B594" s="41"/>
      <c r="C594" s="41"/>
      <c r="D594" s="42"/>
      <c r="E594" s="43"/>
      <c r="F594" s="42"/>
      <c r="G594" s="42"/>
      <c r="H594" s="42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2.75" customHeight="1" x14ac:dyDescent="0.2">
      <c r="A595" s="41"/>
      <c r="B595" s="41"/>
      <c r="C595" s="41"/>
      <c r="D595" s="42"/>
      <c r="E595" s="43"/>
      <c r="F595" s="42"/>
      <c r="G595" s="42"/>
      <c r="H595" s="42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2.75" customHeight="1" x14ac:dyDescent="0.2">
      <c r="A596" s="41"/>
      <c r="B596" s="41"/>
      <c r="C596" s="41"/>
      <c r="D596" s="42"/>
      <c r="E596" s="43"/>
      <c r="F596" s="42"/>
      <c r="G596" s="42"/>
      <c r="H596" s="42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2.75" customHeight="1" x14ac:dyDescent="0.2">
      <c r="A597" s="41"/>
      <c r="B597" s="41"/>
      <c r="C597" s="41"/>
      <c r="D597" s="42"/>
      <c r="E597" s="43"/>
      <c r="F597" s="42"/>
      <c r="G597" s="42"/>
      <c r="H597" s="42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2.75" customHeight="1" x14ac:dyDescent="0.2">
      <c r="A598" s="41"/>
      <c r="B598" s="41"/>
      <c r="C598" s="41"/>
      <c r="D598" s="42"/>
      <c r="E598" s="43"/>
      <c r="F598" s="42"/>
      <c r="G598" s="42"/>
      <c r="H598" s="42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2.75" customHeight="1" x14ac:dyDescent="0.2">
      <c r="A599" s="41"/>
      <c r="B599" s="41"/>
      <c r="C599" s="41"/>
      <c r="D599" s="42"/>
      <c r="E599" s="43"/>
      <c r="F599" s="42"/>
      <c r="G599" s="42"/>
      <c r="H599" s="42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2.75" customHeight="1" x14ac:dyDescent="0.2">
      <c r="A600" s="41"/>
      <c r="B600" s="41"/>
      <c r="C600" s="41"/>
      <c r="D600" s="42"/>
      <c r="E600" s="43"/>
      <c r="F600" s="42"/>
      <c r="G600" s="42"/>
      <c r="H600" s="42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2.75" customHeight="1" x14ac:dyDescent="0.2">
      <c r="A601" s="41"/>
      <c r="B601" s="41"/>
      <c r="C601" s="41"/>
      <c r="D601" s="42"/>
      <c r="E601" s="43"/>
      <c r="F601" s="42"/>
      <c r="G601" s="42"/>
      <c r="H601" s="42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2.75" customHeight="1" x14ac:dyDescent="0.2">
      <c r="A602" s="41"/>
      <c r="B602" s="41"/>
      <c r="C602" s="41"/>
      <c r="D602" s="42"/>
      <c r="E602" s="43"/>
      <c r="F602" s="42"/>
      <c r="G602" s="42"/>
      <c r="H602" s="42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2.75" customHeight="1" x14ac:dyDescent="0.2">
      <c r="A603" s="41"/>
      <c r="B603" s="41"/>
      <c r="C603" s="41"/>
      <c r="D603" s="42"/>
      <c r="E603" s="43"/>
      <c r="F603" s="42"/>
      <c r="G603" s="42"/>
      <c r="H603" s="42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2.75" customHeight="1" x14ac:dyDescent="0.2">
      <c r="A604" s="41"/>
      <c r="B604" s="41"/>
      <c r="C604" s="41"/>
      <c r="D604" s="42"/>
      <c r="E604" s="43"/>
      <c r="F604" s="42"/>
      <c r="G604" s="42"/>
      <c r="H604" s="42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2.75" customHeight="1" x14ac:dyDescent="0.2">
      <c r="A605" s="41"/>
      <c r="B605" s="41"/>
      <c r="C605" s="41"/>
      <c r="D605" s="42"/>
      <c r="E605" s="43"/>
      <c r="F605" s="42"/>
      <c r="G605" s="42"/>
      <c r="H605" s="42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2.75" customHeight="1" x14ac:dyDescent="0.2">
      <c r="A606" s="41"/>
      <c r="B606" s="41"/>
      <c r="C606" s="41"/>
      <c r="D606" s="42"/>
      <c r="E606" s="43"/>
      <c r="F606" s="42"/>
      <c r="G606" s="42"/>
      <c r="H606" s="42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2.75" customHeight="1" x14ac:dyDescent="0.2">
      <c r="A607" s="41"/>
      <c r="B607" s="41"/>
      <c r="C607" s="41"/>
      <c r="D607" s="42"/>
      <c r="E607" s="43"/>
      <c r="F607" s="42"/>
      <c r="G607" s="42"/>
      <c r="H607" s="42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2.75" customHeight="1" x14ac:dyDescent="0.2">
      <c r="A608" s="41"/>
      <c r="B608" s="41"/>
      <c r="C608" s="41"/>
      <c r="D608" s="42"/>
      <c r="E608" s="43"/>
      <c r="F608" s="42"/>
      <c r="G608" s="42"/>
      <c r="H608" s="42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2.75" customHeight="1" x14ac:dyDescent="0.2">
      <c r="A609" s="41"/>
      <c r="B609" s="41"/>
      <c r="C609" s="41"/>
      <c r="D609" s="42"/>
      <c r="E609" s="43"/>
      <c r="F609" s="42"/>
      <c r="G609" s="42"/>
      <c r="H609" s="42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2.75" customHeight="1" x14ac:dyDescent="0.2">
      <c r="A610" s="41"/>
      <c r="B610" s="41"/>
      <c r="C610" s="41"/>
      <c r="D610" s="42"/>
      <c r="E610" s="43"/>
      <c r="F610" s="42"/>
      <c r="G610" s="42"/>
      <c r="H610" s="42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2.75" customHeight="1" x14ac:dyDescent="0.2">
      <c r="A611" s="41"/>
      <c r="B611" s="41"/>
      <c r="C611" s="41"/>
      <c r="D611" s="42"/>
      <c r="E611" s="43"/>
      <c r="F611" s="42"/>
      <c r="G611" s="42"/>
      <c r="H611" s="42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2.75" customHeight="1" x14ac:dyDescent="0.2">
      <c r="A612" s="41"/>
      <c r="B612" s="41"/>
      <c r="C612" s="41"/>
      <c r="D612" s="42"/>
      <c r="E612" s="43"/>
      <c r="F612" s="42"/>
      <c r="G612" s="42"/>
      <c r="H612" s="42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2.75" customHeight="1" x14ac:dyDescent="0.2">
      <c r="A613" s="41"/>
      <c r="B613" s="41"/>
      <c r="C613" s="41"/>
      <c r="D613" s="42"/>
      <c r="E613" s="43"/>
      <c r="F613" s="42"/>
      <c r="G613" s="42"/>
      <c r="H613" s="42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2.75" customHeight="1" x14ac:dyDescent="0.2">
      <c r="A614" s="41"/>
      <c r="B614" s="41"/>
      <c r="C614" s="41"/>
      <c r="D614" s="42"/>
      <c r="E614" s="43"/>
      <c r="F614" s="42"/>
      <c r="G614" s="42"/>
      <c r="H614" s="42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2.75" customHeight="1" x14ac:dyDescent="0.2">
      <c r="A615" s="41"/>
      <c r="B615" s="41"/>
      <c r="C615" s="41"/>
      <c r="D615" s="42"/>
      <c r="E615" s="43"/>
      <c r="F615" s="42"/>
      <c r="G615" s="42"/>
      <c r="H615" s="42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2.75" customHeight="1" x14ac:dyDescent="0.2">
      <c r="A616" s="41"/>
      <c r="B616" s="41"/>
      <c r="C616" s="41"/>
      <c r="D616" s="42"/>
      <c r="E616" s="43"/>
      <c r="F616" s="42"/>
      <c r="G616" s="42"/>
      <c r="H616" s="42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2.75" customHeight="1" x14ac:dyDescent="0.2">
      <c r="A617" s="41"/>
      <c r="B617" s="41"/>
      <c r="C617" s="41"/>
      <c r="D617" s="42"/>
      <c r="E617" s="43"/>
      <c r="F617" s="42"/>
      <c r="G617" s="42"/>
      <c r="H617" s="42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2.75" customHeight="1" x14ac:dyDescent="0.2">
      <c r="A618" s="41"/>
      <c r="B618" s="41"/>
      <c r="C618" s="41"/>
      <c r="D618" s="42"/>
      <c r="E618" s="43"/>
      <c r="F618" s="42"/>
      <c r="G618" s="42"/>
      <c r="H618" s="42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2.75" customHeight="1" x14ac:dyDescent="0.2">
      <c r="A619" s="41"/>
      <c r="B619" s="41"/>
      <c r="C619" s="41"/>
      <c r="D619" s="42"/>
      <c r="E619" s="43"/>
      <c r="F619" s="42"/>
      <c r="G619" s="42"/>
      <c r="H619" s="42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2.75" customHeight="1" x14ac:dyDescent="0.2">
      <c r="A620" s="41"/>
      <c r="B620" s="41"/>
      <c r="C620" s="41"/>
      <c r="D620" s="42"/>
      <c r="E620" s="43"/>
      <c r="F620" s="42"/>
      <c r="G620" s="42"/>
      <c r="H620" s="42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2.75" customHeight="1" x14ac:dyDescent="0.2">
      <c r="A621" s="41"/>
      <c r="B621" s="41"/>
      <c r="C621" s="41"/>
      <c r="D621" s="42"/>
      <c r="E621" s="43"/>
      <c r="F621" s="42"/>
      <c r="G621" s="42"/>
      <c r="H621" s="42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2.75" customHeight="1" x14ac:dyDescent="0.2">
      <c r="A622" s="41"/>
      <c r="B622" s="41"/>
      <c r="C622" s="41"/>
      <c r="D622" s="42"/>
      <c r="E622" s="43"/>
      <c r="F622" s="42"/>
      <c r="G622" s="42"/>
      <c r="H622" s="42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2.75" customHeight="1" x14ac:dyDescent="0.2">
      <c r="A623" s="41"/>
      <c r="B623" s="41"/>
      <c r="C623" s="41"/>
      <c r="D623" s="42"/>
      <c r="E623" s="43"/>
      <c r="F623" s="42"/>
      <c r="G623" s="42"/>
      <c r="H623" s="42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2.75" customHeight="1" x14ac:dyDescent="0.2">
      <c r="A624" s="41"/>
      <c r="B624" s="41"/>
      <c r="C624" s="41"/>
      <c r="D624" s="42"/>
      <c r="E624" s="43"/>
      <c r="F624" s="42"/>
      <c r="G624" s="42"/>
      <c r="H624" s="42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2.75" customHeight="1" x14ac:dyDescent="0.2">
      <c r="A625" s="41"/>
      <c r="B625" s="41"/>
      <c r="C625" s="41"/>
      <c r="D625" s="42"/>
      <c r="E625" s="43"/>
      <c r="F625" s="42"/>
      <c r="G625" s="42"/>
      <c r="H625" s="42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2.75" customHeight="1" x14ac:dyDescent="0.2">
      <c r="A626" s="41"/>
      <c r="B626" s="41"/>
      <c r="C626" s="41"/>
      <c r="D626" s="42"/>
      <c r="E626" s="43"/>
      <c r="F626" s="42"/>
      <c r="G626" s="42"/>
      <c r="H626" s="42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2.75" customHeight="1" x14ac:dyDescent="0.2">
      <c r="A627" s="41"/>
      <c r="B627" s="41"/>
      <c r="C627" s="41"/>
      <c r="D627" s="42"/>
      <c r="E627" s="43"/>
      <c r="F627" s="42"/>
      <c r="G627" s="42"/>
      <c r="H627" s="42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2.75" customHeight="1" x14ac:dyDescent="0.2">
      <c r="A628" s="41"/>
      <c r="B628" s="41"/>
      <c r="C628" s="41"/>
      <c r="D628" s="42"/>
      <c r="E628" s="43"/>
      <c r="F628" s="42"/>
      <c r="G628" s="42"/>
      <c r="H628" s="42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2.75" customHeight="1" x14ac:dyDescent="0.2">
      <c r="A629" s="41"/>
      <c r="B629" s="41"/>
      <c r="C629" s="41"/>
      <c r="D629" s="42"/>
      <c r="E629" s="43"/>
      <c r="F629" s="42"/>
      <c r="G629" s="42"/>
      <c r="H629" s="42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2.75" customHeight="1" x14ac:dyDescent="0.2">
      <c r="A630" s="41"/>
      <c r="B630" s="41"/>
      <c r="C630" s="41"/>
      <c r="D630" s="42"/>
      <c r="E630" s="43"/>
      <c r="F630" s="42"/>
      <c r="G630" s="42"/>
      <c r="H630" s="42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2.75" customHeight="1" x14ac:dyDescent="0.2">
      <c r="A631" s="41"/>
      <c r="B631" s="41"/>
      <c r="C631" s="41"/>
      <c r="D631" s="42"/>
      <c r="E631" s="43"/>
      <c r="F631" s="42"/>
      <c r="G631" s="42"/>
      <c r="H631" s="42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2.75" customHeight="1" x14ac:dyDescent="0.2">
      <c r="A632" s="41"/>
      <c r="B632" s="41"/>
      <c r="C632" s="41"/>
      <c r="D632" s="42"/>
      <c r="E632" s="43"/>
      <c r="F632" s="42"/>
      <c r="G632" s="42"/>
      <c r="H632" s="42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2.75" customHeight="1" x14ac:dyDescent="0.2">
      <c r="A633" s="41"/>
      <c r="B633" s="41"/>
      <c r="C633" s="41"/>
      <c r="D633" s="42"/>
      <c r="E633" s="43"/>
      <c r="F633" s="42"/>
      <c r="G633" s="42"/>
      <c r="H633" s="42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2.75" customHeight="1" x14ac:dyDescent="0.2">
      <c r="A634" s="41"/>
      <c r="B634" s="41"/>
      <c r="C634" s="41"/>
      <c r="D634" s="42"/>
      <c r="E634" s="43"/>
      <c r="F634" s="42"/>
      <c r="G634" s="42"/>
      <c r="H634" s="42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2.75" customHeight="1" x14ac:dyDescent="0.2">
      <c r="A635" s="41"/>
      <c r="B635" s="41"/>
      <c r="C635" s="41"/>
      <c r="D635" s="42"/>
      <c r="E635" s="43"/>
      <c r="F635" s="42"/>
      <c r="G635" s="42"/>
      <c r="H635" s="42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2.75" customHeight="1" x14ac:dyDescent="0.2">
      <c r="A636" s="41"/>
      <c r="B636" s="41"/>
      <c r="C636" s="41"/>
      <c r="D636" s="42"/>
      <c r="E636" s="43"/>
      <c r="F636" s="42"/>
      <c r="G636" s="42"/>
      <c r="H636" s="42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2.75" customHeight="1" x14ac:dyDescent="0.2">
      <c r="A637" s="41"/>
      <c r="B637" s="41"/>
      <c r="C637" s="41"/>
      <c r="D637" s="42"/>
      <c r="E637" s="43"/>
      <c r="F637" s="42"/>
      <c r="G637" s="42"/>
      <c r="H637" s="42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2.75" customHeight="1" x14ac:dyDescent="0.2">
      <c r="A638" s="41"/>
      <c r="B638" s="41"/>
      <c r="C638" s="41"/>
      <c r="D638" s="42"/>
      <c r="E638" s="43"/>
      <c r="F638" s="42"/>
      <c r="G638" s="42"/>
      <c r="H638" s="42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2.75" customHeight="1" x14ac:dyDescent="0.2">
      <c r="A639" s="41"/>
      <c r="B639" s="41"/>
      <c r="C639" s="41"/>
      <c r="D639" s="42"/>
      <c r="E639" s="43"/>
      <c r="F639" s="42"/>
      <c r="G639" s="42"/>
      <c r="H639" s="42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2.75" customHeight="1" x14ac:dyDescent="0.2">
      <c r="A640" s="41"/>
      <c r="B640" s="41"/>
      <c r="C640" s="41"/>
      <c r="D640" s="42"/>
      <c r="E640" s="43"/>
      <c r="F640" s="42"/>
      <c r="G640" s="42"/>
      <c r="H640" s="42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2.75" customHeight="1" x14ac:dyDescent="0.2">
      <c r="A641" s="41"/>
      <c r="B641" s="41"/>
      <c r="C641" s="41"/>
      <c r="D641" s="42"/>
      <c r="E641" s="43"/>
      <c r="F641" s="42"/>
      <c r="G641" s="42"/>
      <c r="H641" s="42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2.75" customHeight="1" x14ac:dyDescent="0.2">
      <c r="A642" s="41"/>
      <c r="B642" s="41"/>
      <c r="C642" s="41"/>
      <c r="D642" s="42"/>
      <c r="E642" s="43"/>
      <c r="F642" s="42"/>
      <c r="G642" s="42"/>
      <c r="H642" s="42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2.75" customHeight="1" x14ac:dyDescent="0.2">
      <c r="A643" s="41"/>
      <c r="B643" s="41"/>
      <c r="C643" s="41"/>
      <c r="D643" s="42"/>
      <c r="E643" s="43"/>
      <c r="F643" s="42"/>
      <c r="G643" s="42"/>
      <c r="H643" s="42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2.75" customHeight="1" x14ac:dyDescent="0.2">
      <c r="A644" s="41"/>
      <c r="B644" s="41"/>
      <c r="C644" s="41"/>
      <c r="D644" s="42"/>
      <c r="E644" s="43"/>
      <c r="F644" s="42"/>
      <c r="G644" s="42"/>
      <c r="H644" s="42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2.75" customHeight="1" x14ac:dyDescent="0.2">
      <c r="A645" s="41"/>
      <c r="B645" s="41"/>
      <c r="C645" s="41"/>
      <c r="D645" s="42"/>
      <c r="E645" s="43"/>
      <c r="F645" s="42"/>
      <c r="G645" s="42"/>
      <c r="H645" s="42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2.75" customHeight="1" x14ac:dyDescent="0.2">
      <c r="A646" s="41"/>
      <c r="B646" s="41"/>
      <c r="C646" s="41"/>
      <c r="D646" s="42"/>
      <c r="E646" s="43"/>
      <c r="F646" s="42"/>
      <c r="G646" s="42"/>
      <c r="H646" s="42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2.75" customHeight="1" x14ac:dyDescent="0.2">
      <c r="A647" s="41"/>
      <c r="B647" s="41"/>
      <c r="C647" s="41"/>
      <c r="D647" s="42"/>
      <c r="E647" s="43"/>
      <c r="F647" s="42"/>
      <c r="G647" s="42"/>
      <c r="H647" s="42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2.75" customHeight="1" x14ac:dyDescent="0.2">
      <c r="A648" s="41"/>
      <c r="B648" s="41"/>
      <c r="C648" s="41"/>
      <c r="D648" s="42"/>
      <c r="E648" s="43"/>
      <c r="F648" s="42"/>
      <c r="G648" s="42"/>
      <c r="H648" s="42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2.75" customHeight="1" x14ac:dyDescent="0.2">
      <c r="A649" s="41"/>
      <c r="B649" s="41"/>
      <c r="C649" s="41"/>
      <c r="D649" s="42"/>
      <c r="E649" s="43"/>
      <c r="F649" s="42"/>
      <c r="G649" s="42"/>
      <c r="H649" s="42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2.75" customHeight="1" x14ac:dyDescent="0.2">
      <c r="A650" s="41"/>
      <c r="B650" s="41"/>
      <c r="C650" s="41"/>
      <c r="D650" s="42"/>
      <c r="E650" s="43"/>
      <c r="F650" s="42"/>
      <c r="G650" s="42"/>
      <c r="H650" s="42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2.75" customHeight="1" x14ac:dyDescent="0.2">
      <c r="A651" s="41"/>
      <c r="B651" s="41"/>
      <c r="C651" s="41"/>
      <c r="D651" s="42"/>
      <c r="E651" s="43"/>
      <c r="F651" s="42"/>
      <c r="G651" s="42"/>
      <c r="H651" s="42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2.75" customHeight="1" x14ac:dyDescent="0.2">
      <c r="A652" s="41"/>
      <c r="B652" s="41"/>
      <c r="C652" s="41"/>
      <c r="D652" s="42"/>
      <c r="E652" s="43"/>
      <c r="F652" s="42"/>
      <c r="G652" s="42"/>
      <c r="H652" s="42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2.75" customHeight="1" x14ac:dyDescent="0.2">
      <c r="A653" s="41"/>
      <c r="B653" s="41"/>
      <c r="C653" s="41"/>
      <c r="D653" s="42"/>
      <c r="E653" s="43"/>
      <c r="F653" s="42"/>
      <c r="G653" s="42"/>
      <c r="H653" s="42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2.75" customHeight="1" x14ac:dyDescent="0.2">
      <c r="A654" s="41"/>
      <c r="B654" s="41"/>
      <c r="C654" s="41"/>
      <c r="D654" s="42"/>
      <c r="E654" s="43"/>
      <c r="F654" s="42"/>
      <c r="G654" s="42"/>
      <c r="H654" s="42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2.75" customHeight="1" x14ac:dyDescent="0.2">
      <c r="A655" s="41"/>
      <c r="B655" s="41"/>
      <c r="C655" s="41"/>
      <c r="D655" s="42"/>
      <c r="E655" s="43"/>
      <c r="F655" s="42"/>
      <c r="G655" s="42"/>
      <c r="H655" s="42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2.75" customHeight="1" x14ac:dyDescent="0.2">
      <c r="A656" s="41"/>
      <c r="B656" s="41"/>
      <c r="C656" s="41"/>
      <c r="D656" s="42"/>
      <c r="E656" s="43"/>
      <c r="F656" s="42"/>
      <c r="G656" s="42"/>
      <c r="H656" s="42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2.75" customHeight="1" x14ac:dyDescent="0.2">
      <c r="A657" s="41"/>
      <c r="B657" s="41"/>
      <c r="C657" s="41"/>
      <c r="D657" s="42"/>
      <c r="E657" s="43"/>
      <c r="F657" s="42"/>
      <c r="G657" s="42"/>
      <c r="H657" s="42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2.75" customHeight="1" x14ac:dyDescent="0.2">
      <c r="A658" s="41"/>
      <c r="B658" s="41"/>
      <c r="C658" s="41"/>
      <c r="D658" s="42"/>
      <c r="E658" s="43"/>
      <c r="F658" s="42"/>
      <c r="G658" s="42"/>
      <c r="H658" s="42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2.75" customHeight="1" x14ac:dyDescent="0.2">
      <c r="A659" s="41"/>
      <c r="B659" s="41"/>
      <c r="C659" s="41"/>
      <c r="D659" s="42"/>
      <c r="E659" s="43"/>
      <c r="F659" s="42"/>
      <c r="G659" s="42"/>
      <c r="H659" s="42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2.75" customHeight="1" x14ac:dyDescent="0.2">
      <c r="A660" s="41"/>
      <c r="B660" s="41"/>
      <c r="C660" s="41"/>
      <c r="D660" s="42"/>
      <c r="E660" s="43"/>
      <c r="F660" s="42"/>
      <c r="G660" s="42"/>
      <c r="H660" s="42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2.75" customHeight="1" x14ac:dyDescent="0.2">
      <c r="A661" s="41"/>
      <c r="B661" s="41"/>
      <c r="C661" s="41"/>
      <c r="D661" s="42"/>
      <c r="E661" s="43"/>
      <c r="F661" s="42"/>
      <c r="G661" s="42"/>
      <c r="H661" s="42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2.75" customHeight="1" x14ac:dyDescent="0.2">
      <c r="A662" s="41"/>
      <c r="B662" s="41"/>
      <c r="C662" s="41"/>
      <c r="D662" s="42"/>
      <c r="E662" s="43"/>
      <c r="F662" s="42"/>
      <c r="G662" s="42"/>
      <c r="H662" s="42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2.75" customHeight="1" x14ac:dyDescent="0.2">
      <c r="A663" s="41"/>
      <c r="B663" s="41"/>
      <c r="C663" s="41"/>
      <c r="D663" s="42"/>
      <c r="E663" s="43"/>
      <c r="F663" s="42"/>
      <c r="G663" s="42"/>
      <c r="H663" s="42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2.75" customHeight="1" x14ac:dyDescent="0.2">
      <c r="A664" s="41"/>
      <c r="B664" s="41"/>
      <c r="C664" s="41"/>
      <c r="D664" s="42"/>
      <c r="E664" s="43"/>
      <c r="F664" s="42"/>
      <c r="G664" s="42"/>
      <c r="H664" s="42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2.75" customHeight="1" x14ac:dyDescent="0.2">
      <c r="A665" s="41"/>
      <c r="B665" s="41"/>
      <c r="C665" s="41"/>
      <c r="D665" s="42"/>
      <c r="E665" s="43"/>
      <c r="F665" s="42"/>
      <c r="G665" s="42"/>
      <c r="H665" s="42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2.75" customHeight="1" x14ac:dyDescent="0.2">
      <c r="A666" s="41"/>
      <c r="B666" s="41"/>
      <c r="C666" s="41"/>
      <c r="D666" s="42"/>
      <c r="E666" s="43"/>
      <c r="F666" s="42"/>
      <c r="G666" s="42"/>
      <c r="H666" s="42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2.75" customHeight="1" x14ac:dyDescent="0.2">
      <c r="A667" s="41"/>
      <c r="B667" s="41"/>
      <c r="C667" s="41"/>
      <c r="D667" s="42"/>
      <c r="E667" s="43"/>
      <c r="F667" s="42"/>
      <c r="G667" s="42"/>
      <c r="H667" s="42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2.75" customHeight="1" x14ac:dyDescent="0.2">
      <c r="A668" s="41"/>
      <c r="B668" s="41"/>
      <c r="C668" s="41"/>
      <c r="D668" s="42"/>
      <c r="E668" s="43"/>
      <c r="F668" s="42"/>
      <c r="G668" s="42"/>
      <c r="H668" s="42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2.75" customHeight="1" x14ac:dyDescent="0.2">
      <c r="A669" s="41"/>
      <c r="B669" s="41"/>
      <c r="C669" s="41"/>
      <c r="D669" s="42"/>
      <c r="E669" s="43"/>
      <c r="F669" s="42"/>
      <c r="G669" s="42"/>
      <c r="H669" s="42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2.75" customHeight="1" x14ac:dyDescent="0.2">
      <c r="A670" s="41"/>
      <c r="B670" s="41"/>
      <c r="C670" s="41"/>
      <c r="D670" s="42"/>
      <c r="E670" s="43"/>
      <c r="F670" s="42"/>
      <c r="G670" s="42"/>
      <c r="H670" s="42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2.75" customHeight="1" x14ac:dyDescent="0.2">
      <c r="A671" s="41"/>
      <c r="B671" s="41"/>
      <c r="C671" s="41"/>
      <c r="D671" s="42"/>
      <c r="E671" s="43"/>
      <c r="F671" s="42"/>
      <c r="G671" s="42"/>
      <c r="H671" s="42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2.75" customHeight="1" x14ac:dyDescent="0.2">
      <c r="A672" s="41"/>
      <c r="B672" s="41"/>
      <c r="C672" s="41"/>
      <c r="D672" s="42"/>
      <c r="E672" s="43"/>
      <c r="F672" s="42"/>
      <c r="G672" s="42"/>
      <c r="H672" s="42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2.75" customHeight="1" x14ac:dyDescent="0.2">
      <c r="A673" s="41"/>
      <c r="B673" s="41"/>
      <c r="C673" s="41"/>
      <c r="D673" s="42"/>
      <c r="E673" s="43"/>
      <c r="F673" s="42"/>
      <c r="G673" s="42"/>
      <c r="H673" s="42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2.75" customHeight="1" x14ac:dyDescent="0.2">
      <c r="A674" s="41"/>
      <c r="B674" s="41"/>
      <c r="C674" s="41"/>
      <c r="D674" s="42"/>
      <c r="E674" s="43"/>
      <c r="F674" s="42"/>
      <c r="G674" s="42"/>
      <c r="H674" s="42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2.75" customHeight="1" x14ac:dyDescent="0.2">
      <c r="A675" s="41"/>
      <c r="B675" s="41"/>
      <c r="C675" s="41"/>
      <c r="D675" s="42"/>
      <c r="E675" s="43"/>
      <c r="F675" s="42"/>
      <c r="G675" s="42"/>
      <c r="H675" s="42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2.75" customHeight="1" x14ac:dyDescent="0.2">
      <c r="A676" s="41"/>
      <c r="B676" s="41"/>
      <c r="C676" s="41"/>
      <c r="D676" s="42"/>
      <c r="E676" s="43"/>
      <c r="F676" s="42"/>
      <c r="G676" s="42"/>
      <c r="H676" s="42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2.75" customHeight="1" x14ac:dyDescent="0.2">
      <c r="A677" s="41"/>
      <c r="B677" s="41"/>
      <c r="C677" s="41"/>
      <c r="D677" s="42"/>
      <c r="E677" s="43"/>
      <c r="F677" s="42"/>
      <c r="G677" s="42"/>
      <c r="H677" s="42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2.75" customHeight="1" x14ac:dyDescent="0.2">
      <c r="A678" s="41"/>
      <c r="B678" s="41"/>
      <c r="C678" s="41"/>
      <c r="D678" s="42"/>
      <c r="E678" s="43"/>
      <c r="F678" s="42"/>
      <c r="G678" s="42"/>
      <c r="H678" s="42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2.75" customHeight="1" x14ac:dyDescent="0.2">
      <c r="A679" s="41"/>
      <c r="B679" s="41"/>
      <c r="C679" s="41"/>
      <c r="D679" s="42"/>
      <c r="E679" s="43"/>
      <c r="F679" s="42"/>
      <c r="G679" s="42"/>
      <c r="H679" s="42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2.75" customHeight="1" x14ac:dyDescent="0.2">
      <c r="A680" s="41"/>
      <c r="B680" s="41"/>
      <c r="C680" s="41"/>
      <c r="D680" s="42"/>
      <c r="E680" s="43"/>
      <c r="F680" s="42"/>
      <c r="G680" s="42"/>
      <c r="H680" s="42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2.75" customHeight="1" x14ac:dyDescent="0.2">
      <c r="A681" s="41"/>
      <c r="B681" s="41"/>
      <c r="C681" s="41"/>
      <c r="D681" s="42"/>
      <c r="E681" s="43"/>
      <c r="F681" s="42"/>
      <c r="G681" s="42"/>
      <c r="H681" s="42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2.75" customHeight="1" x14ac:dyDescent="0.2">
      <c r="A682" s="41"/>
      <c r="B682" s="41"/>
      <c r="C682" s="41"/>
      <c r="D682" s="42"/>
      <c r="E682" s="43"/>
      <c r="F682" s="42"/>
      <c r="G682" s="42"/>
      <c r="H682" s="42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2.75" customHeight="1" x14ac:dyDescent="0.2">
      <c r="A683" s="41"/>
      <c r="B683" s="41"/>
      <c r="C683" s="41"/>
      <c r="D683" s="42"/>
      <c r="E683" s="43"/>
      <c r="F683" s="42"/>
      <c r="G683" s="42"/>
      <c r="H683" s="42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2.75" customHeight="1" x14ac:dyDescent="0.2">
      <c r="A684" s="41"/>
      <c r="B684" s="41"/>
      <c r="C684" s="41"/>
      <c r="D684" s="42"/>
      <c r="E684" s="43"/>
      <c r="F684" s="42"/>
      <c r="G684" s="42"/>
      <c r="H684" s="42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2.75" customHeight="1" x14ac:dyDescent="0.2">
      <c r="A685" s="41"/>
      <c r="B685" s="41"/>
      <c r="C685" s="41"/>
      <c r="D685" s="42"/>
      <c r="E685" s="43"/>
      <c r="F685" s="42"/>
      <c r="G685" s="42"/>
      <c r="H685" s="42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2.75" customHeight="1" x14ac:dyDescent="0.2">
      <c r="A686" s="41"/>
      <c r="B686" s="41"/>
      <c r="C686" s="41"/>
      <c r="D686" s="42"/>
      <c r="E686" s="43"/>
      <c r="F686" s="42"/>
      <c r="G686" s="42"/>
      <c r="H686" s="42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2.75" customHeight="1" x14ac:dyDescent="0.2">
      <c r="A687" s="41"/>
      <c r="B687" s="41"/>
      <c r="C687" s="41"/>
      <c r="D687" s="42"/>
      <c r="E687" s="43"/>
      <c r="F687" s="42"/>
      <c r="G687" s="42"/>
      <c r="H687" s="42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2.75" customHeight="1" x14ac:dyDescent="0.2">
      <c r="A688" s="41"/>
      <c r="B688" s="41"/>
      <c r="C688" s="41"/>
      <c r="D688" s="42"/>
      <c r="E688" s="43"/>
      <c r="F688" s="42"/>
      <c r="G688" s="42"/>
      <c r="H688" s="42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2.75" customHeight="1" x14ac:dyDescent="0.2">
      <c r="A689" s="41"/>
      <c r="B689" s="41"/>
      <c r="C689" s="41"/>
      <c r="D689" s="42"/>
      <c r="E689" s="43"/>
      <c r="F689" s="42"/>
      <c r="G689" s="42"/>
      <c r="H689" s="42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2.75" customHeight="1" x14ac:dyDescent="0.2">
      <c r="A690" s="41"/>
      <c r="B690" s="41"/>
      <c r="C690" s="41"/>
      <c r="D690" s="42"/>
      <c r="E690" s="43"/>
      <c r="F690" s="42"/>
      <c r="G690" s="42"/>
      <c r="H690" s="42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2.75" customHeight="1" x14ac:dyDescent="0.2">
      <c r="A691" s="41"/>
      <c r="B691" s="41"/>
      <c r="C691" s="41"/>
      <c r="D691" s="42"/>
      <c r="E691" s="43"/>
      <c r="F691" s="42"/>
      <c r="G691" s="42"/>
      <c r="H691" s="42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2.75" customHeight="1" x14ac:dyDescent="0.2">
      <c r="A692" s="41"/>
      <c r="B692" s="41"/>
      <c r="C692" s="41"/>
      <c r="D692" s="42"/>
      <c r="E692" s="43"/>
      <c r="F692" s="42"/>
      <c r="G692" s="42"/>
      <c r="H692" s="42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2.75" customHeight="1" x14ac:dyDescent="0.2">
      <c r="A693" s="41"/>
      <c r="B693" s="41"/>
      <c r="C693" s="41"/>
      <c r="D693" s="42"/>
      <c r="E693" s="43"/>
      <c r="F693" s="42"/>
      <c r="G693" s="42"/>
      <c r="H693" s="42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2.75" customHeight="1" x14ac:dyDescent="0.2">
      <c r="A694" s="41"/>
      <c r="B694" s="41"/>
      <c r="C694" s="41"/>
      <c r="D694" s="42"/>
      <c r="E694" s="43"/>
      <c r="F694" s="42"/>
      <c r="G694" s="42"/>
      <c r="H694" s="42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2.75" customHeight="1" x14ac:dyDescent="0.2">
      <c r="A695" s="41"/>
      <c r="B695" s="41"/>
      <c r="C695" s="41"/>
      <c r="D695" s="42"/>
      <c r="E695" s="43"/>
      <c r="F695" s="42"/>
      <c r="G695" s="42"/>
      <c r="H695" s="42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2.75" customHeight="1" x14ac:dyDescent="0.2">
      <c r="A696" s="41"/>
      <c r="B696" s="41"/>
      <c r="C696" s="41"/>
      <c r="D696" s="42"/>
      <c r="E696" s="43"/>
      <c r="F696" s="42"/>
      <c r="G696" s="42"/>
      <c r="H696" s="42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2.75" customHeight="1" x14ac:dyDescent="0.2">
      <c r="A697" s="41"/>
      <c r="B697" s="41"/>
      <c r="C697" s="41"/>
      <c r="D697" s="42"/>
      <c r="E697" s="43"/>
      <c r="F697" s="42"/>
      <c r="G697" s="42"/>
      <c r="H697" s="42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2.75" customHeight="1" x14ac:dyDescent="0.2">
      <c r="A698" s="41"/>
      <c r="B698" s="41"/>
      <c r="C698" s="41"/>
      <c r="D698" s="42"/>
      <c r="E698" s="43"/>
      <c r="F698" s="42"/>
      <c r="G698" s="42"/>
      <c r="H698" s="42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2.75" customHeight="1" x14ac:dyDescent="0.2">
      <c r="A699" s="41"/>
      <c r="B699" s="41"/>
      <c r="C699" s="41"/>
      <c r="D699" s="42"/>
      <c r="E699" s="43"/>
      <c r="F699" s="42"/>
      <c r="G699" s="42"/>
      <c r="H699" s="42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2.75" customHeight="1" x14ac:dyDescent="0.2">
      <c r="A700" s="41"/>
      <c r="B700" s="41"/>
      <c r="C700" s="41"/>
      <c r="D700" s="42"/>
      <c r="E700" s="43"/>
      <c r="F700" s="42"/>
      <c r="G700" s="42"/>
      <c r="H700" s="42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2.75" customHeight="1" x14ac:dyDescent="0.2">
      <c r="A701" s="41"/>
      <c r="B701" s="41"/>
      <c r="C701" s="41"/>
      <c r="D701" s="42"/>
      <c r="E701" s="43"/>
      <c r="F701" s="42"/>
      <c r="G701" s="42"/>
      <c r="H701" s="42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2.75" customHeight="1" x14ac:dyDescent="0.2">
      <c r="A702" s="41"/>
      <c r="B702" s="41"/>
      <c r="C702" s="41"/>
      <c r="D702" s="42"/>
      <c r="E702" s="43"/>
      <c r="F702" s="42"/>
      <c r="G702" s="42"/>
      <c r="H702" s="42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2.75" customHeight="1" x14ac:dyDescent="0.2">
      <c r="A703" s="41"/>
      <c r="B703" s="41"/>
      <c r="C703" s="41"/>
      <c r="D703" s="42"/>
      <c r="E703" s="43"/>
      <c r="F703" s="42"/>
      <c r="G703" s="42"/>
      <c r="H703" s="42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2.75" customHeight="1" x14ac:dyDescent="0.2">
      <c r="A704" s="41"/>
      <c r="B704" s="41"/>
      <c r="C704" s="41"/>
      <c r="D704" s="42"/>
      <c r="E704" s="43"/>
      <c r="F704" s="42"/>
      <c r="G704" s="42"/>
      <c r="H704" s="42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2.75" customHeight="1" x14ac:dyDescent="0.2">
      <c r="A705" s="41"/>
      <c r="B705" s="41"/>
      <c r="C705" s="41"/>
      <c r="D705" s="42"/>
      <c r="E705" s="43"/>
      <c r="F705" s="42"/>
      <c r="G705" s="42"/>
      <c r="H705" s="42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2.75" customHeight="1" x14ac:dyDescent="0.2">
      <c r="A706" s="41"/>
      <c r="B706" s="41"/>
      <c r="C706" s="41"/>
      <c r="D706" s="42"/>
      <c r="E706" s="43"/>
      <c r="F706" s="42"/>
      <c r="G706" s="42"/>
      <c r="H706" s="42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2.75" customHeight="1" x14ac:dyDescent="0.2">
      <c r="A707" s="41"/>
      <c r="B707" s="41"/>
      <c r="C707" s="41"/>
      <c r="D707" s="42"/>
      <c r="E707" s="43"/>
      <c r="F707" s="42"/>
      <c r="G707" s="42"/>
      <c r="H707" s="42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2.75" customHeight="1" x14ac:dyDescent="0.2">
      <c r="A708" s="41"/>
      <c r="B708" s="41"/>
      <c r="C708" s="41"/>
      <c r="D708" s="42"/>
      <c r="E708" s="43"/>
      <c r="F708" s="42"/>
      <c r="G708" s="42"/>
      <c r="H708" s="42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2.75" customHeight="1" x14ac:dyDescent="0.2">
      <c r="A709" s="41"/>
      <c r="B709" s="41"/>
      <c r="C709" s="41"/>
      <c r="D709" s="42"/>
      <c r="E709" s="43"/>
      <c r="F709" s="42"/>
      <c r="G709" s="42"/>
      <c r="H709" s="42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2.75" customHeight="1" x14ac:dyDescent="0.2">
      <c r="A710" s="41"/>
      <c r="B710" s="41"/>
      <c r="C710" s="41"/>
      <c r="D710" s="42"/>
      <c r="E710" s="43"/>
      <c r="F710" s="42"/>
      <c r="G710" s="42"/>
      <c r="H710" s="42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2.75" customHeight="1" x14ac:dyDescent="0.2">
      <c r="A711" s="41"/>
      <c r="B711" s="41"/>
      <c r="C711" s="41"/>
      <c r="D711" s="42"/>
      <c r="E711" s="43"/>
      <c r="F711" s="42"/>
      <c r="G711" s="42"/>
      <c r="H711" s="42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2.75" customHeight="1" x14ac:dyDescent="0.2">
      <c r="A712" s="41"/>
      <c r="B712" s="41"/>
      <c r="C712" s="41"/>
      <c r="D712" s="42"/>
      <c r="E712" s="43"/>
      <c r="F712" s="42"/>
      <c r="G712" s="42"/>
      <c r="H712" s="42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2.75" customHeight="1" x14ac:dyDescent="0.2">
      <c r="A713" s="41"/>
      <c r="B713" s="41"/>
      <c r="C713" s="41"/>
      <c r="D713" s="42"/>
      <c r="E713" s="43"/>
      <c r="F713" s="42"/>
      <c r="G713" s="42"/>
      <c r="H713" s="42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2.75" customHeight="1" x14ac:dyDescent="0.2">
      <c r="A714" s="41"/>
      <c r="B714" s="41"/>
      <c r="C714" s="41"/>
      <c r="D714" s="42"/>
      <c r="E714" s="43"/>
      <c r="F714" s="42"/>
      <c r="G714" s="42"/>
      <c r="H714" s="42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2.75" customHeight="1" x14ac:dyDescent="0.2">
      <c r="A715" s="41"/>
      <c r="B715" s="41"/>
      <c r="C715" s="41"/>
      <c r="D715" s="42"/>
      <c r="E715" s="43"/>
      <c r="F715" s="42"/>
      <c r="G715" s="42"/>
      <c r="H715" s="42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2.75" customHeight="1" x14ac:dyDescent="0.2">
      <c r="A716" s="41"/>
      <c r="B716" s="41"/>
      <c r="C716" s="41"/>
      <c r="D716" s="42"/>
      <c r="E716" s="43"/>
      <c r="F716" s="42"/>
      <c r="G716" s="42"/>
      <c r="H716" s="42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2.75" customHeight="1" x14ac:dyDescent="0.2">
      <c r="A717" s="41"/>
      <c r="B717" s="41"/>
      <c r="C717" s="41"/>
      <c r="D717" s="42"/>
      <c r="E717" s="43"/>
      <c r="F717" s="42"/>
      <c r="G717" s="42"/>
      <c r="H717" s="42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2.75" customHeight="1" x14ac:dyDescent="0.2">
      <c r="A718" s="41"/>
      <c r="B718" s="41"/>
      <c r="C718" s="41"/>
      <c r="D718" s="42"/>
      <c r="E718" s="43"/>
      <c r="F718" s="42"/>
      <c r="G718" s="42"/>
      <c r="H718" s="42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2.75" customHeight="1" x14ac:dyDescent="0.2">
      <c r="A719" s="41"/>
      <c r="B719" s="41"/>
      <c r="C719" s="41"/>
      <c r="D719" s="42"/>
      <c r="E719" s="43"/>
      <c r="F719" s="42"/>
      <c r="G719" s="42"/>
      <c r="H719" s="42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2.75" customHeight="1" x14ac:dyDescent="0.2">
      <c r="A720" s="41"/>
      <c r="B720" s="41"/>
      <c r="C720" s="41"/>
      <c r="D720" s="42"/>
      <c r="E720" s="43"/>
      <c r="F720" s="42"/>
      <c r="G720" s="42"/>
      <c r="H720" s="42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2.75" customHeight="1" x14ac:dyDescent="0.2">
      <c r="A721" s="41"/>
      <c r="B721" s="41"/>
      <c r="C721" s="41"/>
      <c r="D721" s="42"/>
      <c r="E721" s="43"/>
      <c r="F721" s="42"/>
      <c r="G721" s="42"/>
      <c r="H721" s="42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2.75" customHeight="1" x14ac:dyDescent="0.2">
      <c r="A722" s="41"/>
      <c r="B722" s="41"/>
      <c r="C722" s="41"/>
      <c r="D722" s="42"/>
      <c r="E722" s="43"/>
      <c r="F722" s="42"/>
      <c r="G722" s="42"/>
      <c r="H722" s="42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2.75" customHeight="1" x14ac:dyDescent="0.2">
      <c r="A723" s="41"/>
      <c r="B723" s="41"/>
      <c r="C723" s="41"/>
      <c r="D723" s="42"/>
      <c r="E723" s="43"/>
      <c r="F723" s="42"/>
      <c r="G723" s="42"/>
      <c r="H723" s="42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2.75" customHeight="1" x14ac:dyDescent="0.2">
      <c r="A724" s="41"/>
      <c r="B724" s="41"/>
      <c r="C724" s="41"/>
      <c r="D724" s="42"/>
      <c r="E724" s="43"/>
      <c r="F724" s="42"/>
      <c r="G724" s="42"/>
      <c r="H724" s="42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2.75" customHeight="1" x14ac:dyDescent="0.2">
      <c r="A725" s="41"/>
      <c r="B725" s="41"/>
      <c r="C725" s="41"/>
      <c r="D725" s="42"/>
      <c r="E725" s="43"/>
      <c r="F725" s="42"/>
      <c r="G725" s="42"/>
      <c r="H725" s="42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2.75" customHeight="1" x14ac:dyDescent="0.2">
      <c r="A726" s="41"/>
      <c r="B726" s="41"/>
      <c r="C726" s="41"/>
      <c r="D726" s="42"/>
      <c r="E726" s="43"/>
      <c r="F726" s="42"/>
      <c r="G726" s="42"/>
      <c r="H726" s="42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2.75" customHeight="1" x14ac:dyDescent="0.2">
      <c r="A727" s="41"/>
      <c r="B727" s="41"/>
      <c r="C727" s="41"/>
      <c r="D727" s="42"/>
      <c r="E727" s="43"/>
      <c r="F727" s="42"/>
      <c r="G727" s="42"/>
      <c r="H727" s="42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2.75" customHeight="1" x14ac:dyDescent="0.2">
      <c r="A728" s="41"/>
      <c r="B728" s="41"/>
      <c r="C728" s="41"/>
      <c r="D728" s="42"/>
      <c r="E728" s="43"/>
      <c r="F728" s="42"/>
      <c r="G728" s="42"/>
      <c r="H728" s="42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2.75" customHeight="1" x14ac:dyDescent="0.2">
      <c r="A729" s="41"/>
      <c r="B729" s="41"/>
      <c r="C729" s="41"/>
      <c r="D729" s="42"/>
      <c r="E729" s="43"/>
      <c r="F729" s="42"/>
      <c r="G729" s="42"/>
      <c r="H729" s="42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2.75" customHeight="1" x14ac:dyDescent="0.2">
      <c r="A730" s="41"/>
      <c r="B730" s="41"/>
      <c r="C730" s="41"/>
      <c r="D730" s="42"/>
      <c r="E730" s="43"/>
      <c r="F730" s="42"/>
      <c r="G730" s="42"/>
      <c r="H730" s="42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2.75" customHeight="1" x14ac:dyDescent="0.2">
      <c r="A731" s="41"/>
      <c r="B731" s="41"/>
      <c r="C731" s="41"/>
      <c r="D731" s="42"/>
      <c r="E731" s="43"/>
      <c r="F731" s="42"/>
      <c r="G731" s="42"/>
      <c r="H731" s="42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2.75" customHeight="1" x14ac:dyDescent="0.2">
      <c r="A732" s="41"/>
      <c r="B732" s="41"/>
      <c r="C732" s="41"/>
      <c r="D732" s="42"/>
      <c r="E732" s="43"/>
      <c r="F732" s="42"/>
      <c r="G732" s="42"/>
      <c r="H732" s="42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2.75" customHeight="1" x14ac:dyDescent="0.2">
      <c r="A733" s="41"/>
      <c r="B733" s="41"/>
      <c r="C733" s="41"/>
      <c r="D733" s="42"/>
      <c r="E733" s="43"/>
      <c r="F733" s="42"/>
      <c r="G733" s="42"/>
      <c r="H733" s="42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2.75" customHeight="1" x14ac:dyDescent="0.2">
      <c r="A734" s="41"/>
      <c r="B734" s="41"/>
      <c r="C734" s="41"/>
      <c r="D734" s="42"/>
      <c r="E734" s="43"/>
      <c r="F734" s="42"/>
      <c r="G734" s="42"/>
      <c r="H734" s="42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2.75" customHeight="1" x14ac:dyDescent="0.2">
      <c r="A735" s="41"/>
      <c r="B735" s="41"/>
      <c r="C735" s="41"/>
      <c r="D735" s="42"/>
      <c r="E735" s="43"/>
      <c r="F735" s="42"/>
      <c r="G735" s="42"/>
      <c r="H735" s="42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2.75" customHeight="1" x14ac:dyDescent="0.2">
      <c r="A736" s="41"/>
      <c r="B736" s="41"/>
      <c r="C736" s="41"/>
      <c r="D736" s="42"/>
      <c r="E736" s="43"/>
      <c r="F736" s="42"/>
      <c r="G736" s="42"/>
      <c r="H736" s="42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2.75" customHeight="1" x14ac:dyDescent="0.2">
      <c r="A737" s="41"/>
      <c r="B737" s="41"/>
      <c r="C737" s="41"/>
      <c r="D737" s="42"/>
      <c r="E737" s="43"/>
      <c r="F737" s="42"/>
      <c r="G737" s="42"/>
      <c r="H737" s="42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2.75" customHeight="1" x14ac:dyDescent="0.2">
      <c r="A738" s="41"/>
      <c r="B738" s="41"/>
      <c r="C738" s="41"/>
      <c r="D738" s="42"/>
      <c r="E738" s="43"/>
      <c r="F738" s="42"/>
      <c r="G738" s="42"/>
      <c r="H738" s="42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2.75" customHeight="1" x14ac:dyDescent="0.2">
      <c r="A739" s="41"/>
      <c r="B739" s="41"/>
      <c r="C739" s="41"/>
      <c r="D739" s="42"/>
      <c r="E739" s="43"/>
      <c r="F739" s="42"/>
      <c r="G739" s="42"/>
      <c r="H739" s="42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2.75" customHeight="1" x14ac:dyDescent="0.2">
      <c r="A740" s="41"/>
      <c r="B740" s="41"/>
      <c r="C740" s="41"/>
      <c r="D740" s="42"/>
      <c r="E740" s="43"/>
      <c r="F740" s="42"/>
      <c r="G740" s="42"/>
      <c r="H740" s="42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2.75" customHeight="1" x14ac:dyDescent="0.2">
      <c r="A741" s="41"/>
      <c r="B741" s="41"/>
      <c r="C741" s="41"/>
      <c r="D741" s="42"/>
      <c r="E741" s="43"/>
      <c r="F741" s="42"/>
      <c r="G741" s="42"/>
      <c r="H741" s="42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2.75" customHeight="1" x14ac:dyDescent="0.2">
      <c r="A742" s="41"/>
      <c r="B742" s="41"/>
      <c r="C742" s="41"/>
      <c r="D742" s="42"/>
      <c r="E742" s="43"/>
      <c r="F742" s="42"/>
      <c r="G742" s="42"/>
      <c r="H742" s="42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2.75" customHeight="1" x14ac:dyDescent="0.2">
      <c r="A743" s="41"/>
      <c r="B743" s="41"/>
      <c r="C743" s="41"/>
      <c r="D743" s="42"/>
      <c r="E743" s="43"/>
      <c r="F743" s="42"/>
      <c r="G743" s="42"/>
      <c r="H743" s="42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2.75" customHeight="1" x14ac:dyDescent="0.2">
      <c r="A744" s="41"/>
      <c r="B744" s="41"/>
      <c r="C744" s="41"/>
      <c r="D744" s="42"/>
      <c r="E744" s="43"/>
      <c r="F744" s="42"/>
      <c r="G744" s="42"/>
      <c r="H744" s="42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2.75" customHeight="1" x14ac:dyDescent="0.2">
      <c r="A745" s="41"/>
      <c r="B745" s="41"/>
      <c r="C745" s="41"/>
      <c r="D745" s="42"/>
      <c r="E745" s="43"/>
      <c r="F745" s="42"/>
      <c r="G745" s="42"/>
      <c r="H745" s="42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2.75" customHeight="1" x14ac:dyDescent="0.2">
      <c r="A746" s="41"/>
      <c r="B746" s="41"/>
      <c r="C746" s="41"/>
      <c r="D746" s="42"/>
      <c r="E746" s="43"/>
      <c r="F746" s="42"/>
      <c r="G746" s="42"/>
      <c r="H746" s="42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2.75" customHeight="1" x14ac:dyDescent="0.2">
      <c r="A747" s="41"/>
      <c r="B747" s="41"/>
      <c r="C747" s="41"/>
      <c r="D747" s="42"/>
      <c r="E747" s="43"/>
      <c r="F747" s="42"/>
      <c r="G747" s="42"/>
      <c r="H747" s="42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2.75" customHeight="1" x14ac:dyDescent="0.2">
      <c r="A748" s="41"/>
      <c r="B748" s="41"/>
      <c r="C748" s="41"/>
      <c r="D748" s="42"/>
      <c r="E748" s="43"/>
      <c r="F748" s="42"/>
      <c r="G748" s="42"/>
      <c r="H748" s="42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2.75" customHeight="1" x14ac:dyDescent="0.2">
      <c r="A749" s="41"/>
      <c r="B749" s="41"/>
      <c r="C749" s="41"/>
      <c r="D749" s="42"/>
      <c r="E749" s="43"/>
      <c r="F749" s="42"/>
      <c r="G749" s="42"/>
      <c r="H749" s="42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2.75" customHeight="1" x14ac:dyDescent="0.2">
      <c r="A750" s="41"/>
      <c r="B750" s="41"/>
      <c r="C750" s="41"/>
      <c r="D750" s="42"/>
      <c r="E750" s="43"/>
      <c r="F750" s="42"/>
      <c r="G750" s="42"/>
      <c r="H750" s="42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2.75" customHeight="1" x14ac:dyDescent="0.2">
      <c r="A751" s="41"/>
      <c r="B751" s="41"/>
      <c r="C751" s="41"/>
      <c r="D751" s="42"/>
      <c r="E751" s="43"/>
      <c r="F751" s="42"/>
      <c r="G751" s="42"/>
      <c r="H751" s="42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2.75" customHeight="1" x14ac:dyDescent="0.2">
      <c r="A752" s="41"/>
      <c r="B752" s="41"/>
      <c r="C752" s="41"/>
      <c r="D752" s="42"/>
      <c r="E752" s="43"/>
      <c r="F752" s="42"/>
      <c r="G752" s="42"/>
      <c r="H752" s="42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2.75" customHeight="1" x14ac:dyDescent="0.2">
      <c r="A753" s="41"/>
      <c r="B753" s="41"/>
      <c r="C753" s="41"/>
      <c r="D753" s="42"/>
      <c r="E753" s="43"/>
      <c r="F753" s="42"/>
      <c r="G753" s="42"/>
      <c r="H753" s="42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2.75" customHeight="1" x14ac:dyDescent="0.2">
      <c r="A754" s="41"/>
      <c r="B754" s="41"/>
      <c r="C754" s="41"/>
      <c r="D754" s="42"/>
      <c r="E754" s="43"/>
      <c r="F754" s="42"/>
      <c r="G754" s="42"/>
      <c r="H754" s="42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2.75" customHeight="1" x14ac:dyDescent="0.2">
      <c r="A755" s="41"/>
      <c r="B755" s="41"/>
      <c r="C755" s="41"/>
      <c r="D755" s="42"/>
      <c r="E755" s="43"/>
      <c r="F755" s="42"/>
      <c r="G755" s="42"/>
      <c r="H755" s="42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2.75" customHeight="1" x14ac:dyDescent="0.2">
      <c r="A756" s="41"/>
      <c r="B756" s="41"/>
      <c r="C756" s="41"/>
      <c r="D756" s="42"/>
      <c r="E756" s="43"/>
      <c r="F756" s="42"/>
      <c r="G756" s="42"/>
      <c r="H756" s="42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2.75" customHeight="1" x14ac:dyDescent="0.2">
      <c r="A757" s="41"/>
      <c r="B757" s="41"/>
      <c r="C757" s="41"/>
      <c r="D757" s="42"/>
      <c r="E757" s="43"/>
      <c r="F757" s="42"/>
      <c r="G757" s="42"/>
      <c r="H757" s="42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2.75" customHeight="1" x14ac:dyDescent="0.2">
      <c r="A758" s="41"/>
      <c r="B758" s="41"/>
      <c r="C758" s="41"/>
      <c r="D758" s="42"/>
      <c r="E758" s="43"/>
      <c r="F758" s="42"/>
      <c r="G758" s="42"/>
      <c r="H758" s="42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2.75" customHeight="1" x14ac:dyDescent="0.2">
      <c r="A759" s="41"/>
      <c r="B759" s="41"/>
      <c r="C759" s="41"/>
      <c r="D759" s="42"/>
      <c r="E759" s="43"/>
      <c r="F759" s="42"/>
      <c r="G759" s="42"/>
      <c r="H759" s="42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2.75" customHeight="1" x14ac:dyDescent="0.2">
      <c r="A760" s="41"/>
      <c r="B760" s="41"/>
      <c r="C760" s="41"/>
      <c r="D760" s="42"/>
      <c r="E760" s="43"/>
      <c r="F760" s="42"/>
      <c r="G760" s="42"/>
      <c r="H760" s="42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2.75" customHeight="1" x14ac:dyDescent="0.2">
      <c r="A761" s="41"/>
      <c r="B761" s="41"/>
      <c r="C761" s="41"/>
      <c r="D761" s="42"/>
      <c r="E761" s="43"/>
      <c r="F761" s="42"/>
      <c r="G761" s="42"/>
      <c r="H761" s="42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2.75" customHeight="1" x14ac:dyDescent="0.2">
      <c r="A762" s="41"/>
      <c r="B762" s="41"/>
      <c r="C762" s="41"/>
      <c r="D762" s="42"/>
      <c r="E762" s="43"/>
      <c r="F762" s="42"/>
      <c r="G762" s="42"/>
      <c r="H762" s="42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2.75" customHeight="1" x14ac:dyDescent="0.2">
      <c r="A763" s="41"/>
      <c r="B763" s="41"/>
      <c r="C763" s="41"/>
      <c r="D763" s="42"/>
      <c r="E763" s="43"/>
      <c r="F763" s="42"/>
      <c r="G763" s="42"/>
      <c r="H763" s="42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2.75" customHeight="1" x14ac:dyDescent="0.2">
      <c r="A764" s="41"/>
      <c r="B764" s="41"/>
      <c r="C764" s="41"/>
      <c r="D764" s="42"/>
      <c r="E764" s="43"/>
      <c r="F764" s="42"/>
      <c r="G764" s="42"/>
      <c r="H764" s="42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2.75" customHeight="1" x14ac:dyDescent="0.2">
      <c r="A765" s="41"/>
      <c r="B765" s="41"/>
      <c r="C765" s="41"/>
      <c r="D765" s="42"/>
      <c r="E765" s="43"/>
      <c r="F765" s="42"/>
      <c r="G765" s="42"/>
      <c r="H765" s="42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2.75" customHeight="1" x14ac:dyDescent="0.2">
      <c r="A766" s="41"/>
      <c r="B766" s="41"/>
      <c r="C766" s="41"/>
      <c r="D766" s="42"/>
      <c r="E766" s="43"/>
      <c r="F766" s="42"/>
      <c r="G766" s="42"/>
      <c r="H766" s="42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2.75" customHeight="1" x14ac:dyDescent="0.2">
      <c r="A767" s="41"/>
      <c r="B767" s="41"/>
      <c r="C767" s="41"/>
      <c r="D767" s="42"/>
      <c r="E767" s="43"/>
      <c r="F767" s="42"/>
      <c r="G767" s="42"/>
      <c r="H767" s="42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2.75" customHeight="1" x14ac:dyDescent="0.2">
      <c r="A768" s="41"/>
      <c r="B768" s="41"/>
      <c r="C768" s="41"/>
      <c r="D768" s="42"/>
      <c r="E768" s="43"/>
      <c r="F768" s="42"/>
      <c r="G768" s="42"/>
      <c r="H768" s="42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2.75" customHeight="1" x14ac:dyDescent="0.2">
      <c r="A769" s="41"/>
      <c r="B769" s="41"/>
      <c r="C769" s="41"/>
      <c r="D769" s="42"/>
      <c r="E769" s="43"/>
      <c r="F769" s="42"/>
      <c r="G769" s="42"/>
      <c r="H769" s="42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2.75" customHeight="1" x14ac:dyDescent="0.2">
      <c r="A770" s="41"/>
      <c r="B770" s="41"/>
      <c r="C770" s="41"/>
      <c r="D770" s="42"/>
      <c r="E770" s="43"/>
      <c r="F770" s="42"/>
      <c r="G770" s="42"/>
      <c r="H770" s="42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2.75" customHeight="1" x14ac:dyDescent="0.2">
      <c r="A771" s="41"/>
      <c r="B771" s="41"/>
      <c r="C771" s="41"/>
      <c r="D771" s="42"/>
      <c r="E771" s="43"/>
      <c r="F771" s="42"/>
      <c r="G771" s="42"/>
      <c r="H771" s="42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2.75" customHeight="1" x14ac:dyDescent="0.2">
      <c r="A772" s="41"/>
      <c r="B772" s="41"/>
      <c r="C772" s="41"/>
      <c r="D772" s="42"/>
      <c r="E772" s="43"/>
      <c r="F772" s="42"/>
      <c r="G772" s="42"/>
      <c r="H772" s="42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2.75" customHeight="1" x14ac:dyDescent="0.2">
      <c r="A773" s="41"/>
      <c r="B773" s="41"/>
      <c r="C773" s="41"/>
      <c r="D773" s="42"/>
      <c r="E773" s="43"/>
      <c r="F773" s="42"/>
      <c r="G773" s="42"/>
      <c r="H773" s="42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2.75" customHeight="1" x14ac:dyDescent="0.2">
      <c r="A774" s="41"/>
      <c r="B774" s="41"/>
      <c r="C774" s="41"/>
      <c r="D774" s="42"/>
      <c r="E774" s="43"/>
      <c r="F774" s="42"/>
      <c r="G774" s="42"/>
      <c r="H774" s="42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2.75" customHeight="1" x14ac:dyDescent="0.2">
      <c r="A775" s="41"/>
      <c r="B775" s="41"/>
      <c r="C775" s="41"/>
      <c r="D775" s="42"/>
      <c r="E775" s="43"/>
      <c r="F775" s="42"/>
      <c r="G775" s="42"/>
      <c r="H775" s="42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2.75" customHeight="1" x14ac:dyDescent="0.2">
      <c r="A776" s="41"/>
      <c r="B776" s="41"/>
      <c r="C776" s="41"/>
      <c r="D776" s="42"/>
      <c r="E776" s="43"/>
      <c r="F776" s="42"/>
      <c r="G776" s="42"/>
      <c r="H776" s="42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2.75" customHeight="1" x14ac:dyDescent="0.2">
      <c r="A777" s="41"/>
      <c r="B777" s="41"/>
      <c r="C777" s="41"/>
      <c r="D777" s="42"/>
      <c r="E777" s="43"/>
      <c r="F777" s="42"/>
      <c r="G777" s="42"/>
      <c r="H777" s="42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2.75" customHeight="1" x14ac:dyDescent="0.2">
      <c r="A778" s="41"/>
      <c r="B778" s="41"/>
      <c r="C778" s="41"/>
      <c r="D778" s="42"/>
      <c r="E778" s="43"/>
      <c r="F778" s="42"/>
      <c r="G778" s="42"/>
      <c r="H778" s="42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2.75" customHeight="1" x14ac:dyDescent="0.2">
      <c r="A779" s="41"/>
      <c r="B779" s="41"/>
      <c r="C779" s="41"/>
      <c r="D779" s="42"/>
      <c r="E779" s="43"/>
      <c r="F779" s="42"/>
      <c r="G779" s="42"/>
      <c r="H779" s="42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2.75" customHeight="1" x14ac:dyDescent="0.2">
      <c r="A780" s="41"/>
      <c r="B780" s="41"/>
      <c r="C780" s="41"/>
      <c r="D780" s="42"/>
      <c r="E780" s="43"/>
      <c r="F780" s="42"/>
      <c r="G780" s="42"/>
      <c r="H780" s="42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2.75" customHeight="1" x14ac:dyDescent="0.2">
      <c r="A781" s="41"/>
      <c r="B781" s="41"/>
      <c r="C781" s="41"/>
      <c r="D781" s="42"/>
      <c r="E781" s="43"/>
      <c r="F781" s="42"/>
      <c r="G781" s="42"/>
      <c r="H781" s="42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2.75" customHeight="1" x14ac:dyDescent="0.2">
      <c r="A782" s="41"/>
      <c r="B782" s="41"/>
      <c r="C782" s="41"/>
      <c r="D782" s="42"/>
      <c r="E782" s="43"/>
      <c r="F782" s="42"/>
      <c r="G782" s="42"/>
      <c r="H782" s="42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2.75" customHeight="1" x14ac:dyDescent="0.2">
      <c r="A783" s="41"/>
      <c r="B783" s="41"/>
      <c r="C783" s="41"/>
      <c r="D783" s="42"/>
      <c r="E783" s="43"/>
      <c r="F783" s="42"/>
      <c r="G783" s="42"/>
      <c r="H783" s="42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2.75" customHeight="1" x14ac:dyDescent="0.2">
      <c r="A784" s="41"/>
      <c r="B784" s="41"/>
      <c r="C784" s="41"/>
      <c r="D784" s="42"/>
      <c r="E784" s="43"/>
      <c r="F784" s="42"/>
      <c r="G784" s="42"/>
      <c r="H784" s="42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2.75" customHeight="1" x14ac:dyDescent="0.2">
      <c r="A785" s="41"/>
      <c r="B785" s="41"/>
      <c r="C785" s="41"/>
      <c r="D785" s="42"/>
      <c r="E785" s="43"/>
      <c r="F785" s="42"/>
      <c r="G785" s="42"/>
      <c r="H785" s="42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2.75" customHeight="1" x14ac:dyDescent="0.2">
      <c r="A786" s="41"/>
      <c r="B786" s="41"/>
      <c r="C786" s="41"/>
      <c r="D786" s="42"/>
      <c r="E786" s="43"/>
      <c r="F786" s="42"/>
      <c r="G786" s="42"/>
      <c r="H786" s="42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2.75" customHeight="1" x14ac:dyDescent="0.2">
      <c r="A787" s="41"/>
      <c r="B787" s="41"/>
      <c r="C787" s="41"/>
      <c r="D787" s="42"/>
      <c r="E787" s="43"/>
      <c r="F787" s="42"/>
      <c r="G787" s="42"/>
      <c r="H787" s="42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2.75" customHeight="1" x14ac:dyDescent="0.2">
      <c r="A788" s="41"/>
      <c r="B788" s="41"/>
      <c r="C788" s="41"/>
      <c r="D788" s="42"/>
      <c r="E788" s="43"/>
      <c r="F788" s="42"/>
      <c r="G788" s="42"/>
      <c r="H788" s="42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2.75" customHeight="1" x14ac:dyDescent="0.2">
      <c r="A789" s="41"/>
      <c r="B789" s="41"/>
      <c r="C789" s="41"/>
      <c r="D789" s="42"/>
      <c r="E789" s="43"/>
      <c r="F789" s="42"/>
      <c r="G789" s="42"/>
      <c r="H789" s="42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2.75" customHeight="1" x14ac:dyDescent="0.2">
      <c r="A790" s="41"/>
      <c r="B790" s="41"/>
      <c r="C790" s="41"/>
      <c r="D790" s="42"/>
      <c r="E790" s="43"/>
      <c r="F790" s="42"/>
      <c r="G790" s="42"/>
      <c r="H790" s="42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2.75" customHeight="1" x14ac:dyDescent="0.2">
      <c r="A791" s="41"/>
      <c r="B791" s="41"/>
      <c r="C791" s="41"/>
      <c r="D791" s="42"/>
      <c r="E791" s="43"/>
      <c r="F791" s="42"/>
      <c r="G791" s="42"/>
      <c r="H791" s="42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2.75" customHeight="1" x14ac:dyDescent="0.2">
      <c r="A792" s="41"/>
      <c r="B792" s="41"/>
      <c r="C792" s="41"/>
      <c r="D792" s="42"/>
      <c r="E792" s="43"/>
      <c r="F792" s="42"/>
      <c r="G792" s="42"/>
      <c r="H792" s="42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2.75" customHeight="1" x14ac:dyDescent="0.2">
      <c r="A793" s="41"/>
      <c r="B793" s="41"/>
      <c r="C793" s="41"/>
      <c r="D793" s="42"/>
      <c r="E793" s="43"/>
      <c r="F793" s="42"/>
      <c r="G793" s="42"/>
      <c r="H793" s="42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2.75" customHeight="1" x14ac:dyDescent="0.2">
      <c r="A794" s="41"/>
      <c r="B794" s="41"/>
      <c r="C794" s="41"/>
      <c r="D794" s="42"/>
      <c r="E794" s="43"/>
      <c r="F794" s="42"/>
      <c r="G794" s="42"/>
      <c r="H794" s="42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2.75" customHeight="1" x14ac:dyDescent="0.2">
      <c r="A795" s="41"/>
      <c r="B795" s="41"/>
      <c r="C795" s="41"/>
      <c r="D795" s="42"/>
      <c r="E795" s="43"/>
      <c r="F795" s="42"/>
      <c r="G795" s="42"/>
      <c r="H795" s="42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2.75" customHeight="1" x14ac:dyDescent="0.2">
      <c r="A796" s="41"/>
      <c r="B796" s="41"/>
      <c r="C796" s="41"/>
      <c r="D796" s="42"/>
      <c r="E796" s="43"/>
      <c r="F796" s="42"/>
      <c r="G796" s="42"/>
      <c r="H796" s="42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2.75" customHeight="1" x14ac:dyDescent="0.2">
      <c r="A797" s="41"/>
      <c r="B797" s="41"/>
      <c r="C797" s="41"/>
      <c r="D797" s="42"/>
      <c r="E797" s="43"/>
      <c r="F797" s="42"/>
      <c r="G797" s="42"/>
      <c r="H797" s="42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2.75" customHeight="1" x14ac:dyDescent="0.2">
      <c r="A798" s="41"/>
      <c r="B798" s="41"/>
      <c r="C798" s="41"/>
      <c r="D798" s="42"/>
      <c r="E798" s="43"/>
      <c r="F798" s="42"/>
      <c r="G798" s="42"/>
      <c r="H798" s="42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2.75" customHeight="1" x14ac:dyDescent="0.2">
      <c r="A799" s="41"/>
      <c r="B799" s="41"/>
      <c r="C799" s="41"/>
      <c r="D799" s="42"/>
      <c r="E799" s="43"/>
      <c r="F799" s="42"/>
      <c r="G799" s="42"/>
      <c r="H799" s="42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2.75" customHeight="1" x14ac:dyDescent="0.2">
      <c r="A800" s="41"/>
      <c r="B800" s="41"/>
      <c r="C800" s="41"/>
      <c r="D800" s="42"/>
      <c r="E800" s="43"/>
      <c r="F800" s="42"/>
      <c r="G800" s="42"/>
      <c r="H800" s="42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2.75" customHeight="1" x14ac:dyDescent="0.2">
      <c r="A801" s="41"/>
      <c r="B801" s="41"/>
      <c r="C801" s="41"/>
      <c r="D801" s="42"/>
      <c r="E801" s="43"/>
      <c r="F801" s="42"/>
      <c r="G801" s="42"/>
      <c r="H801" s="42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2.75" customHeight="1" x14ac:dyDescent="0.2">
      <c r="A802" s="41"/>
      <c r="B802" s="41"/>
      <c r="C802" s="41"/>
      <c r="D802" s="42"/>
      <c r="E802" s="43"/>
      <c r="F802" s="42"/>
      <c r="G802" s="42"/>
      <c r="H802" s="42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2.75" customHeight="1" x14ac:dyDescent="0.2">
      <c r="A803" s="41"/>
      <c r="B803" s="41"/>
      <c r="C803" s="41"/>
      <c r="D803" s="42"/>
      <c r="E803" s="43"/>
      <c r="F803" s="42"/>
      <c r="G803" s="42"/>
      <c r="H803" s="42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2.75" customHeight="1" x14ac:dyDescent="0.2">
      <c r="A804" s="41"/>
      <c r="B804" s="41"/>
      <c r="C804" s="41"/>
      <c r="D804" s="42"/>
      <c r="E804" s="43"/>
      <c r="F804" s="42"/>
      <c r="G804" s="42"/>
      <c r="H804" s="42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2.75" customHeight="1" x14ac:dyDescent="0.2">
      <c r="A805" s="41"/>
      <c r="B805" s="41"/>
      <c r="C805" s="41"/>
      <c r="D805" s="42"/>
      <c r="E805" s="43"/>
      <c r="F805" s="42"/>
      <c r="G805" s="42"/>
      <c r="H805" s="42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2.75" customHeight="1" x14ac:dyDescent="0.2">
      <c r="A806" s="41"/>
      <c r="B806" s="41"/>
      <c r="C806" s="41"/>
      <c r="D806" s="42"/>
      <c r="E806" s="43"/>
      <c r="F806" s="42"/>
      <c r="G806" s="42"/>
      <c r="H806" s="42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2.75" customHeight="1" x14ac:dyDescent="0.2">
      <c r="A807" s="41"/>
      <c r="B807" s="41"/>
      <c r="C807" s="41"/>
      <c r="D807" s="42"/>
      <c r="E807" s="43"/>
      <c r="F807" s="42"/>
      <c r="G807" s="42"/>
      <c r="H807" s="42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2.75" customHeight="1" x14ac:dyDescent="0.2">
      <c r="A808" s="41"/>
      <c r="B808" s="41"/>
      <c r="C808" s="41"/>
      <c r="D808" s="42"/>
      <c r="E808" s="43"/>
      <c r="F808" s="42"/>
      <c r="G808" s="42"/>
      <c r="H808" s="42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2.75" customHeight="1" x14ac:dyDescent="0.2">
      <c r="A809" s="41"/>
      <c r="B809" s="41"/>
      <c r="C809" s="41"/>
      <c r="D809" s="42"/>
      <c r="E809" s="43"/>
      <c r="F809" s="42"/>
      <c r="G809" s="42"/>
      <c r="H809" s="42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2.75" customHeight="1" x14ac:dyDescent="0.2">
      <c r="A810" s="41"/>
      <c r="B810" s="41"/>
      <c r="C810" s="41"/>
      <c r="D810" s="42"/>
      <c r="E810" s="43"/>
      <c r="F810" s="42"/>
      <c r="G810" s="42"/>
      <c r="H810" s="42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2.75" customHeight="1" x14ac:dyDescent="0.2">
      <c r="A811" s="41"/>
      <c r="B811" s="41"/>
      <c r="C811" s="41"/>
      <c r="D811" s="42"/>
      <c r="E811" s="43"/>
      <c r="F811" s="42"/>
      <c r="G811" s="42"/>
      <c r="H811" s="42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2.75" customHeight="1" x14ac:dyDescent="0.2">
      <c r="A812" s="41"/>
      <c r="B812" s="41"/>
      <c r="C812" s="41"/>
      <c r="D812" s="42"/>
      <c r="E812" s="43"/>
      <c r="F812" s="42"/>
      <c r="G812" s="42"/>
      <c r="H812" s="42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2.75" customHeight="1" x14ac:dyDescent="0.2">
      <c r="A813" s="41"/>
      <c r="B813" s="41"/>
      <c r="C813" s="41"/>
      <c r="D813" s="42"/>
      <c r="E813" s="43"/>
      <c r="F813" s="42"/>
      <c r="G813" s="42"/>
      <c r="H813" s="42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2.75" customHeight="1" x14ac:dyDescent="0.2">
      <c r="A814" s="41"/>
      <c r="B814" s="41"/>
      <c r="C814" s="41"/>
      <c r="D814" s="42"/>
      <c r="E814" s="43"/>
      <c r="F814" s="42"/>
      <c r="G814" s="42"/>
      <c r="H814" s="42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2.75" customHeight="1" x14ac:dyDescent="0.2">
      <c r="A815" s="41"/>
      <c r="B815" s="41"/>
      <c r="C815" s="41"/>
      <c r="D815" s="42"/>
      <c r="E815" s="43"/>
      <c r="F815" s="42"/>
      <c r="G815" s="42"/>
      <c r="H815" s="42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2.75" customHeight="1" x14ac:dyDescent="0.2">
      <c r="A816" s="41"/>
      <c r="B816" s="41"/>
      <c r="C816" s="41"/>
      <c r="D816" s="42"/>
      <c r="E816" s="43"/>
      <c r="F816" s="42"/>
      <c r="G816" s="42"/>
      <c r="H816" s="42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2.75" customHeight="1" x14ac:dyDescent="0.2">
      <c r="A817" s="41"/>
      <c r="B817" s="41"/>
      <c r="C817" s="41"/>
      <c r="D817" s="42"/>
      <c r="E817" s="43"/>
      <c r="F817" s="42"/>
      <c r="G817" s="42"/>
      <c r="H817" s="42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2.75" customHeight="1" x14ac:dyDescent="0.2">
      <c r="A818" s="41"/>
      <c r="B818" s="41"/>
      <c r="C818" s="41"/>
      <c r="D818" s="42"/>
      <c r="E818" s="43"/>
      <c r="F818" s="42"/>
      <c r="G818" s="42"/>
      <c r="H818" s="42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2.75" customHeight="1" x14ac:dyDescent="0.2">
      <c r="A819" s="41"/>
      <c r="B819" s="41"/>
      <c r="C819" s="41"/>
      <c r="D819" s="42"/>
      <c r="E819" s="43"/>
      <c r="F819" s="42"/>
      <c r="G819" s="42"/>
      <c r="H819" s="42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2.75" customHeight="1" x14ac:dyDescent="0.2">
      <c r="A820" s="41"/>
      <c r="B820" s="41"/>
      <c r="C820" s="41"/>
      <c r="D820" s="42"/>
      <c r="E820" s="43"/>
      <c r="F820" s="42"/>
      <c r="G820" s="42"/>
      <c r="H820" s="42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2.75" customHeight="1" x14ac:dyDescent="0.2">
      <c r="A821" s="41"/>
      <c r="B821" s="41"/>
      <c r="C821" s="41"/>
      <c r="D821" s="42"/>
      <c r="E821" s="43"/>
      <c r="F821" s="42"/>
      <c r="G821" s="42"/>
      <c r="H821" s="42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2.75" customHeight="1" x14ac:dyDescent="0.2">
      <c r="A822" s="41"/>
      <c r="B822" s="41"/>
      <c r="C822" s="41"/>
      <c r="D822" s="42"/>
      <c r="E822" s="43"/>
      <c r="F822" s="42"/>
      <c r="G822" s="42"/>
      <c r="H822" s="42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2.75" customHeight="1" x14ac:dyDescent="0.2">
      <c r="A823" s="41"/>
      <c r="B823" s="41"/>
      <c r="C823" s="41"/>
      <c r="D823" s="42"/>
      <c r="E823" s="43"/>
      <c r="F823" s="42"/>
      <c r="G823" s="42"/>
      <c r="H823" s="42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2.75" customHeight="1" x14ac:dyDescent="0.2">
      <c r="A824" s="41"/>
      <c r="B824" s="41"/>
      <c r="C824" s="41"/>
      <c r="D824" s="42"/>
      <c r="E824" s="43"/>
      <c r="F824" s="42"/>
      <c r="G824" s="42"/>
      <c r="H824" s="42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2.75" customHeight="1" x14ac:dyDescent="0.2">
      <c r="A825" s="41"/>
      <c r="B825" s="41"/>
      <c r="C825" s="41"/>
      <c r="D825" s="42"/>
      <c r="E825" s="43"/>
      <c r="F825" s="42"/>
      <c r="G825" s="42"/>
      <c r="H825" s="42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2.75" customHeight="1" x14ac:dyDescent="0.2">
      <c r="A826" s="41"/>
      <c r="B826" s="41"/>
      <c r="C826" s="41"/>
      <c r="D826" s="42"/>
      <c r="E826" s="43"/>
      <c r="F826" s="42"/>
      <c r="G826" s="42"/>
      <c r="H826" s="42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2.75" customHeight="1" x14ac:dyDescent="0.2">
      <c r="A827" s="41"/>
      <c r="B827" s="41"/>
      <c r="C827" s="41"/>
      <c r="D827" s="42"/>
      <c r="E827" s="43"/>
      <c r="F827" s="42"/>
      <c r="G827" s="42"/>
      <c r="H827" s="42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2.75" customHeight="1" x14ac:dyDescent="0.2">
      <c r="A828" s="41"/>
      <c r="B828" s="41"/>
      <c r="C828" s="41"/>
      <c r="D828" s="42"/>
      <c r="E828" s="43"/>
      <c r="F828" s="42"/>
      <c r="G828" s="42"/>
      <c r="H828" s="42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2.75" customHeight="1" x14ac:dyDescent="0.2">
      <c r="A829" s="41"/>
      <c r="B829" s="41"/>
      <c r="C829" s="41"/>
      <c r="D829" s="42"/>
      <c r="E829" s="43"/>
      <c r="F829" s="42"/>
      <c r="G829" s="42"/>
      <c r="H829" s="42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2.75" customHeight="1" x14ac:dyDescent="0.2">
      <c r="A830" s="41"/>
      <c r="B830" s="41"/>
      <c r="C830" s="41"/>
      <c r="D830" s="42"/>
      <c r="E830" s="43"/>
      <c r="F830" s="42"/>
      <c r="G830" s="42"/>
      <c r="H830" s="42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2.75" customHeight="1" x14ac:dyDescent="0.2">
      <c r="A831" s="41"/>
      <c r="B831" s="41"/>
      <c r="C831" s="41"/>
      <c r="D831" s="42"/>
      <c r="E831" s="43"/>
      <c r="F831" s="42"/>
      <c r="G831" s="42"/>
      <c r="H831" s="42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2.75" customHeight="1" x14ac:dyDescent="0.2">
      <c r="A832" s="41"/>
      <c r="B832" s="41"/>
      <c r="C832" s="41"/>
      <c r="D832" s="42"/>
      <c r="E832" s="43"/>
      <c r="F832" s="42"/>
      <c r="G832" s="42"/>
      <c r="H832" s="42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2.75" customHeight="1" x14ac:dyDescent="0.2">
      <c r="A833" s="41"/>
      <c r="B833" s="41"/>
      <c r="C833" s="41"/>
      <c r="D833" s="42"/>
      <c r="E833" s="43"/>
      <c r="F833" s="42"/>
      <c r="G833" s="42"/>
      <c r="H833" s="42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2.75" customHeight="1" x14ac:dyDescent="0.2">
      <c r="A834" s="41"/>
      <c r="B834" s="41"/>
      <c r="C834" s="41"/>
      <c r="D834" s="42"/>
      <c r="E834" s="43"/>
      <c r="F834" s="42"/>
      <c r="G834" s="42"/>
      <c r="H834" s="42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2.75" customHeight="1" x14ac:dyDescent="0.2">
      <c r="A835" s="41"/>
      <c r="B835" s="41"/>
      <c r="C835" s="41"/>
      <c r="D835" s="42"/>
      <c r="E835" s="43"/>
      <c r="F835" s="42"/>
      <c r="G835" s="42"/>
      <c r="H835" s="42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2.75" customHeight="1" x14ac:dyDescent="0.2">
      <c r="A836" s="41"/>
      <c r="B836" s="41"/>
      <c r="C836" s="41"/>
      <c r="D836" s="42"/>
      <c r="E836" s="43"/>
      <c r="F836" s="42"/>
      <c r="G836" s="42"/>
      <c r="H836" s="42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2.75" customHeight="1" x14ac:dyDescent="0.2">
      <c r="A837" s="41"/>
      <c r="B837" s="41"/>
      <c r="C837" s="41"/>
      <c r="D837" s="42"/>
      <c r="E837" s="43"/>
      <c r="F837" s="42"/>
      <c r="G837" s="42"/>
      <c r="H837" s="42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2.75" customHeight="1" x14ac:dyDescent="0.2">
      <c r="A838" s="41"/>
      <c r="B838" s="41"/>
      <c r="C838" s="41"/>
      <c r="D838" s="42"/>
      <c r="E838" s="43"/>
      <c r="F838" s="42"/>
      <c r="G838" s="42"/>
      <c r="H838" s="42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2.75" customHeight="1" x14ac:dyDescent="0.2">
      <c r="A839" s="41"/>
      <c r="B839" s="41"/>
      <c r="C839" s="41"/>
      <c r="D839" s="42"/>
      <c r="E839" s="43"/>
      <c r="F839" s="42"/>
      <c r="G839" s="42"/>
      <c r="H839" s="42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2.75" customHeight="1" x14ac:dyDescent="0.2">
      <c r="A840" s="41"/>
      <c r="B840" s="41"/>
      <c r="C840" s="41"/>
      <c r="D840" s="42"/>
      <c r="E840" s="43"/>
      <c r="F840" s="42"/>
      <c r="G840" s="42"/>
      <c r="H840" s="42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2.75" customHeight="1" x14ac:dyDescent="0.2">
      <c r="A841" s="41"/>
      <c r="B841" s="41"/>
      <c r="C841" s="41"/>
      <c r="D841" s="42"/>
      <c r="E841" s="43"/>
      <c r="F841" s="42"/>
      <c r="G841" s="42"/>
      <c r="H841" s="42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2.75" customHeight="1" x14ac:dyDescent="0.2">
      <c r="A842" s="41"/>
      <c r="B842" s="41"/>
      <c r="C842" s="41"/>
      <c r="D842" s="42"/>
      <c r="E842" s="43"/>
      <c r="F842" s="42"/>
      <c r="G842" s="42"/>
      <c r="H842" s="42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2.75" customHeight="1" x14ac:dyDescent="0.2">
      <c r="A843" s="41"/>
      <c r="B843" s="41"/>
      <c r="C843" s="41"/>
      <c r="D843" s="42"/>
      <c r="E843" s="43"/>
      <c r="F843" s="42"/>
      <c r="G843" s="42"/>
      <c r="H843" s="42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2.75" customHeight="1" x14ac:dyDescent="0.2">
      <c r="A844" s="41"/>
      <c r="B844" s="41"/>
      <c r="C844" s="41"/>
      <c r="D844" s="42"/>
      <c r="E844" s="43"/>
      <c r="F844" s="42"/>
      <c r="G844" s="42"/>
      <c r="H844" s="42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2.75" customHeight="1" x14ac:dyDescent="0.2">
      <c r="A845" s="41"/>
      <c r="B845" s="41"/>
      <c r="C845" s="41"/>
      <c r="D845" s="42"/>
      <c r="E845" s="43"/>
      <c r="F845" s="42"/>
      <c r="G845" s="42"/>
      <c r="H845" s="42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2.75" customHeight="1" x14ac:dyDescent="0.2">
      <c r="A846" s="41"/>
      <c r="B846" s="41"/>
      <c r="C846" s="41"/>
      <c r="D846" s="42"/>
      <c r="E846" s="43"/>
      <c r="F846" s="42"/>
      <c r="G846" s="42"/>
      <c r="H846" s="42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2.75" customHeight="1" x14ac:dyDescent="0.2">
      <c r="A847" s="41"/>
      <c r="B847" s="41"/>
      <c r="C847" s="41"/>
      <c r="D847" s="42"/>
      <c r="E847" s="43"/>
      <c r="F847" s="42"/>
      <c r="G847" s="42"/>
      <c r="H847" s="42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2.75" customHeight="1" x14ac:dyDescent="0.2">
      <c r="A848" s="41"/>
      <c r="B848" s="41"/>
      <c r="C848" s="41"/>
      <c r="D848" s="42"/>
      <c r="E848" s="43"/>
      <c r="F848" s="42"/>
      <c r="G848" s="42"/>
      <c r="H848" s="42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2.75" customHeight="1" x14ac:dyDescent="0.2">
      <c r="A849" s="41"/>
      <c r="B849" s="41"/>
      <c r="C849" s="41"/>
      <c r="D849" s="42"/>
      <c r="E849" s="43"/>
      <c r="F849" s="42"/>
      <c r="G849" s="42"/>
      <c r="H849" s="42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2.75" customHeight="1" x14ac:dyDescent="0.2">
      <c r="A850" s="41"/>
      <c r="B850" s="41"/>
      <c r="C850" s="41"/>
      <c r="D850" s="42"/>
      <c r="E850" s="43"/>
      <c r="F850" s="42"/>
      <c r="G850" s="42"/>
      <c r="H850" s="42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2.75" customHeight="1" x14ac:dyDescent="0.2">
      <c r="A851" s="41"/>
      <c r="B851" s="41"/>
      <c r="C851" s="41"/>
      <c r="D851" s="42"/>
      <c r="E851" s="43"/>
      <c r="F851" s="42"/>
      <c r="G851" s="42"/>
      <c r="H851" s="42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2.75" customHeight="1" x14ac:dyDescent="0.2">
      <c r="A852" s="41"/>
      <c r="B852" s="41"/>
      <c r="C852" s="41"/>
      <c r="D852" s="42"/>
      <c r="E852" s="43"/>
      <c r="F852" s="42"/>
      <c r="G852" s="42"/>
      <c r="H852" s="42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2.75" customHeight="1" x14ac:dyDescent="0.2">
      <c r="A853" s="41"/>
      <c r="B853" s="41"/>
      <c r="C853" s="41"/>
      <c r="D853" s="42"/>
      <c r="E853" s="43"/>
      <c r="F853" s="42"/>
      <c r="G853" s="42"/>
      <c r="H853" s="42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2.75" customHeight="1" x14ac:dyDescent="0.2">
      <c r="A854" s="41"/>
      <c r="B854" s="41"/>
      <c r="C854" s="41"/>
      <c r="D854" s="42"/>
      <c r="E854" s="43"/>
      <c r="F854" s="42"/>
      <c r="G854" s="42"/>
      <c r="H854" s="42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2.75" customHeight="1" x14ac:dyDescent="0.2">
      <c r="A855" s="41"/>
      <c r="B855" s="41"/>
      <c r="C855" s="41"/>
      <c r="D855" s="42"/>
      <c r="E855" s="43"/>
      <c r="F855" s="42"/>
      <c r="G855" s="42"/>
      <c r="H855" s="42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2.75" customHeight="1" x14ac:dyDescent="0.2">
      <c r="A856" s="41"/>
      <c r="B856" s="41"/>
      <c r="C856" s="41"/>
      <c r="D856" s="42"/>
      <c r="E856" s="43"/>
      <c r="F856" s="42"/>
      <c r="G856" s="42"/>
      <c r="H856" s="42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2.75" customHeight="1" x14ac:dyDescent="0.2">
      <c r="A857" s="41"/>
      <c r="B857" s="41"/>
      <c r="C857" s="41"/>
      <c r="D857" s="42"/>
      <c r="E857" s="43"/>
      <c r="F857" s="42"/>
      <c r="G857" s="42"/>
      <c r="H857" s="42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2.75" customHeight="1" x14ac:dyDescent="0.2">
      <c r="A858" s="41"/>
      <c r="B858" s="41"/>
      <c r="C858" s="41"/>
      <c r="D858" s="42"/>
      <c r="E858" s="43"/>
      <c r="F858" s="42"/>
      <c r="G858" s="42"/>
      <c r="H858" s="42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2.75" customHeight="1" x14ac:dyDescent="0.2">
      <c r="A859" s="41"/>
      <c r="B859" s="41"/>
      <c r="C859" s="41"/>
      <c r="D859" s="42"/>
      <c r="E859" s="43"/>
      <c r="F859" s="42"/>
      <c r="G859" s="42"/>
      <c r="H859" s="42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2.75" customHeight="1" x14ac:dyDescent="0.2">
      <c r="A860" s="41"/>
      <c r="B860" s="41"/>
      <c r="C860" s="41"/>
      <c r="D860" s="42"/>
      <c r="E860" s="43"/>
      <c r="F860" s="42"/>
      <c r="G860" s="42"/>
      <c r="H860" s="42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2.75" customHeight="1" x14ac:dyDescent="0.2">
      <c r="A861" s="41"/>
      <c r="B861" s="41"/>
      <c r="C861" s="41"/>
      <c r="D861" s="42"/>
      <c r="E861" s="43"/>
      <c r="F861" s="42"/>
      <c r="G861" s="42"/>
      <c r="H861" s="42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2.75" customHeight="1" x14ac:dyDescent="0.2">
      <c r="A862" s="41"/>
      <c r="B862" s="41"/>
      <c r="C862" s="41"/>
      <c r="D862" s="42"/>
      <c r="E862" s="43"/>
      <c r="F862" s="42"/>
      <c r="G862" s="42"/>
      <c r="H862" s="42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2.75" customHeight="1" x14ac:dyDescent="0.2">
      <c r="A863" s="41"/>
      <c r="B863" s="41"/>
      <c r="C863" s="41"/>
      <c r="D863" s="42"/>
      <c r="E863" s="43"/>
      <c r="F863" s="42"/>
      <c r="G863" s="42"/>
      <c r="H863" s="42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2.75" customHeight="1" x14ac:dyDescent="0.2">
      <c r="A864" s="41"/>
      <c r="B864" s="41"/>
      <c r="C864" s="41"/>
      <c r="D864" s="42"/>
      <c r="E864" s="43"/>
      <c r="F864" s="42"/>
      <c r="G864" s="42"/>
      <c r="H864" s="42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2.75" customHeight="1" x14ac:dyDescent="0.2">
      <c r="A865" s="41"/>
      <c r="B865" s="41"/>
      <c r="C865" s="41"/>
      <c r="D865" s="42"/>
      <c r="E865" s="43"/>
      <c r="F865" s="42"/>
      <c r="G865" s="42"/>
      <c r="H865" s="42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2.75" customHeight="1" x14ac:dyDescent="0.2">
      <c r="A866" s="41"/>
      <c r="B866" s="41"/>
      <c r="C866" s="41"/>
      <c r="D866" s="42"/>
      <c r="E866" s="43"/>
      <c r="F866" s="42"/>
      <c r="G866" s="42"/>
      <c r="H866" s="42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2.75" customHeight="1" x14ac:dyDescent="0.2">
      <c r="A867" s="41"/>
      <c r="B867" s="41"/>
      <c r="C867" s="41"/>
      <c r="D867" s="42"/>
      <c r="E867" s="43"/>
      <c r="F867" s="42"/>
      <c r="G867" s="42"/>
      <c r="H867" s="42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2.75" customHeight="1" x14ac:dyDescent="0.2">
      <c r="A868" s="41"/>
      <c r="B868" s="41"/>
      <c r="C868" s="41"/>
      <c r="D868" s="42"/>
      <c r="E868" s="43"/>
      <c r="F868" s="42"/>
      <c r="G868" s="42"/>
      <c r="H868" s="42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2.75" customHeight="1" x14ac:dyDescent="0.2">
      <c r="A869" s="41"/>
      <c r="B869" s="41"/>
      <c r="C869" s="41"/>
      <c r="D869" s="42"/>
      <c r="E869" s="43"/>
      <c r="F869" s="42"/>
      <c r="G869" s="42"/>
      <c r="H869" s="42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2.75" customHeight="1" x14ac:dyDescent="0.2">
      <c r="A870" s="41"/>
      <c r="B870" s="41"/>
      <c r="C870" s="41"/>
      <c r="D870" s="42"/>
      <c r="E870" s="43"/>
      <c r="F870" s="42"/>
      <c r="G870" s="42"/>
      <c r="H870" s="42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2.75" customHeight="1" x14ac:dyDescent="0.2">
      <c r="A871" s="41"/>
      <c r="B871" s="41"/>
      <c r="C871" s="41"/>
      <c r="D871" s="42"/>
      <c r="E871" s="43"/>
      <c r="F871" s="42"/>
      <c r="G871" s="42"/>
      <c r="H871" s="42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2.75" customHeight="1" x14ac:dyDescent="0.2">
      <c r="A872" s="41"/>
      <c r="B872" s="41"/>
      <c r="C872" s="41"/>
      <c r="D872" s="42"/>
      <c r="E872" s="43"/>
      <c r="F872" s="42"/>
      <c r="G872" s="42"/>
      <c r="H872" s="42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2.75" customHeight="1" x14ac:dyDescent="0.2">
      <c r="A873" s="41"/>
      <c r="B873" s="41"/>
      <c r="C873" s="41"/>
      <c r="D873" s="42"/>
      <c r="E873" s="43"/>
      <c r="F873" s="42"/>
      <c r="G873" s="42"/>
      <c r="H873" s="42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2.75" customHeight="1" x14ac:dyDescent="0.2">
      <c r="A874" s="41"/>
      <c r="B874" s="41"/>
      <c r="C874" s="41"/>
      <c r="D874" s="42"/>
      <c r="E874" s="43"/>
      <c r="F874" s="42"/>
      <c r="G874" s="42"/>
      <c r="H874" s="42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2.75" customHeight="1" x14ac:dyDescent="0.2">
      <c r="A875" s="41"/>
      <c r="B875" s="41"/>
      <c r="C875" s="41"/>
      <c r="D875" s="42"/>
      <c r="E875" s="43"/>
      <c r="F875" s="42"/>
      <c r="G875" s="42"/>
      <c r="H875" s="42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2.75" customHeight="1" x14ac:dyDescent="0.2">
      <c r="A876" s="41"/>
      <c r="B876" s="41"/>
      <c r="C876" s="41"/>
      <c r="D876" s="42"/>
      <c r="E876" s="43"/>
      <c r="F876" s="42"/>
      <c r="G876" s="42"/>
      <c r="H876" s="42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2.75" customHeight="1" x14ac:dyDescent="0.2">
      <c r="A877" s="41"/>
      <c r="B877" s="41"/>
      <c r="C877" s="41"/>
      <c r="D877" s="42"/>
      <c r="E877" s="43"/>
      <c r="F877" s="42"/>
      <c r="G877" s="42"/>
      <c r="H877" s="42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2.75" customHeight="1" x14ac:dyDescent="0.2">
      <c r="A878" s="41"/>
      <c r="B878" s="41"/>
      <c r="C878" s="41"/>
      <c r="D878" s="42"/>
      <c r="E878" s="43"/>
      <c r="F878" s="42"/>
      <c r="G878" s="42"/>
      <c r="H878" s="42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2.75" customHeight="1" x14ac:dyDescent="0.2">
      <c r="A879" s="41"/>
      <c r="B879" s="41"/>
      <c r="C879" s="41"/>
      <c r="D879" s="42"/>
      <c r="E879" s="43"/>
      <c r="F879" s="42"/>
      <c r="G879" s="42"/>
      <c r="H879" s="42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2.75" customHeight="1" x14ac:dyDescent="0.2">
      <c r="A880" s="41"/>
      <c r="B880" s="41"/>
      <c r="C880" s="41"/>
      <c r="D880" s="42"/>
      <c r="E880" s="43"/>
      <c r="F880" s="42"/>
      <c r="G880" s="42"/>
      <c r="H880" s="42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2.75" customHeight="1" x14ac:dyDescent="0.2">
      <c r="A881" s="41"/>
      <c r="B881" s="41"/>
      <c r="C881" s="41"/>
      <c r="D881" s="42"/>
      <c r="E881" s="43"/>
      <c r="F881" s="42"/>
      <c r="G881" s="42"/>
      <c r="H881" s="42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2.75" customHeight="1" x14ac:dyDescent="0.2">
      <c r="A882" s="41"/>
      <c r="B882" s="41"/>
      <c r="C882" s="41"/>
      <c r="D882" s="42"/>
      <c r="E882" s="43"/>
      <c r="F882" s="42"/>
      <c r="G882" s="42"/>
      <c r="H882" s="42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2.75" customHeight="1" x14ac:dyDescent="0.2">
      <c r="A883" s="41"/>
      <c r="B883" s="41"/>
      <c r="C883" s="41"/>
      <c r="D883" s="42"/>
      <c r="E883" s="43"/>
      <c r="F883" s="42"/>
      <c r="G883" s="42"/>
      <c r="H883" s="42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2.75" customHeight="1" x14ac:dyDescent="0.2">
      <c r="A884" s="41"/>
      <c r="B884" s="41"/>
      <c r="C884" s="41"/>
      <c r="D884" s="42"/>
      <c r="E884" s="43"/>
      <c r="F884" s="42"/>
      <c r="G884" s="42"/>
      <c r="H884" s="42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2.75" customHeight="1" x14ac:dyDescent="0.2">
      <c r="A885" s="41"/>
      <c r="B885" s="41"/>
      <c r="C885" s="41"/>
      <c r="D885" s="42"/>
      <c r="E885" s="43"/>
      <c r="F885" s="42"/>
      <c r="G885" s="42"/>
      <c r="H885" s="42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2.75" customHeight="1" x14ac:dyDescent="0.2">
      <c r="A886" s="41"/>
      <c r="B886" s="41"/>
      <c r="C886" s="41"/>
      <c r="D886" s="42"/>
      <c r="E886" s="43"/>
      <c r="F886" s="42"/>
      <c r="G886" s="42"/>
      <c r="H886" s="42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2.75" customHeight="1" x14ac:dyDescent="0.2">
      <c r="A887" s="41"/>
      <c r="B887" s="41"/>
      <c r="C887" s="41"/>
      <c r="D887" s="42"/>
      <c r="E887" s="43"/>
      <c r="F887" s="42"/>
      <c r="G887" s="42"/>
      <c r="H887" s="42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2.75" customHeight="1" x14ac:dyDescent="0.2">
      <c r="A888" s="41"/>
      <c r="B888" s="41"/>
      <c r="C888" s="41"/>
      <c r="D888" s="42"/>
      <c r="E888" s="43"/>
      <c r="F888" s="42"/>
      <c r="G888" s="42"/>
      <c r="H888" s="42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2.75" customHeight="1" x14ac:dyDescent="0.2">
      <c r="A889" s="41"/>
      <c r="B889" s="41"/>
      <c r="C889" s="41"/>
      <c r="D889" s="42"/>
      <c r="E889" s="43"/>
      <c r="F889" s="42"/>
      <c r="G889" s="42"/>
      <c r="H889" s="42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2.75" customHeight="1" x14ac:dyDescent="0.2">
      <c r="A890" s="41"/>
      <c r="B890" s="41"/>
      <c r="C890" s="41"/>
      <c r="D890" s="42"/>
      <c r="E890" s="43"/>
      <c r="F890" s="42"/>
      <c r="G890" s="42"/>
      <c r="H890" s="42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2.75" customHeight="1" x14ac:dyDescent="0.2">
      <c r="A891" s="41"/>
      <c r="B891" s="41"/>
      <c r="C891" s="41"/>
      <c r="D891" s="42"/>
      <c r="E891" s="43"/>
      <c r="F891" s="42"/>
      <c r="G891" s="42"/>
      <c r="H891" s="42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2.75" customHeight="1" x14ac:dyDescent="0.2">
      <c r="A892" s="41"/>
      <c r="B892" s="41"/>
      <c r="C892" s="41"/>
      <c r="D892" s="42"/>
      <c r="E892" s="43"/>
      <c r="F892" s="42"/>
      <c r="G892" s="42"/>
      <c r="H892" s="42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2.75" customHeight="1" x14ac:dyDescent="0.2">
      <c r="A893" s="41"/>
      <c r="B893" s="41"/>
      <c r="C893" s="41"/>
      <c r="D893" s="42"/>
      <c r="E893" s="43"/>
      <c r="F893" s="42"/>
      <c r="G893" s="42"/>
      <c r="H893" s="42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2.75" customHeight="1" x14ac:dyDescent="0.2">
      <c r="A894" s="41"/>
      <c r="B894" s="41"/>
      <c r="C894" s="41"/>
      <c r="D894" s="42"/>
      <c r="E894" s="43"/>
      <c r="F894" s="42"/>
      <c r="G894" s="42"/>
      <c r="H894" s="42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2.75" customHeight="1" x14ac:dyDescent="0.2">
      <c r="A895" s="41"/>
      <c r="B895" s="41"/>
      <c r="C895" s="41"/>
      <c r="D895" s="42"/>
      <c r="E895" s="43"/>
      <c r="F895" s="42"/>
      <c r="G895" s="42"/>
      <c r="H895" s="42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2.75" customHeight="1" x14ac:dyDescent="0.2">
      <c r="A896" s="41"/>
      <c r="B896" s="41"/>
      <c r="C896" s="41"/>
      <c r="D896" s="42"/>
      <c r="E896" s="43"/>
      <c r="F896" s="42"/>
      <c r="G896" s="42"/>
      <c r="H896" s="42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2.75" customHeight="1" x14ac:dyDescent="0.2">
      <c r="A897" s="41"/>
      <c r="B897" s="41"/>
      <c r="C897" s="41"/>
      <c r="D897" s="42"/>
      <c r="E897" s="43"/>
      <c r="F897" s="42"/>
      <c r="G897" s="42"/>
      <c r="H897" s="42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2.75" customHeight="1" x14ac:dyDescent="0.2">
      <c r="A898" s="41"/>
      <c r="B898" s="41"/>
      <c r="C898" s="41"/>
      <c r="D898" s="42"/>
      <c r="E898" s="43"/>
      <c r="F898" s="42"/>
      <c r="G898" s="42"/>
      <c r="H898" s="42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2.75" customHeight="1" x14ac:dyDescent="0.2">
      <c r="A899" s="41"/>
      <c r="B899" s="41"/>
      <c r="C899" s="41"/>
      <c r="D899" s="42"/>
      <c r="E899" s="43"/>
      <c r="F899" s="42"/>
      <c r="G899" s="42"/>
      <c r="H899" s="42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2.75" customHeight="1" x14ac:dyDescent="0.2">
      <c r="A900" s="41"/>
      <c r="B900" s="41"/>
      <c r="C900" s="41"/>
      <c r="D900" s="42"/>
      <c r="E900" s="43"/>
      <c r="F900" s="42"/>
      <c r="G900" s="42"/>
      <c r="H900" s="42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2.75" customHeight="1" x14ac:dyDescent="0.2">
      <c r="A901" s="41"/>
      <c r="B901" s="41"/>
      <c r="C901" s="41"/>
      <c r="D901" s="42"/>
      <c r="E901" s="43"/>
      <c r="F901" s="42"/>
      <c r="G901" s="42"/>
      <c r="H901" s="42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2.75" customHeight="1" x14ac:dyDescent="0.2">
      <c r="A902" s="41"/>
      <c r="B902" s="41"/>
      <c r="C902" s="41"/>
      <c r="D902" s="42"/>
      <c r="E902" s="43"/>
      <c r="F902" s="42"/>
      <c r="G902" s="42"/>
      <c r="H902" s="42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2.75" customHeight="1" x14ac:dyDescent="0.2">
      <c r="A903" s="41"/>
      <c r="B903" s="41"/>
      <c r="C903" s="41"/>
      <c r="D903" s="42"/>
      <c r="E903" s="43"/>
      <c r="F903" s="42"/>
      <c r="G903" s="42"/>
      <c r="H903" s="42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2.75" customHeight="1" x14ac:dyDescent="0.2">
      <c r="A904" s="41"/>
      <c r="B904" s="41"/>
      <c r="C904" s="41"/>
      <c r="D904" s="42"/>
      <c r="E904" s="43"/>
      <c r="F904" s="42"/>
      <c r="G904" s="42"/>
      <c r="H904" s="42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2.75" customHeight="1" x14ac:dyDescent="0.2">
      <c r="A905" s="41"/>
      <c r="B905" s="41"/>
      <c r="C905" s="41"/>
      <c r="D905" s="42"/>
      <c r="E905" s="43"/>
      <c r="F905" s="42"/>
      <c r="G905" s="42"/>
      <c r="H905" s="42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2.75" customHeight="1" x14ac:dyDescent="0.2">
      <c r="A906" s="41"/>
      <c r="B906" s="41"/>
      <c r="C906" s="41"/>
      <c r="D906" s="42"/>
      <c r="E906" s="43"/>
      <c r="F906" s="42"/>
      <c r="G906" s="42"/>
      <c r="H906" s="42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2.75" customHeight="1" x14ac:dyDescent="0.2">
      <c r="A907" s="41"/>
      <c r="B907" s="41"/>
      <c r="C907" s="41"/>
      <c r="D907" s="42"/>
      <c r="E907" s="43"/>
      <c r="F907" s="42"/>
      <c r="G907" s="42"/>
      <c r="H907" s="42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2.75" customHeight="1" x14ac:dyDescent="0.2">
      <c r="A908" s="41"/>
      <c r="B908" s="41"/>
      <c r="C908" s="41"/>
      <c r="D908" s="42"/>
      <c r="E908" s="43"/>
      <c r="F908" s="42"/>
      <c r="G908" s="42"/>
      <c r="H908" s="42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2.75" customHeight="1" x14ac:dyDescent="0.2">
      <c r="A909" s="41"/>
      <c r="B909" s="41"/>
      <c r="C909" s="41"/>
      <c r="D909" s="42"/>
      <c r="E909" s="43"/>
      <c r="F909" s="42"/>
      <c r="G909" s="42"/>
      <c r="H909" s="42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2.75" customHeight="1" x14ac:dyDescent="0.2">
      <c r="A910" s="41"/>
      <c r="B910" s="41"/>
      <c r="C910" s="41"/>
      <c r="D910" s="42"/>
      <c r="E910" s="43"/>
      <c r="F910" s="42"/>
      <c r="G910" s="42"/>
      <c r="H910" s="42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2.75" customHeight="1" x14ac:dyDescent="0.2">
      <c r="A911" s="41"/>
      <c r="B911" s="41"/>
      <c r="C911" s="41"/>
      <c r="D911" s="42"/>
      <c r="E911" s="43"/>
      <c r="F911" s="42"/>
      <c r="G911" s="42"/>
      <c r="H911" s="42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2.75" customHeight="1" x14ac:dyDescent="0.2">
      <c r="A912" s="41"/>
      <c r="B912" s="41"/>
      <c r="C912" s="41"/>
      <c r="D912" s="42"/>
      <c r="E912" s="43"/>
      <c r="F912" s="42"/>
      <c r="G912" s="42"/>
      <c r="H912" s="42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2.75" customHeight="1" x14ac:dyDescent="0.2">
      <c r="A913" s="41"/>
      <c r="B913" s="41"/>
      <c r="C913" s="41"/>
      <c r="D913" s="42"/>
      <c r="E913" s="43"/>
      <c r="F913" s="42"/>
      <c r="G913" s="42"/>
      <c r="H913" s="42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2.75" customHeight="1" x14ac:dyDescent="0.2">
      <c r="A914" s="41"/>
      <c r="B914" s="41"/>
      <c r="C914" s="41"/>
      <c r="D914" s="42"/>
      <c r="E914" s="43"/>
      <c r="F914" s="42"/>
      <c r="G914" s="42"/>
      <c r="H914" s="42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2.75" customHeight="1" x14ac:dyDescent="0.2">
      <c r="A915" s="41"/>
      <c r="B915" s="41"/>
      <c r="C915" s="41"/>
      <c r="D915" s="42"/>
      <c r="E915" s="43"/>
      <c r="F915" s="42"/>
      <c r="G915" s="42"/>
      <c r="H915" s="42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2.75" customHeight="1" x14ac:dyDescent="0.2">
      <c r="A916" s="41"/>
      <c r="B916" s="41"/>
      <c r="C916" s="41"/>
      <c r="D916" s="42"/>
      <c r="E916" s="43"/>
      <c r="F916" s="42"/>
      <c r="G916" s="42"/>
      <c r="H916" s="42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2.75" customHeight="1" x14ac:dyDescent="0.2">
      <c r="A917" s="41"/>
      <c r="B917" s="41"/>
      <c r="C917" s="41"/>
      <c r="D917" s="42"/>
      <c r="E917" s="43"/>
      <c r="F917" s="42"/>
      <c r="G917" s="42"/>
      <c r="H917" s="42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2.75" customHeight="1" x14ac:dyDescent="0.2">
      <c r="A918" s="41"/>
      <c r="B918" s="41"/>
      <c r="C918" s="41"/>
      <c r="D918" s="42"/>
      <c r="E918" s="43"/>
      <c r="F918" s="42"/>
      <c r="G918" s="42"/>
      <c r="H918" s="42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2.75" customHeight="1" x14ac:dyDescent="0.2">
      <c r="A919" s="41"/>
      <c r="B919" s="41"/>
      <c r="C919" s="41"/>
      <c r="D919" s="42"/>
      <c r="E919" s="43"/>
      <c r="F919" s="42"/>
      <c r="G919" s="42"/>
      <c r="H919" s="42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2.75" customHeight="1" x14ac:dyDescent="0.2">
      <c r="A920" s="41"/>
      <c r="B920" s="41"/>
      <c r="C920" s="41"/>
      <c r="D920" s="42"/>
      <c r="E920" s="43"/>
      <c r="F920" s="42"/>
      <c r="G920" s="42"/>
      <c r="H920" s="42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2.75" customHeight="1" x14ac:dyDescent="0.2">
      <c r="A921" s="41"/>
      <c r="B921" s="41"/>
      <c r="C921" s="41"/>
      <c r="D921" s="42"/>
      <c r="E921" s="43"/>
      <c r="F921" s="42"/>
      <c r="G921" s="42"/>
      <c r="H921" s="42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2.75" customHeight="1" x14ac:dyDescent="0.2">
      <c r="A922" s="41"/>
      <c r="B922" s="41"/>
      <c r="C922" s="41"/>
      <c r="D922" s="42"/>
      <c r="E922" s="43"/>
      <c r="F922" s="42"/>
      <c r="G922" s="42"/>
      <c r="H922" s="42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2.75" customHeight="1" x14ac:dyDescent="0.2">
      <c r="A923" s="41"/>
      <c r="B923" s="41"/>
      <c r="C923" s="41"/>
      <c r="D923" s="42"/>
      <c r="E923" s="43"/>
      <c r="F923" s="42"/>
      <c r="G923" s="42"/>
      <c r="H923" s="42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2.75" customHeight="1" x14ac:dyDescent="0.2">
      <c r="A924" s="41"/>
      <c r="B924" s="41"/>
      <c r="C924" s="41"/>
      <c r="D924" s="42"/>
      <c r="E924" s="43"/>
      <c r="F924" s="42"/>
      <c r="G924" s="42"/>
      <c r="H924" s="42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2.75" customHeight="1" x14ac:dyDescent="0.2">
      <c r="A925" s="41"/>
      <c r="B925" s="41"/>
      <c r="C925" s="41"/>
      <c r="D925" s="42"/>
      <c r="E925" s="43"/>
      <c r="F925" s="42"/>
      <c r="G925" s="42"/>
      <c r="H925" s="42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2.75" customHeight="1" x14ac:dyDescent="0.2">
      <c r="A926" s="41"/>
      <c r="B926" s="41"/>
      <c r="C926" s="41"/>
      <c r="D926" s="42"/>
      <c r="E926" s="43"/>
      <c r="F926" s="42"/>
      <c r="G926" s="42"/>
      <c r="H926" s="42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2.75" customHeight="1" x14ac:dyDescent="0.2">
      <c r="A927" s="41"/>
      <c r="B927" s="41"/>
      <c r="C927" s="41"/>
      <c r="D927" s="42"/>
      <c r="E927" s="43"/>
      <c r="F927" s="42"/>
      <c r="G927" s="42"/>
      <c r="H927" s="42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2.75" customHeight="1" x14ac:dyDescent="0.2">
      <c r="A928" s="41"/>
      <c r="B928" s="41"/>
      <c r="C928" s="41"/>
      <c r="D928" s="42"/>
      <c r="E928" s="43"/>
      <c r="F928" s="42"/>
      <c r="G928" s="42"/>
      <c r="H928" s="42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2.75" customHeight="1" x14ac:dyDescent="0.2">
      <c r="A929" s="41"/>
      <c r="B929" s="41"/>
      <c r="C929" s="41"/>
      <c r="D929" s="42"/>
      <c r="E929" s="43"/>
      <c r="F929" s="42"/>
      <c r="G929" s="42"/>
      <c r="H929" s="42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2.75" customHeight="1" x14ac:dyDescent="0.2">
      <c r="A930" s="41"/>
      <c r="B930" s="41"/>
      <c r="C930" s="41"/>
      <c r="D930" s="42"/>
      <c r="E930" s="43"/>
      <c r="F930" s="42"/>
      <c r="G930" s="42"/>
      <c r="H930" s="42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2.75" customHeight="1" x14ac:dyDescent="0.2">
      <c r="A931" s="41"/>
      <c r="B931" s="41"/>
      <c r="C931" s="41"/>
      <c r="D931" s="42"/>
      <c r="E931" s="43"/>
      <c r="F931" s="42"/>
      <c r="G931" s="42"/>
      <c r="H931" s="42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2.75" customHeight="1" x14ac:dyDescent="0.2">
      <c r="A932" s="41"/>
      <c r="B932" s="41"/>
      <c r="C932" s="41"/>
      <c r="D932" s="42"/>
      <c r="E932" s="43"/>
      <c r="F932" s="42"/>
      <c r="G932" s="42"/>
      <c r="H932" s="42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2.75" customHeight="1" x14ac:dyDescent="0.2">
      <c r="A933" s="41"/>
      <c r="B933" s="41"/>
      <c r="C933" s="41"/>
      <c r="D933" s="42"/>
      <c r="E933" s="43"/>
      <c r="F933" s="42"/>
      <c r="G933" s="42"/>
      <c r="H933" s="42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2.75" customHeight="1" x14ac:dyDescent="0.2">
      <c r="A934" s="41"/>
      <c r="B934" s="41"/>
      <c r="C934" s="41"/>
      <c r="D934" s="42"/>
      <c r="E934" s="43"/>
      <c r="F934" s="42"/>
      <c r="G934" s="42"/>
      <c r="H934" s="42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2.75" customHeight="1" x14ac:dyDescent="0.2">
      <c r="A935" s="41"/>
      <c r="B935" s="41"/>
      <c r="C935" s="41"/>
      <c r="D935" s="42"/>
      <c r="E935" s="43"/>
      <c r="F935" s="42"/>
      <c r="G935" s="42"/>
      <c r="H935" s="42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2.75" customHeight="1" x14ac:dyDescent="0.2">
      <c r="A936" s="41"/>
      <c r="B936" s="41"/>
      <c r="C936" s="41"/>
      <c r="D936" s="42"/>
      <c r="E936" s="43"/>
      <c r="F936" s="42"/>
      <c r="G936" s="42"/>
      <c r="H936" s="42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2.75" customHeight="1" x14ac:dyDescent="0.2">
      <c r="A937" s="41"/>
      <c r="B937" s="41"/>
      <c r="C937" s="41"/>
      <c r="D937" s="42"/>
      <c r="E937" s="43"/>
      <c r="F937" s="42"/>
      <c r="G937" s="42"/>
      <c r="H937" s="42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2.75" customHeight="1" x14ac:dyDescent="0.2">
      <c r="A938" s="41"/>
      <c r="B938" s="41"/>
      <c r="C938" s="41"/>
      <c r="D938" s="42"/>
      <c r="E938" s="43"/>
      <c r="F938" s="42"/>
      <c r="G938" s="42"/>
      <c r="H938" s="42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2.75" customHeight="1" x14ac:dyDescent="0.2">
      <c r="A939" s="41"/>
      <c r="B939" s="41"/>
      <c r="C939" s="41"/>
      <c r="D939" s="42"/>
      <c r="E939" s="43"/>
      <c r="F939" s="42"/>
      <c r="G939" s="42"/>
      <c r="H939" s="42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2.75" customHeight="1" x14ac:dyDescent="0.2">
      <c r="A940" s="41"/>
      <c r="B940" s="41"/>
      <c r="C940" s="41"/>
      <c r="D940" s="42"/>
      <c r="E940" s="43"/>
      <c r="F940" s="42"/>
      <c r="G940" s="42"/>
      <c r="H940" s="42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2.75" customHeight="1" x14ac:dyDescent="0.2">
      <c r="A941" s="41"/>
      <c r="B941" s="41"/>
      <c r="C941" s="41"/>
      <c r="D941" s="42"/>
      <c r="E941" s="43"/>
      <c r="F941" s="42"/>
      <c r="G941" s="42"/>
      <c r="H941" s="42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2.75" customHeight="1" x14ac:dyDescent="0.2">
      <c r="A942" s="41"/>
      <c r="B942" s="41"/>
      <c r="C942" s="41"/>
      <c r="D942" s="42"/>
      <c r="E942" s="43"/>
      <c r="F942" s="42"/>
      <c r="G942" s="42"/>
      <c r="H942" s="42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2.75" customHeight="1" x14ac:dyDescent="0.2">
      <c r="A943" s="41"/>
      <c r="B943" s="41"/>
      <c r="C943" s="41"/>
      <c r="D943" s="42"/>
      <c r="E943" s="43"/>
      <c r="F943" s="42"/>
      <c r="G943" s="42"/>
      <c r="H943" s="42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2.75" customHeight="1" x14ac:dyDescent="0.2">
      <c r="A944" s="41"/>
      <c r="B944" s="41"/>
      <c r="C944" s="41"/>
      <c r="D944" s="42"/>
      <c r="E944" s="43"/>
      <c r="F944" s="42"/>
      <c r="G944" s="42"/>
      <c r="H944" s="42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2.75" customHeight="1" x14ac:dyDescent="0.2">
      <c r="A945" s="41"/>
      <c r="B945" s="41"/>
      <c r="C945" s="41"/>
      <c r="D945" s="42"/>
      <c r="E945" s="43"/>
      <c r="F945" s="42"/>
      <c r="G945" s="42"/>
      <c r="H945" s="42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2.75" customHeight="1" x14ac:dyDescent="0.2">
      <c r="A946" s="41"/>
      <c r="B946" s="41"/>
      <c r="C946" s="41"/>
      <c r="D946" s="42"/>
      <c r="E946" s="43"/>
      <c r="F946" s="42"/>
      <c r="G946" s="42"/>
      <c r="H946" s="42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2.75" customHeight="1" x14ac:dyDescent="0.2">
      <c r="A947" s="41"/>
      <c r="B947" s="41"/>
      <c r="C947" s="41"/>
      <c r="D947" s="42"/>
      <c r="E947" s="43"/>
      <c r="F947" s="42"/>
      <c r="G947" s="42"/>
      <c r="H947" s="42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2.75" customHeight="1" x14ac:dyDescent="0.2">
      <c r="A948" s="41"/>
      <c r="B948" s="41"/>
      <c r="C948" s="41"/>
      <c r="D948" s="42"/>
      <c r="E948" s="43"/>
      <c r="F948" s="42"/>
      <c r="G948" s="42"/>
      <c r="H948" s="42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2.75" customHeight="1" x14ac:dyDescent="0.2">
      <c r="A949" s="41"/>
      <c r="B949" s="41"/>
      <c r="C949" s="41"/>
      <c r="D949" s="42"/>
      <c r="E949" s="43"/>
      <c r="F949" s="42"/>
      <c r="G949" s="42"/>
      <c r="H949" s="42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2.75" customHeight="1" x14ac:dyDescent="0.2">
      <c r="A950" s="41"/>
      <c r="B950" s="41"/>
      <c r="C950" s="41"/>
      <c r="D950" s="42"/>
      <c r="E950" s="43"/>
      <c r="F950" s="42"/>
      <c r="G950" s="42"/>
      <c r="H950" s="42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2.75" customHeight="1" x14ac:dyDescent="0.2">
      <c r="A951" s="41"/>
      <c r="B951" s="41"/>
      <c r="C951" s="41"/>
      <c r="D951" s="42"/>
      <c r="E951" s="43"/>
      <c r="F951" s="42"/>
      <c r="G951" s="42"/>
      <c r="H951" s="42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2.75" customHeight="1" x14ac:dyDescent="0.2">
      <c r="A952" s="41"/>
      <c r="B952" s="41"/>
      <c r="C952" s="41"/>
      <c r="D952" s="42"/>
      <c r="E952" s="43"/>
      <c r="F952" s="42"/>
      <c r="G952" s="42"/>
      <c r="H952" s="42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2.75" customHeight="1" x14ac:dyDescent="0.2">
      <c r="A953" s="41"/>
      <c r="B953" s="41"/>
      <c r="C953" s="41"/>
      <c r="D953" s="42"/>
      <c r="E953" s="43"/>
      <c r="F953" s="42"/>
      <c r="G953" s="42"/>
      <c r="H953" s="42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2.75" customHeight="1" x14ac:dyDescent="0.2">
      <c r="A954" s="41"/>
      <c r="B954" s="41"/>
      <c r="C954" s="41"/>
      <c r="D954" s="42"/>
      <c r="E954" s="43"/>
      <c r="F954" s="42"/>
      <c r="G954" s="42"/>
      <c r="H954" s="42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2.75" customHeight="1" x14ac:dyDescent="0.2">
      <c r="A955" s="41"/>
      <c r="B955" s="41"/>
      <c r="C955" s="41"/>
      <c r="D955" s="42"/>
      <c r="E955" s="43"/>
      <c r="F955" s="42"/>
      <c r="G955" s="42"/>
      <c r="H955" s="42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2.75" customHeight="1" x14ac:dyDescent="0.2">
      <c r="A956" s="41"/>
      <c r="B956" s="41"/>
      <c r="C956" s="41"/>
      <c r="D956" s="42"/>
      <c r="E956" s="43"/>
      <c r="F956" s="42"/>
      <c r="G956" s="42"/>
      <c r="H956" s="42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2.75" customHeight="1" x14ac:dyDescent="0.2">
      <c r="A957" s="41"/>
      <c r="B957" s="41"/>
      <c r="C957" s="41"/>
      <c r="D957" s="42"/>
      <c r="E957" s="43"/>
      <c r="F957" s="42"/>
      <c r="G957" s="42"/>
      <c r="H957" s="42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2.75" customHeight="1" x14ac:dyDescent="0.2">
      <c r="A958" s="41"/>
      <c r="B958" s="41"/>
      <c r="C958" s="41"/>
      <c r="D958" s="42"/>
      <c r="E958" s="43"/>
      <c r="F958" s="42"/>
      <c r="G958" s="42"/>
      <c r="H958" s="42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2.75" customHeight="1" x14ac:dyDescent="0.2">
      <c r="A959" s="41"/>
      <c r="B959" s="41"/>
      <c r="C959" s="41"/>
      <c r="D959" s="42"/>
      <c r="E959" s="43"/>
      <c r="F959" s="42"/>
      <c r="G959" s="42"/>
      <c r="H959" s="42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2.75" customHeight="1" x14ac:dyDescent="0.2">
      <c r="A960" s="41"/>
      <c r="B960" s="41"/>
      <c r="C960" s="41"/>
      <c r="D960" s="42"/>
      <c r="E960" s="43"/>
      <c r="F960" s="42"/>
      <c r="G960" s="42"/>
      <c r="H960" s="42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2.75" customHeight="1" x14ac:dyDescent="0.2">
      <c r="A961" s="41"/>
      <c r="B961" s="41"/>
      <c r="C961" s="41"/>
      <c r="D961" s="42"/>
      <c r="E961" s="43"/>
      <c r="F961" s="42"/>
      <c r="G961" s="42"/>
      <c r="H961" s="42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2.75" customHeight="1" x14ac:dyDescent="0.2">
      <c r="A962" s="41"/>
      <c r="B962" s="41"/>
      <c r="C962" s="41"/>
      <c r="D962" s="42"/>
      <c r="E962" s="43"/>
      <c r="F962" s="42"/>
      <c r="G962" s="42"/>
      <c r="H962" s="42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2.75" customHeight="1" x14ac:dyDescent="0.2">
      <c r="A963" s="41"/>
      <c r="B963" s="41"/>
      <c r="C963" s="41"/>
      <c r="D963" s="42"/>
      <c r="E963" s="43"/>
      <c r="F963" s="42"/>
      <c r="G963" s="42"/>
      <c r="H963" s="42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2.75" customHeight="1" x14ac:dyDescent="0.2">
      <c r="A964" s="41"/>
      <c r="B964" s="41"/>
      <c r="C964" s="41"/>
      <c r="D964" s="42"/>
      <c r="E964" s="43"/>
      <c r="F964" s="42"/>
      <c r="G964" s="42"/>
      <c r="H964" s="42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2.75" customHeight="1" x14ac:dyDescent="0.2">
      <c r="A965" s="41"/>
      <c r="B965" s="41"/>
      <c r="C965" s="41"/>
      <c r="D965" s="42"/>
      <c r="E965" s="43"/>
      <c r="F965" s="42"/>
      <c r="G965" s="42"/>
      <c r="H965" s="42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2.75" customHeight="1" x14ac:dyDescent="0.2">
      <c r="A966" s="41"/>
      <c r="B966" s="41"/>
      <c r="C966" s="41"/>
      <c r="D966" s="42"/>
      <c r="E966" s="43"/>
      <c r="F966" s="42"/>
      <c r="G966" s="42"/>
      <c r="H966" s="42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2.75" customHeight="1" x14ac:dyDescent="0.2">
      <c r="A967" s="41"/>
      <c r="B967" s="41"/>
      <c r="C967" s="41"/>
      <c r="D967" s="42"/>
      <c r="E967" s="43"/>
      <c r="F967" s="42"/>
      <c r="G967" s="42"/>
      <c r="H967" s="42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2.75" customHeight="1" x14ac:dyDescent="0.2">
      <c r="A968" s="41"/>
      <c r="B968" s="41"/>
      <c r="C968" s="41"/>
      <c r="D968" s="42"/>
      <c r="E968" s="43"/>
      <c r="F968" s="42"/>
      <c r="G968" s="42"/>
      <c r="H968" s="42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2.75" customHeight="1" x14ac:dyDescent="0.2">
      <c r="A969" s="41"/>
      <c r="B969" s="41"/>
      <c r="C969" s="41"/>
      <c r="D969" s="42"/>
      <c r="E969" s="43"/>
      <c r="F969" s="42"/>
      <c r="G969" s="42"/>
      <c r="H969" s="42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2.75" customHeight="1" x14ac:dyDescent="0.2">
      <c r="A970" s="41"/>
      <c r="B970" s="41"/>
      <c r="C970" s="41"/>
      <c r="D970" s="42"/>
      <c r="E970" s="43"/>
      <c r="F970" s="42"/>
      <c r="G970" s="42"/>
      <c r="H970" s="42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2.75" customHeight="1" x14ac:dyDescent="0.2">
      <c r="A971" s="41"/>
      <c r="B971" s="41"/>
      <c r="C971" s="41"/>
      <c r="D971" s="42"/>
      <c r="E971" s="43"/>
      <c r="F971" s="42"/>
      <c r="G971" s="42"/>
      <c r="H971" s="42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2.75" customHeight="1" x14ac:dyDescent="0.2">
      <c r="A972" s="41"/>
      <c r="B972" s="41"/>
      <c r="C972" s="41"/>
      <c r="D972" s="42"/>
      <c r="E972" s="43"/>
      <c r="F972" s="42"/>
      <c r="G972" s="42"/>
      <c r="H972" s="42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2.75" customHeight="1" x14ac:dyDescent="0.2">
      <c r="A973" s="41"/>
      <c r="B973" s="41"/>
      <c r="C973" s="41"/>
      <c r="D973" s="42"/>
      <c r="E973" s="43"/>
      <c r="F973" s="42"/>
      <c r="G973" s="42"/>
      <c r="H973" s="42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2.75" customHeight="1" x14ac:dyDescent="0.2">
      <c r="A974" s="41"/>
      <c r="B974" s="41"/>
      <c r="C974" s="41"/>
      <c r="D974" s="42"/>
      <c r="E974" s="43"/>
      <c r="F974" s="42"/>
      <c r="G974" s="42"/>
      <c r="H974" s="42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2.75" customHeight="1" x14ac:dyDescent="0.2">
      <c r="A975" s="41"/>
      <c r="B975" s="41"/>
      <c r="C975" s="41"/>
      <c r="D975" s="42"/>
      <c r="E975" s="43"/>
      <c r="F975" s="42"/>
      <c r="G975" s="42"/>
      <c r="H975" s="42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2.75" customHeight="1" x14ac:dyDescent="0.2">
      <c r="A976" s="41"/>
      <c r="B976" s="41"/>
      <c r="C976" s="41"/>
      <c r="D976" s="42"/>
      <c r="E976" s="43"/>
      <c r="F976" s="42"/>
      <c r="G976" s="42"/>
      <c r="H976" s="42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2.75" customHeight="1" x14ac:dyDescent="0.2">
      <c r="A977" s="41"/>
      <c r="B977" s="41"/>
      <c r="C977" s="41"/>
      <c r="D977" s="42"/>
      <c r="E977" s="43"/>
      <c r="F977" s="42"/>
      <c r="G977" s="42"/>
      <c r="H977" s="42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2.75" customHeight="1" x14ac:dyDescent="0.2">
      <c r="A978" s="41"/>
      <c r="B978" s="41"/>
      <c r="C978" s="41"/>
      <c r="D978" s="42"/>
      <c r="E978" s="43"/>
      <c r="F978" s="42"/>
      <c r="G978" s="42"/>
      <c r="H978" s="42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2.75" customHeight="1" x14ac:dyDescent="0.2">
      <c r="A979" s="41"/>
      <c r="B979" s="41"/>
      <c r="C979" s="41"/>
      <c r="D979" s="42"/>
      <c r="E979" s="43"/>
      <c r="F979" s="42"/>
      <c r="G979" s="42"/>
      <c r="H979" s="42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2.75" customHeight="1" x14ac:dyDescent="0.2">
      <c r="A980" s="41"/>
      <c r="B980" s="41"/>
      <c r="C980" s="41"/>
      <c r="D980" s="42"/>
      <c r="E980" s="43"/>
      <c r="F980" s="42"/>
      <c r="G980" s="42"/>
      <c r="H980" s="42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2.75" customHeight="1" x14ac:dyDescent="0.2">
      <c r="A981" s="41"/>
      <c r="B981" s="41"/>
      <c r="C981" s="41"/>
      <c r="D981" s="42"/>
      <c r="E981" s="43"/>
      <c r="F981" s="42"/>
      <c r="G981" s="42"/>
      <c r="H981" s="42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2.75" customHeight="1" x14ac:dyDescent="0.2">
      <c r="A982" s="41"/>
      <c r="B982" s="41"/>
      <c r="C982" s="41"/>
      <c r="D982" s="42"/>
      <c r="E982" s="43"/>
      <c r="F982" s="42"/>
      <c r="G982" s="42"/>
      <c r="H982" s="42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2.75" customHeight="1" x14ac:dyDescent="0.2">
      <c r="A983" s="41"/>
      <c r="B983" s="41"/>
      <c r="C983" s="41"/>
      <c r="D983" s="42"/>
      <c r="E983" s="43"/>
      <c r="F983" s="42"/>
      <c r="G983" s="42"/>
      <c r="H983" s="42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2.75" customHeight="1" x14ac:dyDescent="0.2">
      <c r="A984" s="41"/>
      <c r="B984" s="41"/>
      <c r="C984" s="41"/>
      <c r="D984" s="42"/>
      <c r="E984" s="43"/>
      <c r="F984" s="42"/>
      <c r="G984" s="42"/>
      <c r="H984" s="42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2.75" customHeight="1" x14ac:dyDescent="0.2">
      <c r="A985" s="41"/>
      <c r="B985" s="41"/>
      <c r="C985" s="41"/>
      <c r="D985" s="42"/>
      <c r="E985" s="43"/>
      <c r="F985" s="42"/>
      <c r="G985" s="42"/>
      <c r="H985" s="42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2.75" customHeight="1" x14ac:dyDescent="0.2">
      <c r="A986" s="41"/>
      <c r="B986" s="41"/>
      <c r="C986" s="41"/>
      <c r="D986" s="42"/>
      <c r="E986" s="43"/>
      <c r="F986" s="42"/>
      <c r="G986" s="42"/>
      <c r="H986" s="42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2.75" customHeight="1" x14ac:dyDescent="0.2">
      <c r="A987" s="41"/>
      <c r="B987" s="41"/>
      <c r="C987" s="41"/>
      <c r="D987" s="42"/>
      <c r="E987" s="43"/>
      <c r="F987" s="42"/>
      <c r="G987" s="42"/>
      <c r="H987" s="42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2.75" customHeight="1" x14ac:dyDescent="0.2">
      <c r="A988" s="41"/>
      <c r="B988" s="41"/>
      <c r="C988" s="41"/>
      <c r="D988" s="42"/>
      <c r="E988" s="43"/>
      <c r="F988" s="42"/>
      <c r="G988" s="42"/>
      <c r="H988" s="42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2.75" customHeight="1" x14ac:dyDescent="0.2">
      <c r="A989" s="41"/>
      <c r="B989" s="41"/>
      <c r="C989" s="41"/>
      <c r="D989" s="42"/>
      <c r="E989" s="43"/>
      <c r="F989" s="42"/>
      <c r="G989" s="42"/>
      <c r="H989" s="42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2.75" customHeight="1" x14ac:dyDescent="0.2">
      <c r="A990" s="41"/>
      <c r="B990" s="41"/>
      <c r="C990" s="41"/>
      <c r="D990" s="42"/>
      <c r="E990" s="43"/>
      <c r="F990" s="42"/>
      <c r="G990" s="42"/>
      <c r="H990" s="42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2.75" customHeight="1" x14ac:dyDescent="0.2">
      <c r="A991" s="41"/>
      <c r="B991" s="41"/>
      <c r="C991" s="41"/>
      <c r="D991" s="42"/>
      <c r="E991" s="43"/>
      <c r="F991" s="42"/>
      <c r="G991" s="42"/>
      <c r="H991" s="42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2.75" customHeight="1" x14ac:dyDescent="0.2">
      <c r="A992" s="41"/>
      <c r="B992" s="41"/>
      <c r="C992" s="41"/>
      <c r="D992" s="42"/>
      <c r="E992" s="43"/>
      <c r="F992" s="42"/>
      <c r="G992" s="42"/>
      <c r="H992" s="42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2.75" customHeight="1" x14ac:dyDescent="0.2">
      <c r="A993" s="41"/>
      <c r="B993" s="41"/>
      <c r="C993" s="41"/>
      <c r="D993" s="42"/>
      <c r="E993" s="43"/>
      <c r="F993" s="42"/>
      <c r="G993" s="42"/>
      <c r="H993" s="42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2.75" customHeight="1" x14ac:dyDescent="0.2">
      <c r="A994" s="41"/>
      <c r="B994" s="41"/>
      <c r="C994" s="41"/>
      <c r="D994" s="42"/>
      <c r="E994" s="43"/>
      <c r="F994" s="42"/>
      <c r="G994" s="42"/>
      <c r="H994" s="42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2.75" customHeight="1" x14ac:dyDescent="0.2">
      <c r="A995" s="41"/>
      <c r="B995" s="41"/>
      <c r="C995" s="41"/>
      <c r="D995" s="42"/>
      <c r="E995" s="43"/>
      <c r="F995" s="42"/>
      <c r="G995" s="42"/>
      <c r="H995" s="42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2.75" customHeight="1" x14ac:dyDescent="0.2">
      <c r="A996" s="41"/>
      <c r="B996" s="41"/>
      <c r="C996" s="41"/>
      <c r="D996" s="42"/>
      <c r="E996" s="43"/>
      <c r="F996" s="42"/>
      <c r="G996" s="42"/>
      <c r="H996" s="42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2.75" customHeight="1" x14ac:dyDescent="0.2">
      <c r="A997" s="41"/>
      <c r="B997" s="41"/>
      <c r="C997" s="41"/>
      <c r="D997" s="42"/>
      <c r="E997" s="43"/>
      <c r="F997" s="42"/>
      <c r="G997" s="42"/>
      <c r="H997" s="42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2.75" customHeight="1" x14ac:dyDescent="0.2">
      <c r="A998" s="41"/>
      <c r="B998" s="41"/>
      <c r="C998" s="41"/>
      <c r="D998" s="42"/>
      <c r="E998" s="43"/>
      <c r="F998" s="42"/>
      <c r="G998" s="42"/>
      <c r="H998" s="42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2.75" customHeight="1" x14ac:dyDescent="0.2">
      <c r="A999" s="41"/>
      <c r="B999" s="41"/>
      <c r="C999" s="41"/>
      <c r="D999" s="42"/>
      <c r="E999" s="43"/>
      <c r="F999" s="42"/>
      <c r="G999" s="42"/>
      <c r="H999" s="42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2.75" customHeight="1" x14ac:dyDescent="0.2">
      <c r="A1000" s="41"/>
      <c r="B1000" s="41"/>
      <c r="C1000" s="41"/>
      <c r="D1000" s="42"/>
      <c r="E1000" s="43"/>
      <c r="F1000" s="42"/>
      <c r="G1000" s="42"/>
      <c r="H1000" s="42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2.75" customHeight="1" x14ac:dyDescent="0.2">
      <c r="A1001" s="41"/>
      <c r="B1001" s="41"/>
      <c r="C1001" s="41"/>
      <c r="D1001" s="42"/>
      <c r="E1001" s="43"/>
      <c r="F1001" s="42"/>
      <c r="G1001" s="42"/>
      <c r="H1001" s="42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2.75" customHeight="1" x14ac:dyDescent="0.2">
      <c r="A1002" s="41"/>
      <c r="B1002" s="41"/>
      <c r="C1002" s="41"/>
      <c r="D1002" s="42"/>
      <c r="E1002" s="43"/>
      <c r="F1002" s="42"/>
      <c r="G1002" s="42"/>
      <c r="H1002" s="42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2.75" customHeight="1" x14ac:dyDescent="0.2">
      <c r="A1003" s="41"/>
      <c r="B1003" s="41"/>
      <c r="C1003" s="41"/>
      <c r="D1003" s="42"/>
      <c r="E1003" s="43"/>
      <c r="F1003" s="42"/>
      <c r="G1003" s="42"/>
      <c r="H1003" s="42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2.75" customHeight="1" x14ac:dyDescent="0.2">
      <c r="A1004" s="41"/>
      <c r="B1004" s="41"/>
      <c r="C1004" s="41"/>
      <c r="D1004" s="42"/>
      <c r="E1004" s="43"/>
      <c r="F1004" s="42"/>
      <c r="G1004" s="42"/>
      <c r="H1004" s="42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2.75" customHeight="1" x14ac:dyDescent="0.2">
      <c r="A1005" s="41"/>
      <c r="B1005" s="41"/>
      <c r="C1005" s="41"/>
      <c r="D1005" s="42"/>
      <c r="E1005" s="43"/>
      <c r="F1005" s="42"/>
      <c r="G1005" s="42"/>
      <c r="H1005" s="42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2.75" customHeight="1" x14ac:dyDescent="0.2">
      <c r="A1006" s="41"/>
      <c r="B1006" s="41"/>
      <c r="C1006" s="41"/>
      <c r="D1006" s="42"/>
      <c r="E1006" s="43"/>
      <c r="F1006" s="42"/>
      <c r="G1006" s="42"/>
      <c r="H1006" s="42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2.75" customHeight="1" x14ac:dyDescent="0.2">
      <c r="A1007" s="41"/>
      <c r="B1007" s="41"/>
      <c r="C1007" s="41"/>
      <c r="D1007" s="42"/>
      <c r="E1007" s="43"/>
      <c r="F1007" s="42"/>
      <c r="G1007" s="42"/>
      <c r="H1007" s="42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2.75" customHeight="1" x14ac:dyDescent="0.2">
      <c r="A1008" s="41"/>
      <c r="B1008" s="41"/>
      <c r="C1008" s="41"/>
      <c r="D1008" s="42"/>
      <c r="E1008" s="43"/>
      <c r="F1008" s="42"/>
      <c r="G1008" s="42"/>
      <c r="H1008" s="42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2.75" customHeight="1" x14ac:dyDescent="0.2">
      <c r="A1009" s="41"/>
      <c r="B1009" s="41"/>
      <c r="C1009" s="41"/>
      <c r="D1009" s="42"/>
      <c r="E1009" s="43"/>
      <c r="F1009" s="42"/>
      <c r="G1009" s="42"/>
      <c r="H1009" s="42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2.75" customHeight="1" x14ac:dyDescent="0.2">
      <c r="A1010" s="41"/>
      <c r="B1010" s="41"/>
      <c r="C1010" s="41"/>
      <c r="D1010" s="42"/>
      <c r="E1010" s="43"/>
      <c r="F1010" s="42"/>
      <c r="G1010" s="42"/>
      <c r="H1010" s="42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</sheetData>
  <mergeCells count="7">
    <mergeCell ref="A7:D7"/>
    <mergeCell ref="E7:H7"/>
    <mergeCell ref="A4:D4"/>
    <mergeCell ref="E4:H4"/>
    <mergeCell ref="A5:D5"/>
    <mergeCell ref="E5:H5"/>
    <mergeCell ref="A6:D6"/>
  </mergeCells>
  <hyperlinks>
    <hyperlink ref="F11" location="Function1!A1" display="Function1" xr:uid="{00000000-0004-0000-0200-000000000000}"/>
    <hyperlink ref="F12" location="Function2!A1" display="Function2" xr:uid="{00000000-0004-0000-0200-000001000000}"/>
    <hyperlink ref="F13" location="Function3!A1" display="Function3" xr:uid="{00000000-0004-0000-0200-000002000000}"/>
    <hyperlink ref="F14" location="Function4!A1" display="Function4" xr:uid="{00000000-0004-0000-0200-000003000000}"/>
    <hyperlink ref="F15" location="Function5!A1" display="Function5" xr:uid="{00000000-0004-0000-0200-000004000000}"/>
    <hyperlink ref="F16" location="Function6!A1" display="Function6" xr:uid="{00000000-0004-0000-0200-000005000000}"/>
    <hyperlink ref="F17" location="Function7!A1" display="Function7" xr:uid="{00000000-0004-0000-0200-000006000000}"/>
    <hyperlink ref="F18" location="Function8!A1" display="Function8" xr:uid="{00000000-0004-0000-0200-000007000000}"/>
    <hyperlink ref="F19" location="Function9!A1" display="Function9" xr:uid="{00000000-0004-0000-0200-000008000000}"/>
    <hyperlink ref="F20" location="Function10!A1" display="Function10" xr:uid="{00000000-0004-0000-0200-000009000000}"/>
    <hyperlink ref="F21" location="Function11!A1" display="Function11" xr:uid="{00000000-0004-0000-0200-00000A000000}"/>
    <hyperlink ref="F22" location="Function12!A1" display="Function12" xr:uid="{00000000-0004-0000-0200-00000B000000}"/>
    <hyperlink ref="F23" location="Function13!A1" display="Function13" xr:uid="{00000000-0004-0000-0200-00000C000000}"/>
    <hyperlink ref="F24" location="Function14!A1" display="Function14" xr:uid="{00000000-0004-0000-0200-00000D000000}"/>
    <hyperlink ref="F25" location="Function15!A1" display="Function15" xr:uid="{00000000-0004-0000-0200-00000E000000}"/>
    <hyperlink ref="F26" location="Function16!A1" display="Function16" xr:uid="{00000000-0004-0000-0200-00000F000000}"/>
    <hyperlink ref="F27" location="Function17!A1" display="Function17" xr:uid="{00000000-0004-0000-0200-000010000000}"/>
    <hyperlink ref="F28" location="Function18!A1" display="Function18" xr:uid="{00000000-0004-0000-0200-000011000000}"/>
    <hyperlink ref="F29" location="Function19!A1" display="Function19" xr:uid="{00000000-0004-0000-0200-000012000000}"/>
    <hyperlink ref="F30" location="Function20!A1" display="Function20" xr:uid="{00000000-0004-0000-0200-000013000000}"/>
    <hyperlink ref="F31" location="Function21!A1" display="Function21" xr:uid="{00000000-0004-0000-0200-000014000000}"/>
    <hyperlink ref="F32" location="Function22!A1" display="Function22" xr:uid="{00000000-0004-0000-0200-000015000000}"/>
    <hyperlink ref="F33" location="Function23!A1" display="Function23" xr:uid="{00000000-0004-0000-0200-000016000000}"/>
  </hyperlink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18"/>
  <sheetViews>
    <sheetView workbookViewId="0"/>
  </sheetViews>
  <sheetFormatPr defaultColWidth="12.625" defaultRowHeight="15" customHeight="1" x14ac:dyDescent="0.15"/>
  <cols>
    <col min="1" max="1" width="15.375" customWidth="1"/>
    <col min="2" max="2" width="62.875" customWidth="1"/>
    <col min="3" max="3" width="15.375" customWidth="1"/>
    <col min="4" max="4" width="9.625" customWidth="1"/>
    <col min="5" max="5" width="9.75" customWidth="1"/>
    <col min="6" max="8" width="5.25" customWidth="1"/>
    <col min="9" max="9" width="21" customWidth="1"/>
    <col min="10" max="26" width="8" customWidth="1"/>
  </cols>
  <sheetData>
    <row r="1" spans="1:26" ht="12.75" customHeight="1" x14ac:dyDescent="0.2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5.5" customHeight="1" x14ac:dyDescent="0.35">
      <c r="A2" s="220" t="s">
        <v>138</v>
      </c>
      <c r="B2" s="221"/>
      <c r="C2" s="221"/>
      <c r="D2" s="221"/>
      <c r="E2" s="221"/>
      <c r="F2" s="221"/>
      <c r="G2" s="221"/>
      <c r="H2" s="221"/>
      <c r="I2" s="222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4.25" customHeight="1" x14ac:dyDescent="0.2">
      <c r="A3" s="86"/>
      <c r="B3" s="18"/>
      <c r="C3" s="18"/>
      <c r="D3" s="18"/>
      <c r="E3" s="18"/>
      <c r="F3" s="18"/>
      <c r="G3" s="18"/>
      <c r="H3" s="18"/>
      <c r="I3" s="8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3.5" customHeight="1" x14ac:dyDescent="0.2">
      <c r="A4" s="88" t="s">
        <v>46</v>
      </c>
      <c r="B4" s="215" t="str">
        <f>Cover!B4</f>
        <v>BlockChain application in academy record management to support online University/College admissions</v>
      </c>
      <c r="C4" s="201"/>
      <c r="D4" s="217" t="s">
        <v>48</v>
      </c>
      <c r="E4" s="201"/>
      <c r="F4" s="223" t="s">
        <v>49</v>
      </c>
      <c r="G4" s="200"/>
      <c r="H4" s="200"/>
      <c r="I4" s="201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3.5" customHeight="1" x14ac:dyDescent="0.2">
      <c r="A5" s="88" t="s">
        <v>50</v>
      </c>
      <c r="B5" s="215" t="str">
        <f>Cover!B5</f>
        <v>EduBlock</v>
      </c>
      <c r="C5" s="201"/>
      <c r="D5" s="217" t="s">
        <v>52</v>
      </c>
      <c r="E5" s="201"/>
      <c r="F5" s="223" t="s">
        <v>53</v>
      </c>
      <c r="G5" s="200"/>
      <c r="H5" s="200"/>
      <c r="I5" s="201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2.75" customHeight="1" x14ac:dyDescent="0.2">
      <c r="A6" s="89" t="s">
        <v>54</v>
      </c>
      <c r="B6" s="215" t="str">
        <f>B5&amp;"_"&amp;"TestReport"</f>
        <v>EduBlock_TestReport</v>
      </c>
      <c r="C6" s="201"/>
      <c r="D6" s="217" t="s">
        <v>55</v>
      </c>
      <c r="E6" s="201"/>
      <c r="F6" s="218">
        <v>44899</v>
      </c>
      <c r="G6" s="200"/>
      <c r="H6" s="200"/>
      <c r="I6" s="201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.75" customHeight="1" x14ac:dyDescent="0.2">
      <c r="A7" s="89" t="s">
        <v>139</v>
      </c>
      <c r="B7" s="219"/>
      <c r="C7" s="200"/>
      <c r="D7" s="200"/>
      <c r="E7" s="200"/>
      <c r="F7" s="200"/>
      <c r="G7" s="200"/>
      <c r="H7" s="200"/>
      <c r="I7" s="201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4.25" customHeight="1" x14ac:dyDescent="0.2">
      <c r="A8" s="90"/>
      <c r="B8" s="91"/>
      <c r="C8" s="18"/>
      <c r="D8" s="18"/>
      <c r="E8" s="18"/>
      <c r="F8" s="18"/>
      <c r="G8" s="18"/>
      <c r="H8" s="18"/>
      <c r="I8" s="87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2.75" customHeight="1" x14ac:dyDescent="0.2">
      <c r="A9" s="90"/>
      <c r="B9" s="91"/>
      <c r="C9" s="18"/>
      <c r="D9" s="18"/>
      <c r="E9" s="18"/>
      <c r="F9" s="18"/>
      <c r="G9" s="18"/>
      <c r="H9" s="18"/>
      <c r="I9" s="87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2.75" customHeight="1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4.25" customHeight="1" x14ac:dyDescent="0.2">
      <c r="A11" s="92" t="s">
        <v>78</v>
      </c>
      <c r="B11" s="93" t="s">
        <v>140</v>
      </c>
      <c r="C11" s="94" t="s">
        <v>141</v>
      </c>
      <c r="D11" s="93" t="s">
        <v>142</v>
      </c>
      <c r="E11" s="95" t="s">
        <v>143</v>
      </c>
      <c r="F11" s="95" t="s">
        <v>144</v>
      </c>
      <c r="G11" s="95" t="s">
        <v>145</v>
      </c>
      <c r="H11" s="95" t="s">
        <v>146</v>
      </c>
      <c r="I11" s="96" t="s">
        <v>147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75" customHeight="1" x14ac:dyDescent="0.2">
      <c r="A12" s="97">
        <v>1</v>
      </c>
      <c r="B12" s="98" t="s">
        <v>88</v>
      </c>
      <c r="C12" s="99">
        <f>Function1!A7</f>
        <v>4</v>
      </c>
      <c r="D12" s="99">
        <f>Function1!C7</f>
        <v>0</v>
      </c>
      <c r="E12" s="99">
        <f>Function1!F7</f>
        <v>0</v>
      </c>
      <c r="F12" s="100">
        <f>Function1!L7</f>
        <v>3</v>
      </c>
      <c r="G12" s="99">
        <f>Function1!M7</f>
        <v>1</v>
      </c>
      <c r="H12" s="99">
        <f>Function1!N7</f>
        <v>0</v>
      </c>
      <c r="I12" s="101">
        <f>Function1!O7</f>
        <v>4</v>
      </c>
      <c r="J12" s="102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2.75" customHeight="1" x14ac:dyDescent="0.2">
      <c r="A13" s="97">
        <v>2</v>
      </c>
      <c r="B13" s="98" t="s">
        <v>91</v>
      </c>
      <c r="C13" s="99">
        <f>Function2!A7</f>
        <v>3</v>
      </c>
      <c r="D13" s="99">
        <f>Function2!C7</f>
        <v>0</v>
      </c>
      <c r="E13" s="99">
        <f>Function2!F7</f>
        <v>0</v>
      </c>
      <c r="F13" s="100">
        <f>Function2!L7</f>
        <v>3</v>
      </c>
      <c r="G13" s="99">
        <f>Function2!M7</f>
        <v>0</v>
      </c>
      <c r="H13" s="99">
        <f>Function2!N7</f>
        <v>0</v>
      </c>
      <c r="I13" s="101">
        <f>Function2!O7</f>
        <v>3</v>
      </c>
      <c r="J13" s="102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2.75" customHeight="1" x14ac:dyDescent="0.2">
      <c r="A14" s="97">
        <v>3</v>
      </c>
      <c r="B14" s="98" t="s">
        <v>94</v>
      </c>
      <c r="C14" s="99">
        <f>Function3!A7</f>
        <v>1</v>
      </c>
      <c r="D14" s="99">
        <f>Function3!C7</f>
        <v>0</v>
      </c>
      <c r="E14" s="99">
        <f>Function3!F7</f>
        <v>0</v>
      </c>
      <c r="F14" s="100">
        <f>Function3!L7</f>
        <v>1</v>
      </c>
      <c r="G14" s="99">
        <f>Function3!M7</f>
        <v>0</v>
      </c>
      <c r="H14" s="99">
        <f>Function3!N7</f>
        <v>0</v>
      </c>
      <c r="I14" s="101">
        <f>Function3!O7</f>
        <v>1</v>
      </c>
      <c r="J14" s="102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3.5" customHeight="1" x14ac:dyDescent="0.2">
      <c r="A15" s="97">
        <v>4</v>
      </c>
      <c r="B15" s="98" t="s">
        <v>97</v>
      </c>
      <c r="C15" s="99">
        <f>Function4!A7</f>
        <v>1</v>
      </c>
      <c r="D15" s="99">
        <f>Function4!C7</f>
        <v>0</v>
      </c>
      <c r="E15" s="99">
        <f>Function4!F7</f>
        <v>0</v>
      </c>
      <c r="F15" s="100">
        <f>Function4!L7</f>
        <v>1</v>
      </c>
      <c r="G15" s="99">
        <f>Function4!M7</f>
        <v>0</v>
      </c>
      <c r="H15" s="99">
        <f>Function4!N7</f>
        <v>0</v>
      </c>
      <c r="I15" s="101">
        <f>Function4!O7</f>
        <v>1</v>
      </c>
      <c r="J15" s="102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3.5" customHeight="1" x14ac:dyDescent="0.2">
      <c r="A16" s="97">
        <v>5</v>
      </c>
      <c r="B16" s="98" t="s">
        <v>101</v>
      </c>
      <c r="C16" s="99">
        <f>Function5!A7</f>
        <v>1</v>
      </c>
      <c r="D16" s="99">
        <f>Function5!C7</f>
        <v>0</v>
      </c>
      <c r="E16" s="99">
        <f>Function5!F7</f>
        <v>0</v>
      </c>
      <c r="F16" s="100">
        <f>Function5!L7</f>
        <v>1</v>
      </c>
      <c r="G16" s="99">
        <f>Function5!M7</f>
        <v>0</v>
      </c>
      <c r="H16" s="99">
        <f>Function5!N7</f>
        <v>0</v>
      </c>
      <c r="I16" s="101">
        <f>Function5!O7</f>
        <v>1</v>
      </c>
      <c r="J16" s="102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3.5" customHeight="1" x14ac:dyDescent="0.2">
      <c r="A17" s="97">
        <v>6</v>
      </c>
      <c r="B17" s="98" t="s">
        <v>103</v>
      </c>
      <c r="C17" s="103">
        <f>Function6!A7</f>
        <v>1</v>
      </c>
      <c r="D17" s="103">
        <f>Function6!C7</f>
        <v>0</v>
      </c>
      <c r="E17" s="103">
        <f>Function6!F7</f>
        <v>0</v>
      </c>
      <c r="F17" s="103">
        <f>Function6!L7</f>
        <v>1</v>
      </c>
      <c r="G17" s="103">
        <f>Function6!M7</f>
        <v>0</v>
      </c>
      <c r="H17" s="103">
        <f>Function6!N7</f>
        <v>0</v>
      </c>
      <c r="I17" s="104">
        <f>Function6!O7</f>
        <v>1</v>
      </c>
      <c r="J17" s="102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3.5" customHeight="1" x14ac:dyDescent="0.2">
      <c r="A18" s="97">
        <v>7</v>
      </c>
      <c r="B18" s="98" t="s">
        <v>105</v>
      </c>
      <c r="C18" s="103">
        <f>Function7!A7</f>
        <v>1</v>
      </c>
      <c r="D18" s="103">
        <f>Function7!C7</f>
        <v>0</v>
      </c>
      <c r="E18" s="103">
        <f>Function7!F7</f>
        <v>0</v>
      </c>
      <c r="F18" s="103">
        <f>Function7!L7</f>
        <v>1</v>
      </c>
      <c r="G18" s="103">
        <f>Function7!M7</f>
        <v>0</v>
      </c>
      <c r="H18" s="103">
        <f>Function7!N7</f>
        <v>0</v>
      </c>
      <c r="I18" s="104">
        <f>Function7!O7</f>
        <v>1</v>
      </c>
      <c r="J18" s="102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3.5" customHeight="1" x14ac:dyDescent="0.2">
      <c r="A19" s="97">
        <v>8</v>
      </c>
      <c r="B19" s="98" t="s">
        <v>107</v>
      </c>
      <c r="C19" s="99">
        <f>Function8!A7</f>
        <v>1</v>
      </c>
      <c r="D19" s="99">
        <f>Function8!C7</f>
        <v>0</v>
      </c>
      <c r="E19" s="99">
        <f>Function8!F7</f>
        <v>0</v>
      </c>
      <c r="F19" s="99">
        <f>Function8!L7</f>
        <v>1</v>
      </c>
      <c r="G19" s="99">
        <f>Function8!M7</f>
        <v>0</v>
      </c>
      <c r="H19" s="99">
        <f>Function8!N7</f>
        <v>0</v>
      </c>
      <c r="I19" s="101">
        <f>Function8!O7</f>
        <v>1</v>
      </c>
      <c r="J19" s="102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3.5" customHeight="1" x14ac:dyDescent="0.2">
      <c r="A20" s="97">
        <v>9</v>
      </c>
      <c r="B20" s="98" t="s">
        <v>109</v>
      </c>
      <c r="C20" s="103">
        <f>Function9!A7</f>
        <v>1</v>
      </c>
      <c r="D20" s="103">
        <f>Function9!C7</f>
        <v>0</v>
      </c>
      <c r="E20" s="103">
        <f>Function9!F7</f>
        <v>0</v>
      </c>
      <c r="F20" s="103">
        <f>Function9!L7</f>
        <v>1</v>
      </c>
      <c r="G20" s="103">
        <f>Function9!M7</f>
        <v>0</v>
      </c>
      <c r="H20" s="103">
        <f>Function9!N7</f>
        <v>0</v>
      </c>
      <c r="I20" s="104">
        <f>Function9!O7</f>
        <v>1</v>
      </c>
      <c r="J20" s="102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3.5" customHeight="1" x14ac:dyDescent="0.2">
      <c r="A21" s="97">
        <v>10</v>
      </c>
      <c r="B21" s="98" t="s">
        <v>111</v>
      </c>
      <c r="C21" s="103">
        <f>Function10!A7</f>
        <v>1</v>
      </c>
      <c r="D21" s="103">
        <f>Function10!C7</f>
        <v>0</v>
      </c>
      <c r="E21" s="103">
        <f>Function10!F7</f>
        <v>0</v>
      </c>
      <c r="F21" s="103">
        <f>Function10!L7</f>
        <v>1</v>
      </c>
      <c r="G21" s="103">
        <f>Function10!M7</f>
        <v>0</v>
      </c>
      <c r="H21" s="103">
        <f>Function10!N7</f>
        <v>0</v>
      </c>
      <c r="I21" s="104">
        <f>Function10!O7</f>
        <v>1</v>
      </c>
      <c r="J21" s="102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3.5" customHeight="1" x14ac:dyDescent="0.2">
      <c r="A22" s="97">
        <v>11</v>
      </c>
      <c r="B22" s="98" t="s">
        <v>113</v>
      </c>
      <c r="C22" s="99">
        <f>Function11!A7</f>
        <v>1</v>
      </c>
      <c r="D22" s="99">
        <f>Function11!C7</f>
        <v>0</v>
      </c>
      <c r="E22" s="99">
        <f>Function11!F7</f>
        <v>0</v>
      </c>
      <c r="F22" s="99">
        <f>Function11!L7</f>
        <v>1</v>
      </c>
      <c r="G22" s="99">
        <f>Function11!M7</f>
        <v>0</v>
      </c>
      <c r="H22" s="99">
        <f>Function11!N7</f>
        <v>0</v>
      </c>
      <c r="I22" s="101">
        <f>Function11!O7</f>
        <v>1</v>
      </c>
      <c r="J22" s="102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3.5" customHeight="1" x14ac:dyDescent="0.2">
      <c r="A23" s="97">
        <v>12</v>
      </c>
      <c r="B23" s="98" t="s">
        <v>115</v>
      </c>
      <c r="C23" s="103">
        <f>Function12!A7</f>
        <v>2</v>
      </c>
      <c r="D23" s="103">
        <f>Function12!C7</f>
        <v>0</v>
      </c>
      <c r="E23" s="103">
        <f>Function12!F7</f>
        <v>0</v>
      </c>
      <c r="F23" s="103">
        <f>Function12!L7</f>
        <v>2</v>
      </c>
      <c r="G23" s="103">
        <f>Function12!M7</f>
        <v>0</v>
      </c>
      <c r="H23" s="103">
        <f>Function12!N7</f>
        <v>0</v>
      </c>
      <c r="I23" s="104">
        <f>Function12!O7</f>
        <v>2</v>
      </c>
      <c r="J23" s="102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3.5" customHeight="1" x14ac:dyDescent="0.2">
      <c r="A24" s="97">
        <v>13</v>
      </c>
      <c r="B24" s="98" t="s">
        <v>117</v>
      </c>
      <c r="C24" s="103">
        <f>Function13!A7</f>
        <v>1</v>
      </c>
      <c r="D24" s="103">
        <f>Function13!C7</f>
        <v>0</v>
      </c>
      <c r="E24" s="103">
        <f>Function13!F7</f>
        <v>0</v>
      </c>
      <c r="F24" s="103">
        <f>Function13!L7</f>
        <v>1</v>
      </c>
      <c r="G24" s="103">
        <f>Function13!M7</f>
        <v>0</v>
      </c>
      <c r="H24" s="103">
        <f>Function13!N7</f>
        <v>0</v>
      </c>
      <c r="I24" s="104">
        <f>Function13!O7</f>
        <v>1</v>
      </c>
      <c r="J24" s="102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3.5" customHeight="1" x14ac:dyDescent="0.2">
      <c r="A25" s="97">
        <v>14</v>
      </c>
      <c r="B25" s="68" t="s">
        <v>119</v>
      </c>
      <c r="C25" s="99">
        <f>Function14!A7</f>
        <v>1</v>
      </c>
      <c r="D25" s="99">
        <f>Function14!C7</f>
        <v>0</v>
      </c>
      <c r="E25" s="99">
        <f>Function14!F7</f>
        <v>0</v>
      </c>
      <c r="F25" s="99">
        <f>Function14!L7</f>
        <v>1</v>
      </c>
      <c r="G25" s="99">
        <f>Function14!M7</f>
        <v>0</v>
      </c>
      <c r="H25" s="99">
        <f>Function14!N7</f>
        <v>0</v>
      </c>
      <c r="I25" s="101">
        <f>Function14!O7</f>
        <v>1</v>
      </c>
      <c r="J25" s="102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3.5" customHeight="1" x14ac:dyDescent="0.2">
      <c r="A26" s="97">
        <v>15</v>
      </c>
      <c r="B26" s="68" t="s">
        <v>121</v>
      </c>
      <c r="C26" s="103">
        <f>Function15!A7</f>
        <v>1</v>
      </c>
      <c r="D26" s="103">
        <f>Function15!C7</f>
        <v>0</v>
      </c>
      <c r="E26" s="103">
        <f>Function15!F7</f>
        <v>0</v>
      </c>
      <c r="F26" s="103">
        <f>Function15!L7</f>
        <v>1</v>
      </c>
      <c r="G26" s="103">
        <f>Function15!M7</f>
        <v>0</v>
      </c>
      <c r="H26" s="103">
        <f>Function15!N7</f>
        <v>0</v>
      </c>
      <c r="I26" s="104">
        <f>Function15!O7</f>
        <v>1</v>
      </c>
      <c r="J26" s="102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3.5" customHeight="1" x14ac:dyDescent="0.2">
      <c r="A27" s="97">
        <v>16</v>
      </c>
      <c r="B27" s="68" t="s">
        <v>123</v>
      </c>
      <c r="C27" s="103">
        <f>Function16!A7</f>
        <v>1</v>
      </c>
      <c r="D27" s="103">
        <f>Function16!C7</f>
        <v>0</v>
      </c>
      <c r="E27" s="103">
        <f>Function16!F7</f>
        <v>0</v>
      </c>
      <c r="F27" s="103">
        <f>Function16!L7</f>
        <v>1</v>
      </c>
      <c r="G27" s="103">
        <f>Function16!M7</f>
        <v>0</v>
      </c>
      <c r="H27" s="103">
        <f>Function16!N7</f>
        <v>0</v>
      </c>
      <c r="I27" s="104">
        <f>Function16!O7</f>
        <v>1</v>
      </c>
      <c r="J27" s="102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3.5" customHeight="1" x14ac:dyDescent="0.2">
      <c r="A28" s="97">
        <v>17</v>
      </c>
      <c r="B28" s="68" t="s">
        <v>125</v>
      </c>
      <c r="C28" s="99">
        <f>Function17!A7</f>
        <v>1</v>
      </c>
      <c r="D28" s="99">
        <f>Function17!C7</f>
        <v>0</v>
      </c>
      <c r="E28" s="99">
        <f>Function17!F7</f>
        <v>0</v>
      </c>
      <c r="F28" s="99">
        <f>Function17!L7</f>
        <v>1</v>
      </c>
      <c r="G28" s="99">
        <f>Function17!M7</f>
        <v>0</v>
      </c>
      <c r="H28" s="99">
        <f>Function17!N7</f>
        <v>0</v>
      </c>
      <c r="I28" s="101">
        <f>Function17!O7</f>
        <v>1</v>
      </c>
      <c r="J28" s="102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3.5" customHeight="1" x14ac:dyDescent="0.2">
      <c r="A29" s="97">
        <v>18</v>
      </c>
      <c r="B29" s="68" t="s">
        <v>127</v>
      </c>
      <c r="C29" s="103">
        <f>Function18!A7</f>
        <v>1</v>
      </c>
      <c r="D29" s="103">
        <f>Function18!C7</f>
        <v>0</v>
      </c>
      <c r="E29" s="103">
        <f>Function18!F7</f>
        <v>0</v>
      </c>
      <c r="F29" s="103">
        <f>Function18!L7</f>
        <v>1</v>
      </c>
      <c r="G29" s="103">
        <f>Function18!M7</f>
        <v>0</v>
      </c>
      <c r="H29" s="103">
        <f>Function18!N7</f>
        <v>0</v>
      </c>
      <c r="I29" s="104">
        <f>Function18!O7</f>
        <v>1</v>
      </c>
      <c r="J29" s="102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3.5" customHeight="1" x14ac:dyDescent="0.2">
      <c r="A30" s="97">
        <v>19</v>
      </c>
      <c r="B30" s="68" t="s">
        <v>129</v>
      </c>
      <c r="C30" s="103">
        <f>Function19!A7</f>
        <v>1</v>
      </c>
      <c r="D30" s="103">
        <f>Function19!C7</f>
        <v>0</v>
      </c>
      <c r="E30" s="103">
        <f>Function19!F7</f>
        <v>0</v>
      </c>
      <c r="F30" s="103">
        <f>Function19!L7</f>
        <v>1</v>
      </c>
      <c r="G30" s="103">
        <f>Function19!M7</f>
        <v>0</v>
      </c>
      <c r="H30" s="103">
        <f>Function19!N7</f>
        <v>0</v>
      </c>
      <c r="I30" s="104">
        <f>Function19!O7</f>
        <v>1</v>
      </c>
      <c r="J30" s="102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3.5" customHeight="1" x14ac:dyDescent="0.2">
      <c r="A31" s="97">
        <v>20</v>
      </c>
      <c r="B31" s="68" t="s">
        <v>131</v>
      </c>
      <c r="C31" s="99">
        <f>Function20!A7</f>
        <v>1</v>
      </c>
      <c r="D31" s="99">
        <f>Function20!C7</f>
        <v>0</v>
      </c>
      <c r="E31" s="99">
        <f>Function20!F7</f>
        <v>0</v>
      </c>
      <c r="F31" s="99">
        <f>Function20!L7</f>
        <v>1</v>
      </c>
      <c r="G31" s="99">
        <f>Function20!M7</f>
        <v>0</v>
      </c>
      <c r="H31" s="99">
        <f>Function20!N7</f>
        <v>0</v>
      </c>
      <c r="I31" s="101">
        <f>Function20!O7</f>
        <v>1</v>
      </c>
      <c r="J31" s="102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3.5" customHeight="1" x14ac:dyDescent="0.2">
      <c r="A32" s="97">
        <v>21</v>
      </c>
      <c r="B32" s="68" t="s">
        <v>133</v>
      </c>
      <c r="C32" s="103">
        <f>Function21!A7</f>
        <v>1</v>
      </c>
      <c r="D32" s="103">
        <f>Function21!C7</f>
        <v>0</v>
      </c>
      <c r="E32" s="103">
        <f>Function21!F7</f>
        <v>0</v>
      </c>
      <c r="F32" s="103">
        <f>Function21!L7</f>
        <v>1</v>
      </c>
      <c r="G32" s="103">
        <f>Function21!M7</f>
        <v>0</v>
      </c>
      <c r="H32" s="103">
        <f>Function21!N7</f>
        <v>0</v>
      </c>
      <c r="I32" s="104">
        <f>Function21!O7</f>
        <v>1</v>
      </c>
      <c r="J32" s="102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3.5" customHeight="1" x14ac:dyDescent="0.2">
      <c r="A33" s="97">
        <v>22</v>
      </c>
      <c r="B33" s="68" t="s">
        <v>135</v>
      </c>
      <c r="C33" s="103">
        <f>Function22!A7</f>
        <v>1</v>
      </c>
      <c r="D33" s="103">
        <f>Function22!C7</f>
        <v>0</v>
      </c>
      <c r="E33" s="103">
        <f>Function22!F7</f>
        <v>0</v>
      </c>
      <c r="F33" s="103">
        <f>Function22!L7</f>
        <v>1</v>
      </c>
      <c r="G33" s="103">
        <f>Function22!M7</f>
        <v>0</v>
      </c>
      <c r="H33" s="103">
        <f>Function22!N7</f>
        <v>0</v>
      </c>
      <c r="I33" s="104">
        <f>Function22!O7</f>
        <v>1</v>
      </c>
      <c r="J33" s="102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3.5" customHeight="1" x14ac:dyDescent="0.2">
      <c r="A34" s="97">
        <v>23</v>
      </c>
      <c r="B34" s="68" t="s">
        <v>137</v>
      </c>
      <c r="C34" s="99">
        <f>Function23!A7</f>
        <v>1</v>
      </c>
      <c r="D34" s="99">
        <f>Function23!C7</f>
        <v>0</v>
      </c>
      <c r="E34" s="99">
        <f>Function23!F7</f>
        <v>0</v>
      </c>
      <c r="F34" s="99">
        <f>Function23!L7</f>
        <v>1</v>
      </c>
      <c r="G34" s="99">
        <f>Function23!M7</f>
        <v>0</v>
      </c>
      <c r="H34" s="99">
        <f>Function23!N7</f>
        <v>0</v>
      </c>
      <c r="I34" s="101">
        <f>Function23!O7</f>
        <v>1</v>
      </c>
      <c r="J34" s="102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3.5" customHeight="1" x14ac:dyDescent="0.2">
      <c r="A35" s="105"/>
      <c r="B35" s="106" t="s">
        <v>148</v>
      </c>
      <c r="C35" s="107">
        <f t="shared" ref="C35:I35" si="0">SUM(C12:C34)</f>
        <v>29</v>
      </c>
      <c r="D35" s="107">
        <f t="shared" si="0"/>
        <v>0</v>
      </c>
      <c r="E35" s="107">
        <f t="shared" si="0"/>
        <v>0</v>
      </c>
      <c r="F35" s="107">
        <f t="shared" si="0"/>
        <v>28</v>
      </c>
      <c r="G35" s="107">
        <f t="shared" si="0"/>
        <v>1</v>
      </c>
      <c r="H35" s="107">
        <f t="shared" si="0"/>
        <v>0</v>
      </c>
      <c r="I35" s="107">
        <f t="shared" si="0"/>
        <v>29</v>
      </c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2.75" customHeight="1" x14ac:dyDescent="0.2">
      <c r="A36" s="108"/>
      <c r="B36" s="18"/>
      <c r="C36" s="109"/>
      <c r="D36" s="110"/>
      <c r="E36" s="110"/>
      <c r="F36" s="110"/>
      <c r="G36" s="110"/>
      <c r="H36" s="110"/>
      <c r="I36" s="110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2.75" customHeight="1" x14ac:dyDescent="0.2">
      <c r="A37" s="18"/>
      <c r="B37" s="111" t="s">
        <v>149</v>
      </c>
      <c r="C37" s="18"/>
      <c r="D37" s="112">
        <f>(C35+D35)*100/(I35)</f>
        <v>100</v>
      </c>
      <c r="E37" s="18" t="s">
        <v>150</v>
      </c>
      <c r="F37" s="18"/>
      <c r="G37" s="18"/>
      <c r="H37" s="18"/>
      <c r="I37" s="113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2.75" customHeight="1" x14ac:dyDescent="0.2">
      <c r="A38" s="18"/>
      <c r="B38" s="111" t="s">
        <v>151</v>
      </c>
      <c r="C38" s="18"/>
      <c r="D38" s="112">
        <f>C35*100/(I35)</f>
        <v>100</v>
      </c>
      <c r="E38" s="18" t="s">
        <v>150</v>
      </c>
      <c r="F38" s="18"/>
      <c r="G38" s="18"/>
      <c r="H38" s="18"/>
      <c r="I38" s="113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2.75" customHeight="1" x14ac:dyDescent="0.2">
      <c r="A39" s="18"/>
      <c r="B39" s="111" t="s">
        <v>152</v>
      </c>
      <c r="C39" s="18"/>
      <c r="D39" s="112">
        <f>F35*100/I35</f>
        <v>96.551724137931032</v>
      </c>
      <c r="E39" s="18" t="s">
        <v>150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customHeight="1" x14ac:dyDescent="0.2">
      <c r="A40" s="18"/>
      <c r="B40" s="111" t="s">
        <v>153</v>
      </c>
      <c r="C40" s="18"/>
      <c r="D40" s="112">
        <f>G35*100/I35</f>
        <v>3.4482758620689653</v>
      </c>
      <c r="E40" s="18" t="s">
        <v>150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2.75" customHeight="1" x14ac:dyDescent="0.2">
      <c r="A41" s="18"/>
      <c r="B41" s="111" t="s">
        <v>154</v>
      </c>
      <c r="C41" s="18"/>
      <c r="D41" s="112">
        <f>H35*100/I35</f>
        <v>0</v>
      </c>
      <c r="E41" s="18" t="s">
        <v>150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customHeight="1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2.75" customHeight="1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customHeight="1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2.75" customHeight="1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customHeight="1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2.75" customHeight="1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customHeight="1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2.75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customHeight="1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2.75" customHeight="1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customHeight="1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2.75" customHeight="1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customHeight="1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2.75" customHeight="1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customHeight="1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2.75" customHeight="1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customHeight="1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2.75" customHeight="1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customHeight="1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2.75" customHeight="1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customHeight="1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2.75" customHeight="1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customHeight="1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2.75" customHeight="1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customHeight="1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2.75" customHeight="1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customHeight="1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2.75" customHeight="1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customHeight="1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2.75" customHeight="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customHeight="1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2.75" customHeight="1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customHeight="1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2.75" customHeight="1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customHeight="1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2.75" customHeight="1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customHeight="1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2.75" customHeight="1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customHeight="1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2.75" customHeight="1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customHeight="1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2.75" customHeight="1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customHeight="1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2.75" customHeight="1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customHeight="1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2.75" customHeight="1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customHeight="1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2.75" customHeight="1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customHeight="1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2.75" customHeight="1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customHeight="1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2.75" customHeight="1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customHeight="1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2.75" customHeight="1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customHeight="1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2.75" customHeight="1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customHeight="1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2.75" customHeight="1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customHeight="1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2.75" customHeight="1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customHeight="1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2.75" customHeight="1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customHeight="1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2.75" customHeight="1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customHeight="1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2.75" customHeight="1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customHeight="1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2.75" customHeight="1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customHeight="1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2.75" customHeight="1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customHeight="1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2.75" customHeight="1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customHeight="1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2.75" customHeight="1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customHeight="1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2.75" customHeight="1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customHeight="1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2.75" customHeight="1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customHeight="1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2.75" customHeight="1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customHeight="1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2.75" customHeight="1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customHeight="1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2.75" customHeight="1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customHeight="1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2.75" customHeight="1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customHeight="1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2.75" customHeight="1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customHeight="1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2.75" customHeight="1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customHeight="1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2.75" customHeight="1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customHeight="1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2.75" customHeight="1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customHeight="1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2.75" customHeight="1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customHeight="1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2.75" customHeight="1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customHeight="1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2.75" customHeight="1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customHeight="1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2.75" customHeight="1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customHeight="1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2.75" customHeight="1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customHeight="1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2.75" customHeight="1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customHeight="1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2.75" customHeight="1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customHeight="1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2.75" customHeight="1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customHeight="1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2.75" customHeight="1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customHeight="1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2.75" customHeight="1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customHeight="1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2.75" customHeight="1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customHeight="1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2.75" customHeight="1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customHeight="1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2.75" customHeight="1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customHeight="1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2.75" customHeight="1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customHeight="1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2.75" customHeight="1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customHeight="1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2.75" customHeight="1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customHeight="1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2.75" customHeight="1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customHeight="1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2.75" customHeight="1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customHeight="1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2.75" customHeight="1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customHeight="1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2.75" customHeight="1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customHeight="1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2.75" customHeight="1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customHeight="1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2.75" customHeight="1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customHeight="1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2.75" customHeight="1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customHeight="1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2.75" customHeight="1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customHeight="1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2.75" customHeight="1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customHeight="1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2.75" customHeight="1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customHeight="1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2.75" customHeight="1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customHeight="1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2.75" customHeight="1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customHeight="1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2.75" customHeight="1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customHeight="1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2.75" customHeight="1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customHeight="1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2.75" customHeight="1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customHeight="1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2.75" customHeight="1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customHeight="1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2.75" customHeight="1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customHeight="1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2.75" customHeight="1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customHeight="1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2.75" customHeight="1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customHeight="1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2.75" customHeight="1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customHeight="1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2.75" customHeight="1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customHeight="1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2.75" customHeight="1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customHeight="1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2.75" customHeight="1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customHeight="1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2.75" customHeight="1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customHeight="1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2.75" customHeight="1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customHeight="1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2.75" customHeight="1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customHeight="1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2.75" customHeight="1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customHeight="1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2.75" customHeight="1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customHeight="1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2.75" customHeight="1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customHeight="1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2.75" customHeight="1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customHeight="1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2.75" customHeight="1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customHeight="1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2.75" customHeight="1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customHeight="1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2.75" customHeight="1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customHeight="1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2.75" customHeight="1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customHeight="1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2.75" customHeight="1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customHeight="1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2.75" customHeight="1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customHeight="1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2.75" customHeight="1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customHeight="1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2.75" customHeight="1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customHeight="1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2.75" customHeight="1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customHeight="1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2.75" customHeight="1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customHeight="1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2.75" customHeight="1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customHeight="1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2.75" customHeight="1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customHeight="1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2.75" customHeight="1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customHeight="1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2.75" customHeight="1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customHeight="1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2.75" customHeight="1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customHeight="1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2.75" customHeight="1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customHeight="1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2.75" customHeight="1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customHeight="1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2.75" customHeight="1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customHeight="1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2.75" customHeight="1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customHeight="1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2.75" customHeight="1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customHeight="1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2.75" customHeight="1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customHeight="1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2.75" customHeight="1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customHeight="1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2.75" customHeight="1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customHeight="1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2.75" customHeight="1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customHeight="1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2.75" customHeight="1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customHeight="1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2.75" customHeight="1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customHeight="1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2.75" customHeight="1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customHeight="1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2.75" customHeight="1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customHeight="1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2.75" customHeight="1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customHeight="1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2.75" customHeight="1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customHeight="1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2.75" customHeight="1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customHeight="1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2.75" customHeight="1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customHeight="1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2.75" customHeight="1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customHeight="1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2.75" customHeight="1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customHeight="1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2.75" customHeight="1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customHeight="1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2.75" customHeight="1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customHeight="1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2.75" customHeight="1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customHeight="1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2.75" customHeight="1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customHeight="1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2.75" customHeight="1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customHeight="1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2.75" customHeight="1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customHeight="1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2.75" customHeight="1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customHeight="1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2.75" customHeight="1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customHeight="1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2.75" customHeight="1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customHeight="1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2.75" customHeight="1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customHeight="1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2.75" customHeight="1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customHeight="1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2.75" customHeight="1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customHeight="1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2.75" customHeight="1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customHeight="1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2.75" customHeight="1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customHeight="1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2.75" customHeight="1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customHeight="1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2.75" customHeight="1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customHeight="1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2.75" customHeight="1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customHeight="1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2.75" customHeight="1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customHeight="1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2.75" customHeight="1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customHeight="1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2.75" customHeight="1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customHeight="1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2.75" customHeight="1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customHeight="1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2.75" customHeight="1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customHeight="1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2.75" customHeight="1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customHeight="1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2.75" customHeight="1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customHeight="1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2.75" customHeight="1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customHeight="1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2.75" customHeight="1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customHeight="1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2.75" customHeight="1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customHeight="1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2.75" customHeight="1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customHeight="1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2.75" customHeight="1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customHeight="1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2.75" customHeight="1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customHeight="1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2.75" customHeight="1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customHeight="1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2.75" customHeight="1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customHeight="1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2.75" customHeight="1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customHeight="1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2.75" customHeight="1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customHeight="1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2.75" customHeight="1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customHeight="1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2.75" customHeight="1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customHeight="1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2.75" customHeight="1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customHeight="1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2.75" customHeight="1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customHeight="1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2.75" customHeight="1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customHeight="1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2.75" customHeight="1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customHeight="1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2.75" customHeight="1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customHeight="1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2.75" customHeight="1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customHeight="1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2.75" customHeight="1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customHeight="1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2.75" customHeight="1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customHeight="1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2.75" customHeight="1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customHeight="1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2.75" customHeight="1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customHeight="1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2.75" customHeight="1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customHeight="1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2.75" customHeight="1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customHeight="1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2.75" customHeight="1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customHeight="1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2.75" customHeight="1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customHeight="1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2.75" customHeight="1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customHeight="1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2.75" customHeight="1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customHeight="1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2.75" customHeight="1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2.75" customHeight="1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2.75" customHeight="1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2.75" customHeight="1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2.75" customHeight="1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2.75" customHeight="1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2.75" customHeight="1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2.75" customHeight="1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2.75" customHeight="1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2.75" customHeight="1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2.75" customHeight="1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2.75" customHeight="1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2.75" customHeight="1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2.75" customHeight="1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2.75" customHeight="1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2.75" customHeight="1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2.75" customHeight="1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2.75" customHeight="1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2.75" customHeight="1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2.75" customHeight="1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2.75" customHeight="1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2.75" customHeight="1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2.75" customHeight="1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2.75" customHeight="1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2.75" customHeight="1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2.75" customHeight="1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2.75" customHeight="1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2.75" customHeight="1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2.75" customHeight="1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2.75" customHeight="1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2.75" customHeight="1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2.75" customHeight="1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2.75" customHeight="1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2.75" customHeight="1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2.75" customHeight="1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2.75" customHeight="1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2.75" customHeight="1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2.75" customHeight="1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2.75" customHeight="1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2.75" customHeight="1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2.75" customHeight="1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2.75" customHeight="1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2.75" customHeight="1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2.75" customHeight="1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2.75" customHeight="1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2.75" customHeight="1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2.75" customHeight="1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2.75" customHeight="1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2.75" customHeight="1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2.75" customHeight="1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2.75" customHeight="1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2.75" customHeight="1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2.75" customHeight="1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2.75" customHeight="1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2.75" customHeight="1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2.75" customHeight="1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2.75" customHeight="1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2.75" customHeight="1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2.75" customHeight="1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2.75" customHeight="1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2.75" customHeight="1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2.75" customHeight="1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2.75" customHeight="1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2.75" customHeight="1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2.75" customHeight="1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2.75" customHeight="1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2.75" customHeight="1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2.75" customHeight="1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2.75" customHeight="1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2.75" customHeight="1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2.75" customHeight="1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2.75" customHeight="1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2.75" customHeight="1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2.75" customHeight="1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2.75" customHeight="1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2.75" customHeight="1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2.75" customHeight="1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2.75" customHeight="1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2.75" customHeight="1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2.75" customHeight="1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2.75" customHeight="1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2.75" customHeight="1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2.75" customHeight="1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2.75" customHeight="1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2.75" customHeight="1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2.75" customHeight="1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2.75" customHeight="1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2.75" customHeight="1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2.75" customHeight="1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2.75" customHeight="1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2.75" customHeight="1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2.75" customHeight="1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2.75" customHeight="1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2.75" customHeight="1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2.75" customHeight="1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2.75" customHeight="1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2.75" customHeight="1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2.75" customHeight="1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2.75" customHeight="1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2.75" customHeight="1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2.75" customHeight="1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2.75" customHeight="1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2.75" customHeight="1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2.75" customHeight="1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2.75" customHeight="1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2.75" customHeight="1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2.75" customHeight="1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2.75" customHeight="1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2.75" customHeight="1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2.75" customHeight="1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2.75" customHeight="1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2.75" customHeight="1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2.75" customHeight="1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2.75" customHeight="1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2.75" customHeight="1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2.75" customHeight="1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2.75" customHeight="1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2.75" customHeight="1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2.75" customHeight="1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2.75" customHeight="1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2.75" customHeight="1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2.75" customHeight="1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2.75" customHeight="1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2.75" customHeight="1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2.75" customHeight="1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2.75" customHeight="1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2.75" customHeight="1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2.75" customHeight="1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2.75" customHeight="1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2.75" customHeight="1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2.75" customHeight="1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2.75" customHeight="1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2.75" customHeight="1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2.75" customHeight="1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2.75" customHeight="1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2.75" customHeight="1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2.75" customHeight="1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2.75" customHeight="1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2.75" customHeight="1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2.75" customHeight="1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2.75" customHeight="1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2.75" customHeight="1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2.75" customHeight="1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2.75" customHeight="1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2.75" customHeight="1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2.75" customHeight="1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2.75" customHeight="1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2.75" customHeight="1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2.75" customHeight="1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2.75" customHeight="1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2.75" customHeight="1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2.75" customHeight="1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2.75" customHeight="1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2.75" customHeight="1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2.75" customHeight="1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2.75" customHeight="1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2.75" customHeight="1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2.75" customHeight="1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2.75" customHeight="1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2.75" customHeight="1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2.75" customHeight="1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2.75" customHeight="1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2.75" customHeight="1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2.75" customHeight="1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2.75" customHeight="1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2.75" customHeight="1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2.75" customHeight="1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2.75" customHeight="1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2.75" customHeight="1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2.75" customHeight="1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2.75" customHeight="1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2.75" customHeight="1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2.75" customHeight="1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2.75" customHeight="1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2.75" customHeight="1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2.75" customHeight="1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2.75" customHeight="1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2.75" customHeight="1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2.75" customHeight="1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2.75" customHeight="1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2.75" customHeight="1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2.75" customHeight="1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2.75" customHeight="1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2.75" customHeight="1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2.75" customHeight="1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2.75" customHeight="1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2.75" customHeight="1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2.75" customHeight="1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2.75" customHeight="1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2.75" customHeight="1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2.75" customHeight="1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2.75" customHeight="1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2.75" customHeight="1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2.75" customHeight="1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2.75" customHeight="1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2.75" customHeight="1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2.75" customHeight="1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2.75" customHeight="1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2.75" customHeight="1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2.75" customHeight="1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2.75" customHeight="1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2.75" customHeight="1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2.75" customHeight="1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2.75" customHeight="1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2.75" customHeight="1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2.75" customHeight="1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2.75" customHeight="1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2.75" customHeight="1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2.75" customHeight="1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2.75" customHeight="1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2.75" customHeight="1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2.75" customHeight="1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2.75" customHeight="1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2.75" customHeight="1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2.75" customHeight="1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2.75" customHeight="1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2.75" customHeight="1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2.75" customHeight="1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2.75" customHeight="1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2.75" customHeight="1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2.75" customHeight="1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2.75" customHeight="1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2.75" customHeight="1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2.75" customHeight="1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2.75" customHeight="1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2.75" customHeight="1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2.75" customHeight="1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2.75" customHeight="1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2.75" customHeight="1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2.75" customHeight="1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2.75" customHeight="1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2.75" customHeight="1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2.75" customHeight="1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2.75" customHeight="1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2.75" customHeight="1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2.75" customHeight="1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2.75" customHeight="1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2.75" customHeight="1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2.75" customHeight="1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2.75" customHeight="1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2.75" customHeight="1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2.75" customHeight="1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2.75" customHeight="1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2.75" customHeight="1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2.75" customHeight="1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2.75" customHeight="1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2.75" customHeight="1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2.75" customHeight="1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2.75" customHeight="1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2.75" customHeight="1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2.75" customHeight="1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2.75" customHeight="1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2.75" customHeight="1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2.75" customHeight="1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2.75" customHeight="1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2.75" customHeight="1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2.75" customHeight="1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2.75" customHeight="1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2.75" customHeight="1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2.75" customHeight="1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2.75" customHeight="1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2.75" customHeight="1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2.75" customHeight="1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2.75" customHeight="1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2.75" customHeight="1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2.75" customHeight="1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2.75" customHeight="1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2.75" customHeight="1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2.75" customHeight="1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2.75" customHeight="1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2.75" customHeight="1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2.75" customHeight="1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2.75" customHeight="1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2.75" customHeight="1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2.75" customHeight="1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2.75" customHeight="1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2.75" customHeight="1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2.75" customHeight="1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2.75" customHeight="1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2.75" customHeight="1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2.75" customHeight="1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2.75" customHeight="1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2.75" customHeight="1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2.75" customHeight="1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2.75" customHeight="1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2.75" customHeight="1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2.75" customHeight="1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2.75" customHeight="1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2.75" customHeight="1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2.75" customHeight="1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2.75" customHeight="1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2.75" customHeight="1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2.75" customHeight="1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2.75" customHeight="1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2.75" customHeight="1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2.75" customHeight="1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2.75" customHeight="1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2.75" customHeight="1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2.75" customHeight="1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2.75" customHeight="1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2.75" customHeight="1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2.75" customHeight="1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2.75" customHeight="1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2.75" customHeight="1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2.75" customHeight="1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2.75" customHeight="1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2.75" customHeight="1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2.75" customHeight="1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2.75" customHeight="1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2.75" customHeight="1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2.75" customHeight="1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2.75" customHeight="1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2.75" customHeight="1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2.75" customHeight="1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2.75" customHeight="1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2.75" customHeight="1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2.75" customHeight="1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2.75" customHeight="1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2.75" customHeight="1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2.75" customHeight="1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2.75" customHeight="1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2.75" customHeight="1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2.75" customHeight="1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2.75" customHeight="1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2.75" customHeight="1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2.75" customHeight="1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2.75" customHeight="1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2.75" customHeight="1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2.75" customHeight="1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2.75" customHeight="1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2.75" customHeight="1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2.75" customHeight="1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2.75" customHeight="1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2.75" customHeight="1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2.75" customHeight="1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2.75" customHeight="1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2.75" customHeight="1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2.75" customHeight="1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2.75" customHeight="1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2.75" customHeight="1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2.75" customHeight="1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2.75" customHeight="1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2.75" customHeight="1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2.75" customHeight="1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2.75" customHeight="1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2.75" customHeight="1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2.75" customHeight="1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2.75" customHeight="1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2.75" customHeight="1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2.75" customHeight="1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2.75" customHeight="1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2.75" customHeight="1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2.75" customHeight="1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2.75" customHeight="1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2.75" customHeight="1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2.75" customHeight="1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2.75" customHeight="1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2.75" customHeight="1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2.75" customHeight="1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2.75" customHeight="1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2.75" customHeight="1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2.75" customHeight="1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2.75" customHeight="1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2.75" customHeight="1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2.75" customHeight="1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2.75" customHeight="1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2.75" customHeight="1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2.75" customHeight="1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2.75" customHeight="1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2.75" customHeight="1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2.75" customHeight="1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2.75" customHeight="1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2.75" customHeight="1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2.75" customHeight="1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2.75" customHeight="1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2.75" customHeight="1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2.75" customHeight="1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2.75" customHeight="1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2.75" customHeight="1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2.75" customHeight="1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2.75" customHeight="1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2.75" customHeight="1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2.75" customHeight="1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2.75" customHeight="1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2.75" customHeight="1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2.75" customHeight="1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2.75" customHeight="1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2.75" customHeight="1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2.75" customHeight="1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2.75" customHeight="1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2.75" customHeight="1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2.75" customHeight="1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2.75" customHeight="1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2.75" customHeight="1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2.75" customHeight="1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2.75" customHeight="1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2.75" customHeight="1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2.75" customHeight="1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2.75" customHeight="1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2.75" customHeight="1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2.75" customHeight="1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2.75" customHeight="1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2.75" customHeight="1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2.75" customHeight="1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2.75" customHeight="1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2.75" customHeight="1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2.75" customHeight="1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2.75" customHeight="1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2.75" customHeight="1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2.75" customHeight="1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2.75" customHeight="1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2.75" customHeight="1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2.75" customHeight="1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2.75" customHeight="1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2.75" customHeight="1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2.75" customHeight="1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2.75" customHeight="1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2.75" customHeight="1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2.75" customHeight="1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2.75" customHeight="1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2.75" customHeight="1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2.75" customHeight="1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2.75" customHeight="1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2.75" customHeight="1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2.75" customHeight="1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2.75" customHeight="1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2.75" customHeight="1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2.75" customHeight="1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2.75" customHeight="1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2.75" customHeight="1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2.75" customHeight="1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2.75" customHeight="1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2.75" customHeight="1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2.75" customHeight="1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2.75" customHeight="1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2.75" customHeight="1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2.75" customHeight="1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2.75" customHeight="1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2.75" customHeight="1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2.75" customHeight="1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2.75" customHeight="1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2.75" customHeight="1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2.75" customHeight="1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2.75" customHeight="1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2.75" customHeight="1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2.75" customHeight="1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2.75" customHeight="1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2.75" customHeight="1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2.75" customHeight="1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2.75" customHeight="1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2.75" customHeight="1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2.75" customHeight="1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2.75" customHeight="1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2.75" customHeight="1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2.75" customHeight="1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2.75" customHeight="1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2.75" customHeight="1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2.75" customHeight="1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2.75" customHeight="1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2.75" customHeight="1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2.75" customHeight="1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2.75" customHeight="1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2.75" customHeight="1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2.75" customHeight="1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2.75" customHeight="1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2.75" customHeight="1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2.75" customHeight="1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2.75" customHeight="1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2.75" customHeight="1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2.75" customHeight="1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2.75" customHeight="1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2.75" customHeight="1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2.75" customHeight="1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2.75" customHeight="1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2.75" customHeight="1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2.75" customHeight="1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2.75" customHeight="1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2.75" customHeight="1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2.75" customHeight="1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2.75" customHeight="1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2.75" customHeight="1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2.75" customHeight="1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2.75" customHeight="1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2.75" customHeight="1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2.75" customHeight="1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2.75" customHeight="1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2.75" customHeight="1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2.75" customHeight="1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2.75" customHeight="1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2.75" customHeight="1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2.75" customHeight="1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2.75" customHeight="1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2.75" customHeight="1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2.75" customHeight="1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2.75" customHeight="1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2.75" customHeight="1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2.75" customHeight="1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2.75" customHeight="1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2.75" customHeight="1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2.75" customHeight="1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2.75" customHeight="1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2.75" customHeight="1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2.75" customHeight="1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2.75" customHeight="1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2.75" customHeight="1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2.75" customHeight="1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2.75" customHeight="1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2.75" customHeight="1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2.75" customHeight="1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2.75" customHeight="1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2.75" customHeight="1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2.75" customHeight="1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2.75" customHeight="1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2.75" customHeight="1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2.75" customHeight="1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2.75" customHeight="1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2.75" customHeight="1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2.75" customHeight="1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2.75" customHeight="1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2.75" customHeight="1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2.75" customHeight="1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2.75" customHeight="1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2.75" customHeight="1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2.75" customHeight="1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2.75" customHeight="1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2.75" customHeight="1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2.75" customHeight="1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2.75" customHeight="1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2.75" customHeight="1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2.75" customHeight="1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2.75" customHeight="1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2.75" customHeight="1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2.75" customHeight="1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2.75" customHeight="1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2.75" customHeight="1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2.75" customHeight="1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2.75" customHeight="1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2.75" customHeight="1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2.75" customHeight="1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2.75" customHeight="1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2.75" customHeight="1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2.75" customHeight="1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2.75" customHeight="1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2.75" customHeight="1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2.75" customHeight="1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2.75" customHeight="1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2.75" customHeight="1" x14ac:dyDescent="0.2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2.75" customHeight="1" x14ac:dyDescent="0.2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2.75" customHeight="1" x14ac:dyDescent="0.2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2.75" customHeight="1" x14ac:dyDescent="0.2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2.75" customHeight="1" x14ac:dyDescent="0.2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2.75" customHeight="1" x14ac:dyDescent="0.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2.75" customHeight="1" x14ac:dyDescent="0.2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2.75" customHeight="1" x14ac:dyDescent="0.2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2.75" customHeight="1" x14ac:dyDescent="0.2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2.75" customHeight="1" x14ac:dyDescent="0.2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2.75" customHeight="1" x14ac:dyDescent="0.2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2.75" customHeight="1" x14ac:dyDescent="0.2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2.75" customHeight="1" x14ac:dyDescent="0.2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2.75" customHeight="1" x14ac:dyDescent="0.2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2.75" customHeight="1" x14ac:dyDescent="0.2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2.75" customHeight="1" x14ac:dyDescent="0.2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2.75" customHeight="1" x14ac:dyDescent="0.2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2.75" customHeight="1" x14ac:dyDescent="0.2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2.75" customHeight="1" x14ac:dyDescent="0.2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2.75" customHeight="1" x14ac:dyDescent="0.2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2.75" customHeight="1" x14ac:dyDescent="0.2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2.75" customHeight="1" x14ac:dyDescent="0.2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2.75" customHeight="1" x14ac:dyDescent="0.2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2.75" customHeight="1" x14ac:dyDescent="0.2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2.75" customHeight="1" x14ac:dyDescent="0.2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2.75" customHeight="1" x14ac:dyDescent="0.2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2.75" customHeight="1" x14ac:dyDescent="0.2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2.75" customHeight="1" x14ac:dyDescent="0.2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2.75" customHeight="1" x14ac:dyDescent="0.2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2.75" customHeight="1" x14ac:dyDescent="0.2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2.75" customHeight="1" x14ac:dyDescent="0.2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2.75" customHeight="1" x14ac:dyDescent="0.2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2.75" customHeight="1" x14ac:dyDescent="0.2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2.75" customHeight="1" x14ac:dyDescent="0.2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2.75" customHeight="1" x14ac:dyDescent="0.2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2.75" customHeight="1" x14ac:dyDescent="0.2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2.75" customHeight="1" x14ac:dyDescent="0.2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2.75" customHeight="1" x14ac:dyDescent="0.2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2.75" customHeight="1" x14ac:dyDescent="0.2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2.75" customHeight="1" x14ac:dyDescent="0.2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2.75" customHeight="1" x14ac:dyDescent="0.2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2.75" customHeight="1" x14ac:dyDescent="0.2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2.75" customHeight="1" x14ac:dyDescent="0.2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2.75" customHeight="1" x14ac:dyDescent="0.2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2.75" customHeight="1" x14ac:dyDescent="0.2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2.75" customHeight="1" x14ac:dyDescent="0.2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2.75" customHeight="1" x14ac:dyDescent="0.2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2.75" customHeight="1" x14ac:dyDescent="0.2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2.75" customHeight="1" x14ac:dyDescent="0.2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2.75" customHeight="1" x14ac:dyDescent="0.2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2.75" customHeight="1" x14ac:dyDescent="0.2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2.75" customHeight="1" x14ac:dyDescent="0.2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2.75" customHeight="1" x14ac:dyDescent="0.2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2.75" customHeight="1" x14ac:dyDescent="0.2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2.75" customHeight="1" x14ac:dyDescent="0.2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2.75" customHeight="1" x14ac:dyDescent="0.2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2.75" customHeight="1" x14ac:dyDescent="0.2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2.75" customHeight="1" x14ac:dyDescent="0.2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2.75" customHeight="1" x14ac:dyDescent="0.2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2.75" customHeight="1" x14ac:dyDescent="0.2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2.75" customHeight="1" x14ac:dyDescent="0.2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2.75" customHeight="1" x14ac:dyDescent="0.2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2.75" customHeight="1" x14ac:dyDescent="0.2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2.75" customHeight="1" x14ac:dyDescent="0.2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ht="12.75" customHeight="1" x14ac:dyDescent="0.2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ht="12.75" customHeight="1" x14ac:dyDescent="0.2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 spans="1:26" ht="12.75" customHeight="1" x14ac:dyDescent="0.2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 spans="1:26" ht="12.75" customHeight="1" x14ac:dyDescent="0.2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</row>
    <row r="1015" spans="1:26" ht="12.75" customHeight="1" x14ac:dyDescent="0.2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 spans="1:26" ht="12.75" customHeight="1" x14ac:dyDescent="0.2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</row>
    <row r="1017" spans="1:26" ht="12.75" customHeight="1" x14ac:dyDescent="0.2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 spans="1:26" ht="12.75" customHeight="1" x14ac:dyDescent="0.2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</row>
  </sheetData>
  <mergeCells count="11">
    <mergeCell ref="B6:C6"/>
    <mergeCell ref="D6:E6"/>
    <mergeCell ref="F6:I6"/>
    <mergeCell ref="B7:I7"/>
    <mergeCell ref="A2:I2"/>
    <mergeCell ref="B4:C4"/>
    <mergeCell ref="D4:E4"/>
    <mergeCell ref="F4:I4"/>
    <mergeCell ref="B5:C5"/>
    <mergeCell ref="D5:E5"/>
    <mergeCell ref="F5:I5"/>
  </mergeCells>
  <hyperlinks>
    <hyperlink ref="B12" location="Function1!A1" display="Function1" xr:uid="{00000000-0004-0000-0300-000000000000}"/>
    <hyperlink ref="B13" location="Function2!A1" display="Function2" xr:uid="{00000000-0004-0000-0300-000001000000}"/>
    <hyperlink ref="B14" location="Function3!A1" display="Function3" xr:uid="{00000000-0004-0000-0300-000002000000}"/>
    <hyperlink ref="B15" location="Function4!A1" display="Function4" xr:uid="{00000000-0004-0000-0300-000003000000}"/>
    <hyperlink ref="B16" location="Function5!A1" display="Function5" xr:uid="{00000000-0004-0000-0300-000004000000}"/>
    <hyperlink ref="B17" location="Function6!A1" display="Function6" xr:uid="{00000000-0004-0000-0300-000005000000}"/>
    <hyperlink ref="B18" location="Function7!A1" display="Function7" xr:uid="{00000000-0004-0000-0300-000006000000}"/>
    <hyperlink ref="B19" location="Function8!A1" display="Function8" xr:uid="{00000000-0004-0000-0300-000007000000}"/>
    <hyperlink ref="B20" location="Function9!A1" display="Function9" xr:uid="{00000000-0004-0000-0300-000008000000}"/>
    <hyperlink ref="B21" location="Function10!A1" display="Function10" xr:uid="{00000000-0004-0000-0300-000009000000}"/>
    <hyperlink ref="B22" location="Function11!A1" display="Function11" xr:uid="{00000000-0004-0000-0300-00000A000000}"/>
    <hyperlink ref="B23" location="Function12!A1" display="Function12" xr:uid="{00000000-0004-0000-0300-00000B000000}"/>
    <hyperlink ref="B24" location="Function13!A1" display="Function13" xr:uid="{00000000-0004-0000-0300-00000C000000}"/>
    <hyperlink ref="B25" location="Function14!A1" display="Function14" xr:uid="{00000000-0004-0000-0300-00000D000000}"/>
    <hyperlink ref="B26" location="Function15!A1" display="Function15" xr:uid="{00000000-0004-0000-0300-00000E000000}"/>
    <hyperlink ref="B27" location="Function16!A1" display="Function16" xr:uid="{00000000-0004-0000-0300-00000F000000}"/>
    <hyperlink ref="B28" location="Function17!A1" display="Function17" xr:uid="{00000000-0004-0000-0300-000010000000}"/>
    <hyperlink ref="B29" location="Function18!A1" display="Function18" xr:uid="{00000000-0004-0000-0300-000011000000}"/>
    <hyperlink ref="B30" location="Function19!A1" display="Function19" xr:uid="{00000000-0004-0000-0300-000012000000}"/>
    <hyperlink ref="B31" location="Function20!A1" display="Function20" xr:uid="{00000000-0004-0000-0300-000013000000}"/>
    <hyperlink ref="B32" location="Function21!A1" display="Function21" xr:uid="{00000000-0004-0000-0300-000014000000}"/>
    <hyperlink ref="B33" location="Function22!A1" display="Function22" xr:uid="{00000000-0004-0000-0300-000015000000}"/>
    <hyperlink ref="B34" location="Function23!A1" display="Function23" xr:uid="{00000000-0004-0000-0300-000016000000}"/>
  </hyperlinks>
  <pageMargins left="0.7" right="0.7" top="0.75" bottom="0.75" header="0" footer="0"/>
  <pageSetup orientation="landscape"/>
  <headerFooter>
    <oddFooter>&amp;L 02ae-BM/PM/HDCV/FSOFT v2/1&amp;CInternal use&amp;R&amp;P/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7" customWidth="1"/>
    <col min="21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15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49"/>
      <c r="C2" s="250" t="str">
        <f>FunctionList!E11</f>
        <v>deserialize</v>
      </c>
      <c r="D2" s="251"/>
      <c r="E2" s="252"/>
      <c r="F2" s="253" t="s">
        <v>81</v>
      </c>
      <c r="G2" s="254"/>
      <c r="H2" s="254"/>
      <c r="I2" s="254"/>
      <c r="J2" s="254"/>
      <c r="K2" s="255"/>
      <c r="L2" s="256" t="str">
        <f>FunctionList!D11</f>
        <v>deserialize</v>
      </c>
      <c r="M2" s="251"/>
      <c r="N2" s="251"/>
      <c r="O2" s="251"/>
      <c r="P2" s="251"/>
      <c r="Q2" s="251"/>
      <c r="R2" s="251"/>
      <c r="S2" s="251"/>
      <c r="T2" s="257"/>
      <c r="U2" s="116"/>
      <c r="V2" s="118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9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-3.7930000000000001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4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3</v>
      </c>
      <c r="M7" s="120">
        <f>COUNTIF(E39:HQ39,"A")</f>
        <v>1</v>
      </c>
      <c r="N7" s="120">
        <f>COUNTIF(E39:HQ39,"B")</f>
        <v>0</v>
      </c>
      <c r="O7" s="232">
        <f>COUNTA(E9:HT9)</f>
        <v>4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23"/>
      <c r="B9" s="124"/>
      <c r="C9" s="125"/>
      <c r="D9" s="126"/>
      <c r="E9" s="125"/>
      <c r="F9" s="127" t="s">
        <v>164</v>
      </c>
      <c r="G9" s="127" t="s">
        <v>165</v>
      </c>
      <c r="H9" s="127" t="s">
        <v>166</v>
      </c>
      <c r="I9" s="127" t="s">
        <v>167</v>
      </c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9"/>
      <c r="V9" s="118"/>
      <c r="W9" s="116"/>
      <c r="X9" s="116"/>
      <c r="Y9" s="116"/>
      <c r="Z9" s="116"/>
    </row>
    <row r="10" spans="1:26" ht="13.5" customHeight="1" x14ac:dyDescent="0.2">
      <c r="A10" s="130" t="s">
        <v>168</v>
      </c>
      <c r="B10" s="131" t="s">
        <v>169</v>
      </c>
      <c r="C10" s="132"/>
      <c r="D10" s="133"/>
      <c r="E10" s="134"/>
      <c r="F10" s="135"/>
      <c r="G10" s="135"/>
      <c r="H10" s="135"/>
      <c r="I10" s="135"/>
      <c r="J10" s="116"/>
      <c r="K10" s="116"/>
      <c r="L10" s="116"/>
      <c r="M10" s="116"/>
      <c r="N10" s="116"/>
    </row>
    <row r="11" spans="1:26" ht="13.5" customHeight="1" x14ac:dyDescent="0.2">
      <c r="A11" s="136"/>
      <c r="B11" s="137"/>
      <c r="C11" s="138"/>
      <c r="D11" s="139"/>
      <c r="E11" s="134"/>
      <c r="F11" s="140"/>
      <c r="G11" s="140"/>
      <c r="H11" s="140"/>
      <c r="I11" s="140"/>
      <c r="J11" s="116"/>
      <c r="K11" s="118"/>
      <c r="L11" s="116"/>
      <c r="M11" s="116"/>
      <c r="N11" s="116"/>
      <c r="O11" s="116"/>
    </row>
    <row r="12" spans="1:26" ht="13.5" customHeight="1" x14ac:dyDescent="0.2">
      <c r="A12" s="136"/>
      <c r="B12" s="137"/>
      <c r="C12" s="138"/>
      <c r="D12" s="139"/>
      <c r="E12" s="134"/>
      <c r="F12" s="140"/>
      <c r="G12" s="140"/>
      <c r="H12" s="140"/>
      <c r="I12" s="140"/>
      <c r="J12" s="116"/>
      <c r="K12" s="116"/>
      <c r="L12" s="116"/>
      <c r="M12" s="116"/>
      <c r="N12" s="116"/>
      <c r="O12" s="116"/>
    </row>
    <row r="13" spans="1:26" ht="13.5" customHeight="1" x14ac:dyDescent="0.2">
      <c r="A13" s="136"/>
      <c r="B13" s="137"/>
      <c r="C13" s="138"/>
      <c r="D13" s="139"/>
      <c r="E13" s="141"/>
      <c r="F13" s="140"/>
      <c r="G13" s="140"/>
      <c r="H13" s="140"/>
      <c r="I13" s="140"/>
      <c r="J13" s="116"/>
      <c r="K13" s="116"/>
      <c r="L13" s="116"/>
      <c r="M13" s="116"/>
      <c r="N13" s="116"/>
      <c r="O13" s="116"/>
    </row>
    <row r="14" spans="1:26" ht="13.5" customHeight="1" x14ac:dyDescent="0.2">
      <c r="A14" s="136"/>
      <c r="B14" s="137" t="s">
        <v>170</v>
      </c>
      <c r="C14" s="138"/>
      <c r="D14" s="139"/>
      <c r="E14" s="142"/>
      <c r="F14" s="140"/>
      <c r="G14" s="140"/>
      <c r="H14" s="140"/>
      <c r="I14" s="140"/>
      <c r="J14" s="116"/>
      <c r="K14" s="116"/>
      <c r="L14" s="116"/>
      <c r="M14" s="116"/>
      <c r="N14" s="116"/>
      <c r="O14" s="116"/>
    </row>
    <row r="15" spans="1:26" ht="13.5" customHeight="1" x14ac:dyDescent="0.2">
      <c r="A15" s="136"/>
      <c r="B15" s="137"/>
      <c r="C15" s="138"/>
      <c r="D15" s="139" t="s">
        <v>171</v>
      </c>
      <c r="E15" s="142"/>
      <c r="F15" s="140" t="s">
        <v>172</v>
      </c>
      <c r="G15" s="140"/>
      <c r="H15" s="140"/>
      <c r="I15" s="140"/>
      <c r="J15" s="116"/>
      <c r="K15" s="116"/>
      <c r="L15" s="116"/>
      <c r="M15" s="116"/>
      <c r="N15" s="116"/>
      <c r="O15" s="116"/>
    </row>
    <row r="16" spans="1:26" ht="13.5" customHeight="1" x14ac:dyDescent="0.2">
      <c r="A16" s="136"/>
      <c r="B16" s="137"/>
      <c r="C16" s="138"/>
      <c r="D16" s="139" t="s">
        <v>173</v>
      </c>
      <c r="E16" s="142"/>
      <c r="F16" s="140"/>
      <c r="G16" s="140" t="s">
        <v>172</v>
      </c>
      <c r="H16" s="140"/>
      <c r="I16" s="140"/>
      <c r="J16" s="116"/>
      <c r="K16" s="116"/>
      <c r="L16" s="116"/>
      <c r="M16" s="116"/>
      <c r="N16" s="116"/>
      <c r="O16" s="116"/>
    </row>
    <row r="17" spans="1:15" ht="13.5" customHeight="1" x14ac:dyDescent="0.2">
      <c r="A17" s="136"/>
      <c r="B17" s="137"/>
      <c r="C17" s="138"/>
      <c r="D17" s="139" t="s">
        <v>174</v>
      </c>
      <c r="E17" s="142"/>
      <c r="F17" s="140"/>
      <c r="G17" s="140"/>
      <c r="H17" s="140" t="s">
        <v>172</v>
      </c>
      <c r="I17" s="140"/>
      <c r="J17" s="143"/>
      <c r="K17" s="116"/>
      <c r="L17" s="116"/>
      <c r="M17" s="116"/>
      <c r="N17" s="116"/>
      <c r="O17" s="116"/>
    </row>
    <row r="18" spans="1:15" ht="13.5" customHeight="1" x14ac:dyDescent="0.2">
      <c r="A18" s="136"/>
      <c r="B18" s="137"/>
      <c r="C18" s="138"/>
      <c r="D18" s="139" t="s">
        <v>175</v>
      </c>
      <c r="E18" s="142"/>
      <c r="F18" s="140"/>
      <c r="G18" s="140"/>
      <c r="H18" s="140"/>
      <c r="I18" s="140" t="s">
        <v>172</v>
      </c>
      <c r="J18" s="143"/>
      <c r="K18" s="116"/>
      <c r="L18" s="116"/>
      <c r="M18" s="116"/>
      <c r="N18" s="116"/>
      <c r="O18" s="116"/>
    </row>
    <row r="19" spans="1:15" ht="13.5" customHeight="1" x14ac:dyDescent="0.2">
      <c r="A19" s="136"/>
      <c r="B19" s="137"/>
      <c r="C19" s="138"/>
      <c r="D19" s="236"/>
      <c r="E19" s="237"/>
      <c r="F19" s="140"/>
      <c r="G19" s="140"/>
      <c r="H19" s="140"/>
      <c r="I19" s="140"/>
      <c r="J19" s="116"/>
      <c r="K19" s="116"/>
      <c r="L19" s="116"/>
      <c r="M19" s="116"/>
      <c r="N19" s="116"/>
      <c r="O19" s="116"/>
    </row>
    <row r="20" spans="1:15" ht="13.5" customHeight="1" x14ac:dyDescent="0.2">
      <c r="A20" s="136"/>
      <c r="B20" s="137"/>
      <c r="C20" s="138"/>
      <c r="D20" s="139"/>
      <c r="E20" s="142"/>
      <c r="F20" s="140"/>
      <c r="G20" s="140"/>
      <c r="H20" s="140"/>
      <c r="I20" s="140"/>
      <c r="J20" s="116"/>
      <c r="K20" s="116"/>
      <c r="L20" s="116"/>
      <c r="M20" s="116"/>
      <c r="N20" s="116"/>
      <c r="O20" s="116"/>
    </row>
    <row r="21" spans="1:15" ht="13.5" customHeight="1" x14ac:dyDescent="0.2">
      <c r="A21" s="136"/>
      <c r="B21" s="137"/>
      <c r="C21" s="138"/>
      <c r="D21" s="139"/>
      <c r="E21" s="142"/>
      <c r="F21" s="140"/>
      <c r="G21" s="140"/>
      <c r="H21" s="140"/>
      <c r="I21" s="140"/>
      <c r="J21" s="116"/>
      <c r="K21" s="116"/>
      <c r="L21" s="116"/>
      <c r="M21" s="116"/>
      <c r="N21" s="116"/>
      <c r="O21" s="116"/>
    </row>
    <row r="22" spans="1:15" ht="13.5" customHeight="1" x14ac:dyDescent="0.2">
      <c r="A22" s="136"/>
      <c r="B22" s="137"/>
      <c r="C22" s="138"/>
      <c r="D22" s="139"/>
      <c r="E22" s="142"/>
      <c r="F22" s="140"/>
      <c r="G22" s="140"/>
      <c r="H22" s="140"/>
      <c r="I22" s="140"/>
      <c r="J22" s="116"/>
      <c r="K22" s="116"/>
      <c r="L22" s="116"/>
      <c r="M22" s="116"/>
      <c r="N22" s="116"/>
      <c r="O22" s="116"/>
    </row>
    <row r="23" spans="1:15" ht="13.5" customHeight="1" x14ac:dyDescent="0.2">
      <c r="A23" s="136"/>
      <c r="B23" s="137"/>
      <c r="C23" s="138"/>
      <c r="D23" s="139"/>
      <c r="E23" s="142"/>
      <c r="F23" s="140"/>
      <c r="G23" s="140"/>
      <c r="H23" s="140"/>
      <c r="I23" s="140"/>
      <c r="J23" s="116"/>
      <c r="K23" s="116"/>
      <c r="L23" s="116"/>
      <c r="M23" s="116"/>
      <c r="N23" s="116"/>
      <c r="O23" s="116"/>
    </row>
    <row r="24" spans="1:15" ht="13.5" customHeight="1" x14ac:dyDescent="0.2">
      <c r="A24" s="136"/>
      <c r="B24" s="137"/>
      <c r="C24" s="138"/>
      <c r="D24" s="139"/>
      <c r="E24" s="142"/>
      <c r="F24" s="140"/>
      <c r="G24" s="140"/>
      <c r="H24" s="140"/>
      <c r="I24" s="140"/>
      <c r="J24" s="116"/>
      <c r="K24" s="116"/>
      <c r="L24" s="116"/>
      <c r="M24" s="116"/>
      <c r="N24" s="116"/>
      <c r="O24" s="116"/>
    </row>
    <row r="25" spans="1:15" ht="13.5" customHeight="1" x14ac:dyDescent="0.2">
      <c r="A25" s="136"/>
      <c r="B25" s="137"/>
      <c r="C25" s="138"/>
      <c r="D25" s="139"/>
      <c r="E25" s="142"/>
      <c r="F25" s="140"/>
      <c r="G25" s="140"/>
      <c r="H25" s="140"/>
      <c r="I25" s="140"/>
      <c r="J25" s="116"/>
      <c r="K25" s="116"/>
      <c r="L25" s="116"/>
      <c r="M25" s="116"/>
      <c r="N25" s="116"/>
      <c r="O25" s="116"/>
    </row>
    <row r="26" spans="1:15" ht="13.5" customHeight="1" x14ac:dyDescent="0.2">
      <c r="A26" s="136"/>
      <c r="B26" s="137"/>
      <c r="C26" s="138"/>
      <c r="D26" s="139"/>
      <c r="E26" s="142"/>
      <c r="F26" s="140"/>
      <c r="G26" s="140"/>
      <c r="H26" s="140"/>
      <c r="I26" s="140"/>
      <c r="J26" s="116"/>
      <c r="K26" s="116"/>
      <c r="L26" s="116"/>
      <c r="M26" s="116"/>
      <c r="N26" s="116"/>
      <c r="O26" s="116"/>
    </row>
    <row r="27" spans="1:15" ht="13.5" customHeight="1" x14ac:dyDescent="0.2">
      <c r="A27" s="136"/>
      <c r="B27" s="137"/>
      <c r="C27" s="138"/>
      <c r="D27" s="139"/>
      <c r="E27" s="142"/>
      <c r="F27" s="140"/>
      <c r="G27" s="140"/>
      <c r="H27" s="140"/>
      <c r="I27" s="140"/>
      <c r="J27" s="116"/>
      <c r="K27" s="116"/>
      <c r="L27" s="116"/>
      <c r="M27" s="116"/>
      <c r="N27" s="116"/>
      <c r="O27" s="116"/>
    </row>
    <row r="28" spans="1:15" ht="13.5" customHeight="1" x14ac:dyDescent="0.2">
      <c r="A28" s="136"/>
      <c r="B28" s="137"/>
      <c r="C28" s="138"/>
      <c r="D28" s="139"/>
      <c r="E28" s="142"/>
      <c r="F28" s="140"/>
      <c r="G28" s="140"/>
      <c r="H28" s="140"/>
      <c r="I28" s="140"/>
      <c r="J28" s="116"/>
      <c r="K28" s="116"/>
      <c r="L28" s="116"/>
      <c r="M28" s="116"/>
      <c r="N28" s="116"/>
      <c r="O28" s="116"/>
    </row>
    <row r="29" spans="1:15" ht="13.5" customHeight="1" x14ac:dyDescent="0.2">
      <c r="A29" s="136"/>
      <c r="B29" s="137"/>
      <c r="C29" s="138"/>
      <c r="D29" s="139"/>
      <c r="E29" s="142"/>
      <c r="F29" s="140"/>
      <c r="G29" s="140"/>
      <c r="H29" s="140"/>
      <c r="I29" s="140"/>
      <c r="J29" s="116"/>
      <c r="K29" s="116"/>
      <c r="L29" s="116"/>
      <c r="M29" s="116"/>
      <c r="N29" s="116"/>
      <c r="O29" s="116"/>
    </row>
    <row r="30" spans="1:15" ht="13.5" customHeight="1" x14ac:dyDescent="0.2">
      <c r="A30" s="136"/>
      <c r="B30" s="144"/>
      <c r="C30" s="145"/>
      <c r="D30" s="146"/>
      <c r="E30" s="147"/>
      <c r="F30" s="148"/>
      <c r="G30" s="148"/>
      <c r="H30" s="148"/>
      <c r="I30" s="148"/>
      <c r="J30" s="116"/>
      <c r="K30" s="116"/>
      <c r="L30" s="116"/>
      <c r="M30" s="116"/>
      <c r="N30" s="116"/>
      <c r="O30" s="116"/>
    </row>
    <row r="31" spans="1:15" ht="13.5" customHeight="1" x14ac:dyDescent="0.2">
      <c r="A31" s="149" t="s">
        <v>176</v>
      </c>
      <c r="B31" s="150" t="s">
        <v>177</v>
      </c>
      <c r="C31" s="151"/>
      <c r="D31" s="152"/>
      <c r="E31" s="153"/>
      <c r="F31" s="135"/>
      <c r="G31" s="135"/>
      <c r="H31" s="135"/>
      <c r="I31" s="135"/>
      <c r="J31" s="116"/>
      <c r="K31" s="116"/>
      <c r="L31" s="116"/>
      <c r="M31" s="116"/>
      <c r="N31" s="116"/>
      <c r="O31" s="116"/>
    </row>
    <row r="32" spans="1:15" ht="13.5" customHeight="1" x14ac:dyDescent="0.2">
      <c r="A32" s="154"/>
      <c r="B32" s="155"/>
      <c r="C32" s="156"/>
      <c r="D32" s="157" t="s">
        <v>178</v>
      </c>
      <c r="E32" s="158"/>
      <c r="F32" s="140" t="s">
        <v>172</v>
      </c>
      <c r="G32" s="140" t="s">
        <v>172</v>
      </c>
      <c r="H32" s="140" t="s">
        <v>172</v>
      </c>
      <c r="I32" s="140" t="s">
        <v>172</v>
      </c>
      <c r="J32" s="116"/>
      <c r="K32" s="116"/>
      <c r="L32" s="116"/>
      <c r="M32" s="116"/>
      <c r="N32" s="116"/>
      <c r="O32" s="116"/>
    </row>
    <row r="33" spans="1:26" ht="13.5" customHeight="1" x14ac:dyDescent="0.2">
      <c r="A33" s="154"/>
      <c r="B33" s="155"/>
      <c r="C33" s="159"/>
      <c r="D33" s="157" t="s">
        <v>179</v>
      </c>
      <c r="E33" s="160"/>
      <c r="F33" s="140"/>
      <c r="G33" s="140"/>
      <c r="H33" s="140"/>
      <c r="I33" s="140"/>
      <c r="J33" s="116"/>
      <c r="K33" s="116"/>
      <c r="L33" s="116"/>
      <c r="M33" s="116"/>
      <c r="N33" s="116"/>
      <c r="O33" s="116"/>
    </row>
    <row r="34" spans="1:26" ht="13.5" customHeight="1" x14ac:dyDescent="0.2">
      <c r="A34" s="154"/>
      <c r="B34" s="155" t="s">
        <v>180</v>
      </c>
      <c r="C34" s="159"/>
      <c r="D34" s="157"/>
      <c r="E34" s="160"/>
      <c r="F34" s="140"/>
      <c r="G34" s="140"/>
      <c r="H34" s="140"/>
      <c r="I34" s="140"/>
      <c r="J34" s="116"/>
      <c r="K34" s="116"/>
      <c r="L34" s="116"/>
      <c r="M34" s="116"/>
      <c r="N34" s="116"/>
      <c r="O34" s="116"/>
    </row>
    <row r="35" spans="1:26" ht="13.5" customHeight="1" x14ac:dyDescent="0.2">
      <c r="A35" s="154"/>
      <c r="B35" s="155"/>
      <c r="C35" s="159"/>
      <c r="D35" s="157"/>
      <c r="E35" s="160"/>
      <c r="F35" s="140"/>
      <c r="G35" s="140"/>
      <c r="H35" s="140"/>
      <c r="I35" s="140"/>
      <c r="J35" s="116"/>
      <c r="K35" s="116"/>
      <c r="L35" s="116"/>
      <c r="M35" s="116"/>
      <c r="N35" s="116"/>
      <c r="O35" s="116"/>
    </row>
    <row r="36" spans="1:26" ht="13.5" customHeight="1" x14ac:dyDescent="0.2">
      <c r="A36" s="154"/>
      <c r="B36" s="155" t="s">
        <v>181</v>
      </c>
      <c r="C36" s="159"/>
      <c r="D36" s="157"/>
      <c r="E36" s="160"/>
      <c r="F36" s="140"/>
      <c r="G36" s="140"/>
      <c r="H36" s="140"/>
      <c r="I36" s="140"/>
      <c r="J36" s="116"/>
      <c r="K36" s="116"/>
      <c r="L36" s="116"/>
      <c r="M36" s="116"/>
      <c r="N36" s="116"/>
      <c r="O36" s="116"/>
    </row>
    <row r="37" spans="1:26" ht="13.5" customHeight="1" x14ac:dyDescent="0.2">
      <c r="A37" s="154"/>
      <c r="B37" s="155"/>
      <c r="C37" s="159"/>
      <c r="D37" s="157" t="s">
        <v>182</v>
      </c>
      <c r="E37" s="160"/>
      <c r="F37" s="140"/>
      <c r="G37" s="140"/>
      <c r="H37" s="140"/>
      <c r="I37" s="140"/>
      <c r="J37" s="116"/>
      <c r="K37" s="116"/>
      <c r="L37" s="116"/>
      <c r="M37" s="116"/>
      <c r="N37" s="116"/>
      <c r="O37" s="116"/>
    </row>
    <row r="38" spans="1:26" ht="13.5" customHeight="1" x14ac:dyDescent="0.2">
      <c r="A38" s="154"/>
      <c r="B38" s="161"/>
      <c r="C38" s="162"/>
      <c r="D38" s="163"/>
      <c r="E38" s="164"/>
      <c r="F38" s="165"/>
      <c r="G38" s="165"/>
      <c r="H38" s="165"/>
      <c r="I38" s="165"/>
      <c r="J38" s="116"/>
      <c r="K38" s="116"/>
      <c r="L38" s="116"/>
      <c r="M38" s="116"/>
      <c r="N38" s="116"/>
      <c r="O38" s="116"/>
    </row>
    <row r="39" spans="1:26" ht="13.5" customHeight="1" x14ac:dyDescent="0.15">
      <c r="A39" s="149" t="s">
        <v>183</v>
      </c>
      <c r="B39" s="238" t="s">
        <v>184</v>
      </c>
      <c r="C39" s="239"/>
      <c r="D39" s="240"/>
      <c r="E39" s="166"/>
      <c r="F39" s="167" t="s">
        <v>145</v>
      </c>
      <c r="G39" s="167" t="s">
        <v>144</v>
      </c>
      <c r="H39" s="167" t="s">
        <v>144</v>
      </c>
      <c r="I39" s="167" t="s">
        <v>144</v>
      </c>
      <c r="J39" s="116"/>
      <c r="K39" s="116"/>
      <c r="L39" s="116"/>
      <c r="M39" s="116"/>
      <c r="N39" s="116"/>
      <c r="O39" s="116"/>
    </row>
    <row r="40" spans="1:26" ht="13.5" customHeight="1" x14ac:dyDescent="0.15">
      <c r="A40" s="154"/>
      <c r="B40" s="241" t="s">
        <v>185</v>
      </c>
      <c r="C40" s="200"/>
      <c r="D40" s="201"/>
      <c r="E40" s="168"/>
      <c r="F40" s="169" t="s">
        <v>186</v>
      </c>
      <c r="G40" s="169" t="s">
        <v>186</v>
      </c>
      <c r="H40" s="169" t="s">
        <v>186</v>
      </c>
      <c r="I40" s="169" t="s">
        <v>186</v>
      </c>
      <c r="J40" s="116"/>
      <c r="K40" s="116"/>
      <c r="L40" s="116"/>
      <c r="M40" s="116"/>
      <c r="N40" s="116"/>
      <c r="O40" s="116"/>
    </row>
    <row r="41" spans="1:26" ht="69" customHeight="1" x14ac:dyDescent="0.15">
      <c r="A41" s="154"/>
      <c r="B41" s="224" t="s">
        <v>187</v>
      </c>
      <c r="C41" s="200"/>
      <c r="D41" s="201"/>
      <c r="E41" s="170"/>
      <c r="F41" s="171">
        <v>44876</v>
      </c>
      <c r="G41" s="171">
        <v>44877</v>
      </c>
      <c r="H41" s="171">
        <v>44878</v>
      </c>
      <c r="I41" s="171">
        <v>44879</v>
      </c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16"/>
      <c r="V41" s="116"/>
      <c r="W41" s="116"/>
      <c r="X41" s="116"/>
      <c r="Y41" s="116"/>
      <c r="Z41" s="116"/>
    </row>
    <row r="42" spans="1:26" ht="72.75" customHeight="1" x14ac:dyDescent="0.15">
      <c r="A42" s="173"/>
      <c r="B42" s="225" t="s">
        <v>188</v>
      </c>
      <c r="C42" s="226"/>
      <c r="D42" s="227"/>
      <c r="E42" s="174"/>
      <c r="F42" s="175"/>
      <c r="G42" s="175"/>
      <c r="H42" s="175"/>
      <c r="I42" s="175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16"/>
      <c r="V42" s="116"/>
      <c r="W42" s="116"/>
      <c r="X42" s="116"/>
      <c r="Y42" s="116"/>
      <c r="Z42" s="116"/>
    </row>
    <row r="43" spans="1:26" ht="10.5" customHeight="1" x14ac:dyDescent="0.15">
      <c r="A43" s="176"/>
      <c r="B43" s="122"/>
      <c r="C43" s="116"/>
      <c r="D43" s="117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2:B2"/>
    <mergeCell ref="C2:E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I38" xr:uid="{00000000-0002-0000-0400-000000000000}">
      <formula1>"O"</formula1>
    </dataValidation>
    <dataValidation type="list" allowBlank="1" showInputMessage="1" showErrorMessage="1" prompt=" - " sqref="F39:I39" xr:uid="{00000000-0002-0000-0400-000001000000}">
      <formula1>"N,A,B"</formula1>
    </dataValidation>
    <dataValidation type="list" allowBlank="1" showInputMessage="1" showErrorMessage="1" prompt=" - " sqref="F40:I40" xr:uid="{00000000-0002-0000-04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8" width="7" customWidth="1"/>
    <col min="9" max="20" width="6" customWidth="1"/>
    <col min="21" max="21" width="2.875" customWidth="1"/>
    <col min="22" max="23" width="9" customWidth="1"/>
    <col min="24" max="26" width="8" customWidth="1"/>
  </cols>
  <sheetData>
    <row r="1" spans="1:26" ht="22.5" customHeight="1" x14ac:dyDescent="0.15">
      <c r="A1" s="116"/>
      <c r="B1" s="122"/>
      <c r="C1" s="116"/>
      <c r="D1" s="17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5" customHeight="1" x14ac:dyDescent="0.15">
      <c r="A2" s="248" t="s">
        <v>155</v>
      </c>
      <c r="B2" s="252"/>
      <c r="C2" s="250" t="str">
        <f>FunctionList!E12</f>
        <v>deserializeNullProperty</v>
      </c>
      <c r="D2" s="252"/>
      <c r="E2" s="178"/>
      <c r="F2" s="263" t="s">
        <v>81</v>
      </c>
      <c r="G2" s="251"/>
      <c r="H2" s="251"/>
      <c r="I2" s="251"/>
      <c r="J2" s="251"/>
      <c r="K2" s="252"/>
      <c r="L2" s="250" t="str">
        <f>FunctionList!D12</f>
        <v>deserializeNullProperty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65" t="s">
        <v>156</v>
      </c>
      <c r="B3" s="260"/>
      <c r="C3" s="258" t="s">
        <v>157</v>
      </c>
      <c r="D3" s="259"/>
      <c r="E3" s="260"/>
      <c r="F3" s="264" t="s">
        <v>158</v>
      </c>
      <c r="G3" s="259"/>
      <c r="H3" s="259"/>
      <c r="I3" s="259"/>
      <c r="J3" s="259"/>
      <c r="K3" s="260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8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-2.8159999999999998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3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3</v>
      </c>
      <c r="M7" s="120">
        <f>COUNTIF(E39:HQ39,"A")</f>
        <v>0</v>
      </c>
      <c r="N7" s="120">
        <f>COUNTIF(E39:HQ39,"B")</f>
        <v>0</v>
      </c>
      <c r="O7" s="232">
        <f>COUNTA(E9:HT9)</f>
        <v>3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36.75" customHeight="1" x14ac:dyDescent="0.15">
      <c r="A9" s="179"/>
      <c r="B9" s="180"/>
      <c r="C9" s="181"/>
      <c r="D9" s="182"/>
      <c r="E9" s="181"/>
      <c r="F9" s="183" t="s">
        <v>164</v>
      </c>
      <c r="G9" s="183" t="s">
        <v>165</v>
      </c>
      <c r="H9" s="183" t="s">
        <v>166</v>
      </c>
      <c r="I9" s="129"/>
      <c r="J9" s="118"/>
      <c r="K9" s="116"/>
      <c r="L9" s="116"/>
      <c r="M9" s="116"/>
      <c r="N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85"/>
      <c r="H10" s="185"/>
      <c r="I10" s="116"/>
      <c r="J10" s="116"/>
      <c r="K10" s="116"/>
      <c r="L10" s="116"/>
      <c r="M10" s="116"/>
      <c r="N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85"/>
      <c r="H11" s="185"/>
      <c r="I11" s="116"/>
      <c r="J11" s="118"/>
      <c r="K11" s="116"/>
      <c r="L11" s="116"/>
      <c r="M11" s="116"/>
      <c r="N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85"/>
      <c r="H12" s="185"/>
      <c r="I12" s="116"/>
      <c r="J12" s="116"/>
      <c r="K12" s="116"/>
      <c r="L12" s="116"/>
      <c r="M12" s="116"/>
      <c r="N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85"/>
      <c r="H13" s="185"/>
      <c r="I13" s="116"/>
      <c r="J13" s="118"/>
      <c r="K13" s="116"/>
      <c r="L13" s="116"/>
      <c r="M13" s="116"/>
      <c r="N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85"/>
      <c r="H14" s="185"/>
      <c r="I14" s="116"/>
      <c r="J14" s="116"/>
      <c r="K14" s="116"/>
      <c r="L14" s="116"/>
      <c r="M14" s="116"/>
      <c r="N14" s="116"/>
    </row>
    <row r="15" spans="1:26" ht="13.5" customHeight="1" x14ac:dyDescent="0.3">
      <c r="A15" s="136"/>
      <c r="B15" s="137"/>
      <c r="C15" s="138"/>
      <c r="D15" s="139" t="s">
        <v>190</v>
      </c>
      <c r="E15" s="142"/>
      <c r="F15" s="185" t="s">
        <v>172</v>
      </c>
      <c r="G15" s="185"/>
      <c r="H15" s="185"/>
      <c r="I15" s="116"/>
      <c r="J15" s="116"/>
      <c r="K15" s="116"/>
      <c r="L15" s="116"/>
      <c r="M15" s="116"/>
      <c r="N15" s="116"/>
    </row>
    <row r="16" spans="1:26" ht="13.5" customHeight="1" x14ac:dyDescent="0.3">
      <c r="A16" s="136"/>
      <c r="B16" s="137"/>
      <c r="C16" s="138"/>
      <c r="D16" s="139" t="s">
        <v>191</v>
      </c>
      <c r="E16" s="142"/>
      <c r="F16" s="185"/>
      <c r="G16" s="185" t="s">
        <v>172</v>
      </c>
      <c r="H16" s="185"/>
      <c r="I16" s="116"/>
      <c r="J16" s="116"/>
      <c r="K16" s="116"/>
      <c r="L16" s="116"/>
      <c r="M16" s="116"/>
      <c r="N16" s="116"/>
    </row>
    <row r="17" spans="1:14" ht="13.5" customHeight="1" x14ac:dyDescent="0.3">
      <c r="A17" s="136"/>
      <c r="B17" s="137"/>
      <c r="C17" s="138"/>
      <c r="D17" s="139" t="s">
        <v>192</v>
      </c>
      <c r="E17" s="142"/>
      <c r="F17" s="185"/>
      <c r="G17" s="185"/>
      <c r="H17" s="185" t="s">
        <v>172</v>
      </c>
      <c r="I17" s="186"/>
      <c r="J17" s="116"/>
      <c r="K17" s="116"/>
      <c r="L17" s="116"/>
      <c r="M17" s="116"/>
      <c r="N17" s="116"/>
    </row>
    <row r="18" spans="1:14" ht="13.5" customHeight="1" x14ac:dyDescent="0.3">
      <c r="A18" s="136"/>
      <c r="B18" s="137"/>
      <c r="C18" s="138"/>
      <c r="D18" s="139"/>
      <c r="E18" s="142"/>
      <c r="F18" s="185"/>
      <c r="G18" s="185"/>
      <c r="H18" s="185"/>
      <c r="I18" s="186"/>
      <c r="J18" s="116"/>
      <c r="K18" s="116"/>
      <c r="L18" s="116"/>
      <c r="M18" s="116"/>
      <c r="N18" s="116"/>
    </row>
    <row r="19" spans="1:14" ht="13.5" customHeight="1" x14ac:dyDescent="0.3">
      <c r="A19" s="136"/>
      <c r="B19" s="137"/>
      <c r="C19" s="138"/>
      <c r="D19" s="236"/>
      <c r="E19" s="237"/>
      <c r="F19" s="185"/>
      <c r="G19" s="185"/>
      <c r="H19" s="185"/>
      <c r="I19" s="116"/>
      <c r="J19" s="116"/>
      <c r="K19" s="116"/>
      <c r="L19" s="116"/>
      <c r="M19" s="116"/>
      <c r="N19" s="116"/>
    </row>
    <row r="20" spans="1:14" ht="13.5" customHeight="1" x14ac:dyDescent="0.3">
      <c r="A20" s="136"/>
      <c r="B20" s="137"/>
      <c r="C20" s="138"/>
      <c r="D20" s="139"/>
      <c r="E20" s="142"/>
      <c r="F20" s="185"/>
      <c r="G20" s="185"/>
      <c r="H20" s="185"/>
      <c r="I20" s="116"/>
      <c r="J20" s="116"/>
      <c r="K20" s="116"/>
      <c r="L20" s="116"/>
      <c r="M20" s="116"/>
      <c r="N20" s="116"/>
    </row>
    <row r="21" spans="1:14" ht="13.5" customHeight="1" x14ac:dyDescent="0.3">
      <c r="A21" s="136"/>
      <c r="B21" s="137"/>
      <c r="C21" s="138"/>
      <c r="D21" s="139"/>
      <c r="E21" s="142"/>
      <c r="F21" s="185"/>
      <c r="G21" s="185"/>
      <c r="H21" s="185"/>
      <c r="I21" s="116"/>
      <c r="J21" s="116"/>
      <c r="K21" s="116"/>
      <c r="L21" s="116"/>
      <c r="M21" s="116"/>
      <c r="N21" s="116"/>
    </row>
    <row r="22" spans="1:14" ht="13.5" customHeight="1" x14ac:dyDescent="0.3">
      <c r="A22" s="136"/>
      <c r="B22" s="137"/>
      <c r="C22" s="138"/>
      <c r="D22" s="139"/>
      <c r="E22" s="142"/>
      <c r="F22" s="185"/>
      <c r="G22" s="185"/>
      <c r="H22" s="185"/>
      <c r="I22" s="116"/>
      <c r="J22" s="116"/>
      <c r="K22" s="116"/>
      <c r="L22" s="116"/>
      <c r="M22" s="116"/>
      <c r="N22" s="116"/>
    </row>
    <row r="23" spans="1:14" ht="13.5" customHeight="1" x14ac:dyDescent="0.3">
      <c r="A23" s="136"/>
      <c r="B23" s="137"/>
      <c r="C23" s="138"/>
      <c r="D23" s="139"/>
      <c r="E23" s="142"/>
      <c r="F23" s="185"/>
      <c r="G23" s="185"/>
      <c r="H23" s="185"/>
      <c r="I23" s="116"/>
      <c r="J23" s="116"/>
      <c r="K23" s="116"/>
      <c r="L23" s="116"/>
      <c r="M23" s="116"/>
      <c r="N23" s="116"/>
    </row>
    <row r="24" spans="1:14" ht="13.5" customHeight="1" x14ac:dyDescent="0.3">
      <c r="A24" s="136"/>
      <c r="B24" s="137"/>
      <c r="C24" s="138"/>
      <c r="D24" s="139"/>
      <c r="E24" s="142"/>
      <c r="F24" s="185"/>
      <c r="G24" s="185"/>
      <c r="H24" s="185"/>
      <c r="I24" s="116"/>
      <c r="J24" s="116"/>
      <c r="K24" s="116"/>
      <c r="L24" s="116"/>
      <c r="M24" s="116"/>
      <c r="N24" s="116"/>
    </row>
    <row r="25" spans="1:14" ht="13.5" customHeight="1" x14ac:dyDescent="0.3">
      <c r="A25" s="136"/>
      <c r="B25" s="137"/>
      <c r="C25" s="138"/>
      <c r="D25" s="139"/>
      <c r="E25" s="142"/>
      <c r="F25" s="185"/>
      <c r="G25" s="185"/>
      <c r="H25" s="185"/>
      <c r="I25" s="116"/>
      <c r="J25" s="116"/>
      <c r="K25" s="116"/>
      <c r="L25" s="116"/>
      <c r="M25" s="116"/>
      <c r="N25" s="116"/>
    </row>
    <row r="26" spans="1:14" ht="13.5" customHeight="1" x14ac:dyDescent="0.3">
      <c r="A26" s="136"/>
      <c r="B26" s="137"/>
      <c r="C26" s="138"/>
      <c r="D26" s="139"/>
      <c r="E26" s="142"/>
      <c r="F26" s="185"/>
      <c r="G26" s="185"/>
      <c r="H26" s="185"/>
      <c r="I26" s="116"/>
      <c r="J26" s="116"/>
      <c r="K26" s="116"/>
      <c r="L26" s="116"/>
      <c r="M26" s="116"/>
      <c r="N26" s="116"/>
    </row>
    <row r="27" spans="1:14" ht="13.5" customHeight="1" x14ac:dyDescent="0.3">
      <c r="A27" s="136"/>
      <c r="B27" s="137"/>
      <c r="C27" s="138"/>
      <c r="D27" s="139"/>
      <c r="E27" s="142"/>
      <c r="F27" s="185"/>
      <c r="G27" s="185"/>
      <c r="H27" s="185"/>
      <c r="I27" s="116"/>
      <c r="J27" s="116"/>
      <c r="K27" s="116"/>
      <c r="L27" s="116"/>
      <c r="M27" s="116"/>
      <c r="N27" s="116"/>
    </row>
    <row r="28" spans="1:14" ht="13.5" customHeight="1" x14ac:dyDescent="0.3">
      <c r="A28" s="136"/>
      <c r="B28" s="137"/>
      <c r="C28" s="138"/>
      <c r="D28" s="139"/>
      <c r="E28" s="142"/>
      <c r="F28" s="185"/>
      <c r="G28" s="185"/>
      <c r="H28" s="185"/>
      <c r="I28" s="116"/>
      <c r="J28" s="116"/>
      <c r="K28" s="116"/>
      <c r="L28" s="116"/>
      <c r="M28" s="116"/>
      <c r="N28" s="116"/>
    </row>
    <row r="29" spans="1:14" ht="13.5" customHeight="1" x14ac:dyDescent="0.3">
      <c r="A29" s="136"/>
      <c r="B29" s="137"/>
      <c r="C29" s="138"/>
      <c r="D29" s="139"/>
      <c r="E29" s="142"/>
      <c r="F29" s="185"/>
      <c r="G29" s="185"/>
      <c r="H29" s="185"/>
      <c r="I29" s="116"/>
      <c r="J29" s="116"/>
      <c r="K29" s="116"/>
      <c r="L29" s="116"/>
      <c r="M29" s="116"/>
      <c r="N29" s="116"/>
    </row>
    <row r="30" spans="1:14" ht="13.5" customHeight="1" x14ac:dyDescent="0.3">
      <c r="A30" s="136"/>
      <c r="B30" s="144"/>
      <c r="C30" s="145"/>
      <c r="D30" s="146"/>
      <c r="E30" s="147"/>
      <c r="F30" s="187"/>
      <c r="G30" s="187"/>
      <c r="H30" s="187"/>
      <c r="I30" s="116"/>
      <c r="J30" s="116"/>
      <c r="K30" s="116"/>
      <c r="L30" s="116"/>
      <c r="M30" s="116"/>
      <c r="N30" s="116"/>
    </row>
    <row r="31" spans="1:14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88"/>
      <c r="H31" s="188"/>
      <c r="I31" s="116"/>
      <c r="J31" s="116"/>
      <c r="K31" s="116"/>
      <c r="L31" s="116"/>
      <c r="M31" s="116"/>
      <c r="N31" s="116"/>
    </row>
    <row r="32" spans="1:14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85" t="s">
        <v>172</v>
      </c>
      <c r="H32" s="185" t="s">
        <v>172</v>
      </c>
      <c r="I32" s="116"/>
      <c r="J32" s="116"/>
      <c r="K32" s="116"/>
      <c r="L32" s="116"/>
      <c r="M32" s="116"/>
      <c r="N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85"/>
      <c r="H33" s="185"/>
      <c r="I33" s="116"/>
      <c r="J33" s="116"/>
      <c r="K33" s="116"/>
      <c r="L33" s="116"/>
      <c r="M33" s="116"/>
      <c r="N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85"/>
      <c r="H34" s="185"/>
      <c r="I34" s="116"/>
      <c r="J34" s="116"/>
      <c r="K34" s="116"/>
      <c r="L34" s="116"/>
      <c r="M34" s="116"/>
      <c r="N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85"/>
      <c r="H35" s="185"/>
      <c r="I35" s="116"/>
      <c r="J35" s="116"/>
      <c r="K35" s="116"/>
      <c r="L35" s="116"/>
      <c r="M35" s="116"/>
      <c r="N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85"/>
      <c r="H36" s="185"/>
      <c r="I36" s="116"/>
      <c r="J36" s="116"/>
      <c r="K36" s="116"/>
      <c r="L36" s="116"/>
      <c r="M36" s="116"/>
      <c r="N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85"/>
      <c r="H37" s="185"/>
      <c r="I37" s="116"/>
      <c r="J37" s="116"/>
      <c r="K37" s="116"/>
      <c r="L37" s="116"/>
      <c r="M37" s="116"/>
      <c r="N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90"/>
      <c r="H38" s="190"/>
      <c r="I38" s="116"/>
      <c r="J38" s="116"/>
      <c r="K38" s="116"/>
      <c r="L38" s="116"/>
      <c r="M38" s="116"/>
      <c r="N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91" t="s">
        <v>144</v>
      </c>
      <c r="H39" s="191" t="s">
        <v>144</v>
      </c>
      <c r="I39" s="116"/>
      <c r="J39" s="116"/>
      <c r="K39" s="116"/>
      <c r="L39" s="116"/>
      <c r="M39" s="116"/>
      <c r="N39" s="116"/>
    </row>
    <row r="40" spans="1:26" ht="13.5" customHeight="1" x14ac:dyDescent="0.2">
      <c r="A40" s="154"/>
      <c r="B40" s="241" t="s">
        <v>185</v>
      </c>
      <c r="C40" s="200"/>
      <c r="D40" s="201"/>
      <c r="E40" s="168"/>
      <c r="F40" s="192" t="s">
        <v>186</v>
      </c>
      <c r="G40" s="192" t="s">
        <v>186</v>
      </c>
      <c r="H40" s="192" t="s">
        <v>186</v>
      </c>
      <c r="I40" s="116"/>
      <c r="J40" s="116"/>
      <c r="K40" s="116"/>
      <c r="L40" s="116"/>
      <c r="M40" s="116"/>
      <c r="N40" s="116"/>
    </row>
    <row r="41" spans="1:26" ht="13.5" customHeight="1" x14ac:dyDescent="0.15">
      <c r="A41" s="154"/>
      <c r="B41" s="224" t="s">
        <v>187</v>
      </c>
      <c r="C41" s="200"/>
      <c r="D41" s="201"/>
      <c r="E41" s="170"/>
      <c r="F41" s="171">
        <v>44876</v>
      </c>
      <c r="G41" s="171">
        <v>44877</v>
      </c>
      <c r="H41" s="171">
        <v>44878</v>
      </c>
      <c r="I41" s="116"/>
      <c r="J41" s="116"/>
      <c r="K41" s="116"/>
      <c r="L41" s="116"/>
      <c r="M41" s="116"/>
      <c r="N41" s="116"/>
    </row>
    <row r="42" spans="1:26" ht="72.75" customHeight="1" x14ac:dyDescent="0.15">
      <c r="A42" s="173"/>
      <c r="B42" s="225" t="s">
        <v>188</v>
      </c>
      <c r="C42" s="226"/>
      <c r="D42" s="227"/>
      <c r="E42" s="174"/>
      <c r="F42" s="175"/>
      <c r="G42" s="175"/>
      <c r="H42" s="175"/>
      <c r="I42" s="116"/>
      <c r="J42" s="116"/>
      <c r="K42" s="116"/>
      <c r="L42" s="116"/>
      <c r="M42" s="116"/>
      <c r="N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H38" xr:uid="{00000000-0002-0000-0500-000000000000}">
      <formula1>"O"</formula1>
    </dataValidation>
    <dataValidation type="list" allowBlank="1" showInputMessage="1" showErrorMessage="1" prompt=" - " sqref="F39:H39" xr:uid="{00000000-0002-0000-0500-000001000000}">
      <formula1>"N,A,B"</formula1>
    </dataValidation>
    <dataValidation type="list" allowBlank="1" showInputMessage="1" showErrorMessage="1" prompt=" - " sqref="F40:H40" xr:uid="{00000000-0002-0000-05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6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FunctionList!E13</f>
        <v>deserializeException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FunctionList!D13</f>
        <v>deserializeException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5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-0.88500000000000001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193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F38" xr:uid="{00000000-0002-0000-0600-000000000000}">
      <formula1>"O"</formula1>
    </dataValidation>
    <dataValidation type="list" allowBlank="1" showInputMessage="1" showErrorMessage="1" prompt=" - " sqref="F39" xr:uid="{00000000-0002-0000-0600-000001000000}">
      <formula1>"N,A,B"</formula1>
    </dataValidation>
    <dataValidation type="list" allowBlank="1" showInputMessage="1" showErrorMessage="1" prompt=" - " sqref="F40" xr:uid="{00000000-0002-0000-06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FunctionList!E14</f>
        <v>serialize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FunctionList!D14</f>
        <v>serialize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9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-0.79300000000000004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192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40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F38" xr:uid="{00000000-0002-0000-0700-000000000000}">
      <formula1>"O"</formula1>
    </dataValidation>
    <dataValidation type="list" allowBlank="1" showInputMessage="1" showErrorMessage="1" prompt=" - " sqref="F39" xr:uid="{00000000-0002-0000-0700-000001000000}">
      <formula1>"N,A,B"</formula1>
    </dataValidation>
    <dataValidation type="list" allowBlank="1" showInputMessage="1" showErrorMessage="1" prompt=" - " sqref="F40" xr:uid="{00000000-0002-0000-07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FunctionList!E15</f>
        <v>getValueFromTransientMap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FunctionList!D15</f>
        <v>getValueFromTransientMap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17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-0.60899999999999999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192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F38" xr:uid="{00000000-0002-0000-0800-000000000000}">
      <formula1>"O"</formula1>
    </dataValidation>
    <dataValidation type="list" allowBlank="1" showInputMessage="1" showErrorMessage="1" prompt=" - " sqref="F39" xr:uid="{00000000-0002-0000-0800-000001000000}">
      <formula1>"N,A,B"</formula1>
    </dataValidation>
    <dataValidation type="list" allowBlank="1" showInputMessage="1" showErrorMessage="1" prompt=" - " sqref="F40" xr:uid="{00000000-0002-0000-08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FunctionList!E16</f>
        <v>getValueFromTransientMapNotFound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FunctionList!D16</f>
        <v>getValueFromTransientMapNotFound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17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-0.60899999999999999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194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F38" xr:uid="{00000000-0002-0000-0900-000000000000}">
      <formula1>"O"</formula1>
    </dataValidation>
    <dataValidation type="list" allowBlank="1" showInputMessage="1" showErrorMessage="1" prompt=" - " sqref="F39" xr:uid="{00000000-0002-0000-0900-000001000000}">
      <formula1>"N,A,B"</formula1>
    </dataValidation>
    <dataValidation type="list" allowBlank="1" showInputMessage="1" showErrorMessage="1" prompt=" - " sqref="F40" xr:uid="{00000000-0002-0000-09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FunctionList!E17</f>
        <v>getValueFromTransientMapInvalid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FunctionList!D17</f>
        <v>getValueFromTransientMapInvalid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19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-0.56299999999999994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194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D19:E19"/>
    <mergeCell ref="B39:D39"/>
    <mergeCell ref="B40:D40"/>
    <mergeCell ref="B41:D41"/>
    <mergeCell ref="B42:D42"/>
    <mergeCell ref="O6:T6"/>
    <mergeCell ref="L6:N6"/>
    <mergeCell ref="C6:E6"/>
    <mergeCell ref="F6:K6"/>
    <mergeCell ref="A7:B7"/>
    <mergeCell ref="C7:E7"/>
    <mergeCell ref="F7:K7"/>
    <mergeCell ref="O7:T7"/>
    <mergeCell ref="A6:B6"/>
    <mergeCell ref="A5:B5"/>
    <mergeCell ref="C5:T5"/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</mergeCells>
  <dataValidations count="3">
    <dataValidation type="list" allowBlank="1" showInputMessage="1" showErrorMessage="1" prompt=" - " sqref="F10:F38" xr:uid="{00000000-0002-0000-0A00-000000000000}">
      <formula1>"O"</formula1>
    </dataValidation>
    <dataValidation type="list" allowBlank="1" showInputMessage="1" showErrorMessage="1" prompt=" - " sqref="F39" xr:uid="{00000000-0002-0000-0A00-000001000000}">
      <formula1>"N,A,B"</formula1>
    </dataValidation>
    <dataValidation type="list" allowBlank="1" showInputMessage="1" showErrorMessage="1" prompt=" - " sqref="F40" xr:uid="{00000000-0002-0000-0A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FunctionList!E18</f>
        <v>getStudentPersonal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FunctionList!D18</f>
        <v>getStudentPersonal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22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-0.49399999999999999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195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L4:T4"/>
    <mergeCell ref="L2:T2"/>
    <mergeCell ref="C3:E3"/>
    <mergeCell ref="F3:K3"/>
    <mergeCell ref="L3:T3"/>
    <mergeCell ref="F2:K2"/>
    <mergeCell ref="A3:B3"/>
    <mergeCell ref="F4:K4"/>
    <mergeCell ref="A6:B6"/>
    <mergeCell ref="A5:B5"/>
    <mergeCell ref="A2:B2"/>
    <mergeCell ref="C2:D2"/>
    <mergeCell ref="C6:E6"/>
    <mergeCell ref="A4:B4"/>
    <mergeCell ref="C4:D4"/>
    <mergeCell ref="C5:T5"/>
    <mergeCell ref="D19:E19"/>
    <mergeCell ref="B39:D39"/>
    <mergeCell ref="B40:D40"/>
    <mergeCell ref="F6:K6"/>
    <mergeCell ref="A7:B7"/>
    <mergeCell ref="C7:E7"/>
    <mergeCell ref="F7:K7"/>
    <mergeCell ref="B41:D41"/>
    <mergeCell ref="B42:D42"/>
    <mergeCell ref="L6:N6"/>
    <mergeCell ref="O7:T7"/>
    <mergeCell ref="O6:T6"/>
  </mergeCells>
  <dataValidations count="3">
    <dataValidation type="list" allowBlank="1" showInputMessage="1" showErrorMessage="1" prompt=" - " sqref="F10:F38" xr:uid="{00000000-0002-0000-0B00-000000000000}">
      <formula1>"O"</formula1>
    </dataValidation>
    <dataValidation type="list" allowBlank="1" showInputMessage="1" showErrorMessage="1" prompt=" - " sqref="F39" xr:uid="{00000000-0002-0000-0B00-000001000000}">
      <formula1>"N,A,B"</formula1>
    </dataValidation>
    <dataValidation type="list" allowBlank="1" showInputMessage="1" showErrorMessage="1" prompt=" - " sqref="F40" xr:uid="{00000000-0002-0000-0B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FunctionList!E19</f>
        <v>getStudentPersonalIsNull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FunctionList!D19</f>
        <v>getStudentPersonalIsNull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20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-0.54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194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39:D39"/>
    <mergeCell ref="B40:D40"/>
    <mergeCell ref="C7:E7"/>
    <mergeCell ref="F7:K7"/>
    <mergeCell ref="A2:B2"/>
    <mergeCell ref="C2:D2"/>
    <mergeCell ref="D19:E19"/>
    <mergeCell ref="A3:B3"/>
    <mergeCell ref="F2:K2"/>
    <mergeCell ref="B41:D41"/>
    <mergeCell ref="B42:D42"/>
    <mergeCell ref="F3:K3"/>
    <mergeCell ref="F4:K4"/>
    <mergeCell ref="A4:B4"/>
    <mergeCell ref="C4:D4"/>
    <mergeCell ref="A5:B5"/>
    <mergeCell ref="C5:T5"/>
    <mergeCell ref="O6:T6"/>
    <mergeCell ref="O7:T7"/>
    <mergeCell ref="A6:B6"/>
    <mergeCell ref="C6:E6"/>
    <mergeCell ref="F6:K6"/>
    <mergeCell ref="A7:B7"/>
    <mergeCell ref="L6:N6"/>
    <mergeCell ref="L4:T4"/>
    <mergeCell ref="L2:T2"/>
    <mergeCell ref="C3:E3"/>
    <mergeCell ref="L3:T3"/>
  </mergeCells>
  <dataValidations count="3">
    <dataValidation type="list" allowBlank="1" showInputMessage="1" showErrorMessage="1" prompt=" - " sqref="F10:F38" xr:uid="{00000000-0002-0000-0C00-000000000000}">
      <formula1>"O"</formula1>
    </dataValidation>
    <dataValidation type="list" allowBlank="1" showInputMessage="1" showErrorMessage="1" prompt=" - " sqref="F39" xr:uid="{00000000-0002-0000-0C00-000001000000}">
      <formula1>"N,A,B"</formula1>
    </dataValidation>
    <dataValidation type="list" allowBlank="1" showInputMessage="1" showErrorMessage="1" prompt=" - " sqref="F40" xr:uid="{00000000-0002-0000-0C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FunctionList!E20</f>
        <v>updateStudentPersonal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FunctionList!D20</f>
        <v>updateStudentPersonal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20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-0.54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196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F3:K3"/>
    <mergeCell ref="F4:K4"/>
    <mergeCell ref="L2:T2"/>
    <mergeCell ref="L3:T3"/>
    <mergeCell ref="F2:K2"/>
    <mergeCell ref="L4:T4"/>
    <mergeCell ref="A2:B2"/>
    <mergeCell ref="C2:D2"/>
    <mergeCell ref="D19:E19"/>
    <mergeCell ref="B39:D39"/>
    <mergeCell ref="A4:B4"/>
    <mergeCell ref="C4:D4"/>
    <mergeCell ref="C5:T5"/>
    <mergeCell ref="O6:T6"/>
    <mergeCell ref="O7:T7"/>
    <mergeCell ref="A6:B6"/>
    <mergeCell ref="L6:N6"/>
    <mergeCell ref="C3:E3"/>
    <mergeCell ref="A3:B3"/>
    <mergeCell ref="C6:E6"/>
    <mergeCell ref="F6:K6"/>
    <mergeCell ref="A5:B5"/>
    <mergeCell ref="B40:D40"/>
    <mergeCell ref="B41:D41"/>
    <mergeCell ref="B42:D42"/>
    <mergeCell ref="C7:E7"/>
    <mergeCell ref="F7:K7"/>
    <mergeCell ref="A7:B7"/>
  </mergeCells>
  <dataValidations count="3">
    <dataValidation type="list" allowBlank="1" showInputMessage="1" showErrorMessage="1" prompt=" - " sqref="F10:F38" xr:uid="{00000000-0002-0000-0D00-000000000000}">
      <formula1>"O"</formula1>
    </dataValidation>
    <dataValidation type="list" allowBlank="1" showInputMessage="1" showErrorMessage="1" prompt=" - " sqref="F39" xr:uid="{00000000-0002-0000-0D00-000001000000}">
      <formula1>"N,A,B"</formula1>
    </dataValidation>
    <dataValidation type="list" allowBlank="1" showInputMessage="1" showErrorMessage="1" prompt=" - " sqref="F40" xr:uid="{00000000-0002-0000-0D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FunctionList!E21</f>
        <v>chaincodeExceptionMessage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FunctionList!D21</f>
        <v>chaincodeExceptionMessage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5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-0.88500000000000001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197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2:B2"/>
    <mergeCell ref="C2:D2"/>
    <mergeCell ref="D19:E19"/>
    <mergeCell ref="C3:E3"/>
    <mergeCell ref="A3:B3"/>
    <mergeCell ref="C6:E6"/>
    <mergeCell ref="A5:B5"/>
    <mergeCell ref="A7:B7"/>
    <mergeCell ref="C7:E7"/>
    <mergeCell ref="A6:B6"/>
    <mergeCell ref="B39:D39"/>
    <mergeCell ref="B40:D40"/>
    <mergeCell ref="B41:D41"/>
    <mergeCell ref="B42:D42"/>
    <mergeCell ref="L4:T4"/>
    <mergeCell ref="C5:T5"/>
    <mergeCell ref="O6:T6"/>
    <mergeCell ref="O7:T7"/>
    <mergeCell ref="L6:N6"/>
    <mergeCell ref="A4:B4"/>
    <mergeCell ref="C4:D4"/>
    <mergeCell ref="F6:K6"/>
    <mergeCell ref="F7:K7"/>
    <mergeCell ref="F3:K3"/>
    <mergeCell ref="F4:K4"/>
    <mergeCell ref="L2:T2"/>
    <mergeCell ref="L3:T3"/>
    <mergeCell ref="F2:K2"/>
  </mergeCells>
  <dataValidations count="3">
    <dataValidation type="list" allowBlank="1" showInputMessage="1" showErrorMessage="1" prompt=" - " sqref="F10:F38" xr:uid="{00000000-0002-0000-0E00-000000000000}">
      <formula1>"O"</formula1>
    </dataValidation>
    <dataValidation type="list" allowBlank="1" showInputMessage="1" showErrorMessage="1" prompt=" - " sqref="F39" xr:uid="{00000000-0002-0000-0E00-000001000000}">
      <formula1>"N,A,B"</formula1>
    </dataValidation>
    <dataValidation type="list" allowBlank="1" showInputMessage="1" showErrorMessage="1" prompt=" - " sqref="F40" xr:uid="{00000000-0002-0000-0E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7" width="7" customWidth="1"/>
    <col min="8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FunctionList!E22</f>
        <v>chaincodeWithErrorCode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FunctionList!D22</f>
        <v>chaincodeWithErrorCode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7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-1.839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2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2</v>
      </c>
      <c r="M7" s="120">
        <f>COUNTIF(E39:HQ39,"A")</f>
        <v>0</v>
      </c>
      <c r="N7" s="120">
        <f>COUNTIF(E39:HQ39,"B")</f>
        <v>0</v>
      </c>
      <c r="O7" s="232">
        <f>COUNTA(E9:HT9)</f>
        <v>2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96" t="s">
        <v>165</v>
      </c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85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85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85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85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85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198</v>
      </c>
      <c r="E15" s="142"/>
      <c r="F15" s="185" t="s">
        <v>172</v>
      </c>
      <c r="G15" s="185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 t="s">
        <v>194</v>
      </c>
      <c r="E16" s="142"/>
      <c r="F16" s="185"/>
      <c r="G16" s="185" t="s">
        <v>172</v>
      </c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5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5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85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85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85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85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85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85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85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85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85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85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85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87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88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85" t="s">
        <v>172</v>
      </c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85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85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85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85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85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90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91" t="s">
        <v>144</v>
      </c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92" t="s">
        <v>186</v>
      </c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71">
        <v>44877</v>
      </c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75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1:D41"/>
    <mergeCell ref="B42:D42"/>
    <mergeCell ref="A5:B5"/>
    <mergeCell ref="C5:T5"/>
    <mergeCell ref="O6:T6"/>
    <mergeCell ref="O7:T7"/>
    <mergeCell ref="F6:K6"/>
    <mergeCell ref="C6:E6"/>
    <mergeCell ref="A7:B7"/>
    <mergeCell ref="C7:E7"/>
    <mergeCell ref="F7:K7"/>
    <mergeCell ref="A6:B6"/>
    <mergeCell ref="L6:N6"/>
    <mergeCell ref="D19:E19"/>
    <mergeCell ref="B39:D39"/>
    <mergeCell ref="B40:D40"/>
    <mergeCell ref="F3:K3"/>
    <mergeCell ref="F4:K4"/>
    <mergeCell ref="F2:K2"/>
    <mergeCell ref="L2:T2"/>
    <mergeCell ref="L3:T3"/>
    <mergeCell ref="L4:T4"/>
    <mergeCell ref="C3:E3"/>
    <mergeCell ref="A3:B3"/>
    <mergeCell ref="A4:B4"/>
    <mergeCell ref="C4:D4"/>
    <mergeCell ref="A2:B2"/>
    <mergeCell ref="C2:D2"/>
  </mergeCells>
  <dataValidations count="3">
    <dataValidation type="list" allowBlank="1" showInputMessage="1" showErrorMessage="1" prompt=" - " sqref="F10:G38" xr:uid="{00000000-0002-0000-0F00-000000000000}">
      <formula1>"O"</formula1>
    </dataValidation>
    <dataValidation type="list" allowBlank="1" showInputMessage="1" showErrorMessage="1" prompt=" - " sqref="F39:G39" xr:uid="{00000000-0002-0000-0F00-000001000000}">
      <formula1>"N,A,B"</formula1>
    </dataValidation>
    <dataValidation type="list" allowBlank="1" showInputMessage="1" showErrorMessage="1" prompt=" - " sqref="F40:G40" xr:uid="{00000000-0002-0000-0F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FunctionList!E23</f>
        <v>getStudentRecord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FunctionList!D23</f>
        <v>getStudentRecord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30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-0.31000000000000005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199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1:D41"/>
    <mergeCell ref="B42:D42"/>
    <mergeCell ref="A5:B5"/>
    <mergeCell ref="C5:T5"/>
    <mergeCell ref="O6:T6"/>
    <mergeCell ref="O7:T7"/>
    <mergeCell ref="F6:K6"/>
    <mergeCell ref="C6:E6"/>
    <mergeCell ref="A7:B7"/>
    <mergeCell ref="C7:E7"/>
    <mergeCell ref="F7:K7"/>
    <mergeCell ref="A6:B6"/>
    <mergeCell ref="L6:N6"/>
    <mergeCell ref="D19:E19"/>
    <mergeCell ref="B39:D39"/>
    <mergeCell ref="B40:D40"/>
    <mergeCell ref="F3:K3"/>
    <mergeCell ref="F4:K4"/>
    <mergeCell ref="F2:K2"/>
    <mergeCell ref="L2:T2"/>
    <mergeCell ref="L3:T3"/>
    <mergeCell ref="L4:T4"/>
    <mergeCell ref="C3:E3"/>
    <mergeCell ref="A3:B3"/>
    <mergeCell ref="A4:B4"/>
    <mergeCell ref="C4:D4"/>
    <mergeCell ref="A2:B2"/>
    <mergeCell ref="C2:D2"/>
  </mergeCells>
  <dataValidations count="3">
    <dataValidation type="list" allowBlank="1" showInputMessage="1" showErrorMessage="1" prompt=" - " sqref="F10:F38" xr:uid="{00000000-0002-0000-1000-000000000000}">
      <formula1>"O"</formula1>
    </dataValidation>
    <dataValidation type="list" allowBlank="1" showInputMessage="1" showErrorMessage="1" prompt=" - " sqref="F39" xr:uid="{00000000-0002-0000-1000-000001000000}">
      <formula1>"N,A,B"</formula1>
    </dataValidation>
    <dataValidation type="list" allowBlank="1" showInputMessage="1" showErrorMessage="1" prompt=" - " sqref="F40" xr:uid="{00000000-0002-0000-10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FunctionList!E24</f>
        <v>getStudentRecordIsNull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FunctionList!D24</f>
        <v>getStudentRecordIsNull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23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-0.47099999999999997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194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F4:K4"/>
    <mergeCell ref="F2:K2"/>
    <mergeCell ref="A5:B5"/>
    <mergeCell ref="A7:B7"/>
    <mergeCell ref="A6:B6"/>
    <mergeCell ref="A3:B3"/>
    <mergeCell ref="A4:B4"/>
    <mergeCell ref="B40:D40"/>
    <mergeCell ref="B41:D41"/>
    <mergeCell ref="B42:D42"/>
    <mergeCell ref="L2:T2"/>
    <mergeCell ref="L3:T3"/>
    <mergeCell ref="L4:T4"/>
    <mergeCell ref="C4:D4"/>
    <mergeCell ref="C6:E6"/>
    <mergeCell ref="C5:T5"/>
    <mergeCell ref="O6:T6"/>
    <mergeCell ref="A2:B2"/>
    <mergeCell ref="C7:E7"/>
    <mergeCell ref="F7:K7"/>
    <mergeCell ref="C3:E3"/>
    <mergeCell ref="C2:D2"/>
    <mergeCell ref="F3:K3"/>
    <mergeCell ref="O7:T7"/>
    <mergeCell ref="F6:K6"/>
    <mergeCell ref="L6:N6"/>
    <mergeCell ref="D19:E19"/>
    <mergeCell ref="B39:D39"/>
  </mergeCells>
  <dataValidations count="3">
    <dataValidation type="list" allowBlank="1" showInputMessage="1" showErrorMessage="1" prompt=" - " sqref="F10:F38" xr:uid="{00000000-0002-0000-1100-000000000000}">
      <formula1>"O"</formula1>
    </dataValidation>
    <dataValidation type="list" allowBlank="1" showInputMessage="1" showErrorMessage="1" prompt=" - " sqref="F39" xr:uid="{00000000-0002-0000-1100-000001000000}">
      <formula1>"N,A,B"</formula1>
    </dataValidation>
    <dataValidation type="list" allowBlank="1" showInputMessage="1" showErrorMessage="1" prompt=" - " sqref="F40" xr:uid="{00000000-0002-0000-11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FunctionList!E25</f>
        <v>updateStudentRecord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FunctionList!D25</f>
        <v>updateStudentRecord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35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-0.19499999999999995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200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C3:E3"/>
    <mergeCell ref="C7:E7"/>
    <mergeCell ref="C6:E6"/>
    <mergeCell ref="D19:E19"/>
    <mergeCell ref="A4:B4"/>
    <mergeCell ref="B39:D39"/>
    <mergeCell ref="B40:D40"/>
    <mergeCell ref="B41:D41"/>
    <mergeCell ref="B42:D42"/>
    <mergeCell ref="A5:B5"/>
    <mergeCell ref="A7:B7"/>
    <mergeCell ref="A6:B6"/>
    <mergeCell ref="A2:B2"/>
    <mergeCell ref="F7:K7"/>
    <mergeCell ref="F4:K4"/>
    <mergeCell ref="F6:K6"/>
    <mergeCell ref="C5:T5"/>
    <mergeCell ref="O6:T6"/>
    <mergeCell ref="O7:T7"/>
    <mergeCell ref="L6:N6"/>
    <mergeCell ref="C2:D2"/>
    <mergeCell ref="F3:K3"/>
    <mergeCell ref="F2:K2"/>
    <mergeCell ref="L2:T2"/>
    <mergeCell ref="L3:T3"/>
    <mergeCell ref="L4:T4"/>
    <mergeCell ref="C4:D4"/>
    <mergeCell ref="A3:B3"/>
  </mergeCells>
  <dataValidations count="3">
    <dataValidation type="list" allowBlank="1" showInputMessage="1" showErrorMessage="1" prompt=" - " sqref="F10:F38" xr:uid="{00000000-0002-0000-1200-000000000000}">
      <formula1>"O"</formula1>
    </dataValidation>
    <dataValidation type="list" allowBlank="1" showInputMessage="1" showErrorMessage="1" prompt=" - " sqref="F39" xr:uid="{00000000-0002-0000-1200-000001000000}">
      <formula1>"N,A,B"</formula1>
    </dataValidation>
    <dataValidation type="list" allowBlank="1" showInputMessage="1" showErrorMessage="1" prompt=" - " sqref="F40" xr:uid="{00000000-0002-0000-12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FunctionList!E26</f>
        <v>updateStudentClassRecord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FunctionList!D26</f>
        <v>updateStudentClassRecord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44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1.2000000000000011E-2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200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B42:D42"/>
    <mergeCell ref="A5:B5"/>
    <mergeCell ref="A4:B4"/>
    <mergeCell ref="A2:B2"/>
    <mergeCell ref="C7:E7"/>
    <mergeCell ref="A7:B7"/>
    <mergeCell ref="C3:E3"/>
    <mergeCell ref="A3:B3"/>
    <mergeCell ref="D19:E19"/>
    <mergeCell ref="B39:D39"/>
    <mergeCell ref="B40:D40"/>
    <mergeCell ref="A6:B6"/>
    <mergeCell ref="C2:D2"/>
    <mergeCell ref="F3:K3"/>
    <mergeCell ref="F2:K2"/>
    <mergeCell ref="L2:T2"/>
    <mergeCell ref="L3:T3"/>
    <mergeCell ref="B41:D41"/>
    <mergeCell ref="F7:K7"/>
    <mergeCell ref="F4:K4"/>
    <mergeCell ref="F6:K6"/>
    <mergeCell ref="C5:T5"/>
    <mergeCell ref="O7:T7"/>
    <mergeCell ref="L4:T4"/>
    <mergeCell ref="C4:D4"/>
    <mergeCell ref="C6:E6"/>
    <mergeCell ref="O6:T6"/>
    <mergeCell ref="L6:N6"/>
  </mergeCells>
  <dataValidations count="3">
    <dataValidation type="list" allowBlank="1" showInputMessage="1" showErrorMessage="1" prompt=" - " sqref="F10:F38" xr:uid="{00000000-0002-0000-1300-000000000000}">
      <formula1>"O"</formula1>
    </dataValidation>
    <dataValidation type="list" allowBlank="1" showInputMessage="1" showErrorMessage="1" prompt=" - " sqref="F39" xr:uid="{00000000-0002-0000-1300-000001000000}">
      <formula1>"N,A,B"</formula1>
    </dataValidation>
    <dataValidation type="list" allowBlank="1" showInputMessage="1" showErrorMessage="1" prompt=" - " sqref="F40" xr:uid="{00000000-0002-0000-13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FunctionList!E27</f>
        <v>updateStudentClassRecordWhenNotExist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FunctionList!D27</f>
        <v>updateStudentClassRecordWhenNotExist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36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-0.17200000000000004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200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2:B2"/>
    <mergeCell ref="C2:D2"/>
    <mergeCell ref="A3:B3"/>
    <mergeCell ref="B41:D41"/>
    <mergeCell ref="B42:D42"/>
    <mergeCell ref="L6:N6"/>
    <mergeCell ref="F7:K7"/>
    <mergeCell ref="F6:K6"/>
    <mergeCell ref="C6:E6"/>
    <mergeCell ref="D19:E19"/>
    <mergeCell ref="B39:D39"/>
    <mergeCell ref="B40:D40"/>
    <mergeCell ref="O7:T7"/>
    <mergeCell ref="A6:B6"/>
    <mergeCell ref="F3:K3"/>
    <mergeCell ref="F2:K2"/>
    <mergeCell ref="L2:T2"/>
    <mergeCell ref="L3:T3"/>
    <mergeCell ref="C7:E7"/>
    <mergeCell ref="A7:B7"/>
    <mergeCell ref="A4:B4"/>
    <mergeCell ref="F4:K4"/>
    <mergeCell ref="C4:D4"/>
    <mergeCell ref="A5:B5"/>
    <mergeCell ref="C5:T5"/>
    <mergeCell ref="O6:T6"/>
    <mergeCell ref="L4:T4"/>
    <mergeCell ref="C3:E3"/>
  </mergeCells>
  <dataValidations count="3">
    <dataValidation type="list" allowBlank="1" showInputMessage="1" showErrorMessage="1" prompt=" - " sqref="F10:F38" xr:uid="{00000000-0002-0000-1400-000000000000}">
      <formula1>"O"</formula1>
    </dataValidation>
    <dataValidation type="list" allowBlank="1" showInputMessage="1" showErrorMessage="1" prompt=" - " sqref="F39" xr:uid="{00000000-0002-0000-1400-000001000000}">
      <formula1>"N,A,B"</formula1>
    </dataValidation>
    <dataValidation type="list" allowBlank="1" showInputMessage="1" showErrorMessage="1" prompt=" - " sqref="F40" xr:uid="{00000000-0002-0000-14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FunctionList!E28</f>
        <v>getStudentRecordHistory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FunctionList!D28</f>
        <v>getStudentRecordHistory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40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-7.999999999999996E-2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201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O7:T7"/>
    <mergeCell ref="O6:T6"/>
    <mergeCell ref="C6:E6"/>
    <mergeCell ref="L6:N6"/>
    <mergeCell ref="F7:K7"/>
    <mergeCell ref="F6:K6"/>
    <mergeCell ref="A6:B6"/>
    <mergeCell ref="C7:E7"/>
    <mergeCell ref="A7:B7"/>
    <mergeCell ref="F4:K4"/>
    <mergeCell ref="C4:D4"/>
    <mergeCell ref="A4:B4"/>
    <mergeCell ref="A5:B5"/>
    <mergeCell ref="A2:B2"/>
    <mergeCell ref="C2:D2"/>
    <mergeCell ref="F2:K2"/>
    <mergeCell ref="C5:T5"/>
    <mergeCell ref="L4:T4"/>
    <mergeCell ref="C3:E3"/>
    <mergeCell ref="A3:B3"/>
    <mergeCell ref="L2:T2"/>
    <mergeCell ref="L3:T3"/>
    <mergeCell ref="F3:K3"/>
    <mergeCell ref="B41:D41"/>
    <mergeCell ref="B42:D42"/>
    <mergeCell ref="D19:E19"/>
    <mergeCell ref="B39:D39"/>
    <mergeCell ref="B40:D40"/>
  </mergeCells>
  <dataValidations count="3">
    <dataValidation type="list" allowBlank="1" showInputMessage="1" showErrorMessage="1" prompt=" - " sqref="F10:F38" xr:uid="{00000000-0002-0000-1500-000000000000}">
      <formula1>"O"</formula1>
    </dataValidation>
    <dataValidation type="list" allowBlank="1" showInputMessage="1" showErrorMessage="1" prompt=" - " sqref="F39" xr:uid="{00000000-0002-0000-1500-000001000000}">
      <formula1>"N,A,B"</formula1>
    </dataValidation>
    <dataValidation type="list" allowBlank="1" showInputMessage="1" showErrorMessage="1" prompt=" - " sqref="F40" xr:uid="{00000000-0002-0000-15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FunctionList!E29</f>
        <v>getStudentRecordHistoryEmpty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FunctionList!D29</f>
        <v>getStudentRecordHistoryEmpty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21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-0.51700000000000002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202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4:B4"/>
    <mergeCell ref="A5:B5"/>
    <mergeCell ref="D19:E19"/>
    <mergeCell ref="B39:D39"/>
    <mergeCell ref="B40:D40"/>
    <mergeCell ref="B41:D41"/>
    <mergeCell ref="B42:D42"/>
    <mergeCell ref="O7:T7"/>
    <mergeCell ref="O6:T6"/>
    <mergeCell ref="C6:E6"/>
    <mergeCell ref="L6:N6"/>
    <mergeCell ref="F6:K6"/>
    <mergeCell ref="A6:B6"/>
    <mergeCell ref="C7:E7"/>
    <mergeCell ref="A7:B7"/>
    <mergeCell ref="F7:K7"/>
    <mergeCell ref="F4:K4"/>
    <mergeCell ref="F3:K3"/>
    <mergeCell ref="C4:D4"/>
    <mergeCell ref="C5:T5"/>
    <mergeCell ref="L4:T4"/>
    <mergeCell ref="C3:E3"/>
    <mergeCell ref="A3:B3"/>
    <mergeCell ref="A2:B2"/>
    <mergeCell ref="C2:D2"/>
    <mergeCell ref="L2:T2"/>
    <mergeCell ref="L3:T3"/>
    <mergeCell ref="F2:K2"/>
  </mergeCells>
  <dataValidations count="3">
    <dataValidation type="list" allowBlank="1" showInputMessage="1" showErrorMessage="1" prompt=" - " sqref="F10:F38" xr:uid="{00000000-0002-0000-1600-000000000000}">
      <formula1>"O"</formula1>
    </dataValidation>
    <dataValidation type="list" allowBlank="1" showInputMessage="1" showErrorMessage="1" prompt=" - " sqref="F39" xr:uid="{00000000-0002-0000-1600-000001000000}">
      <formula1>"N,A,B"</formula1>
    </dataValidation>
    <dataValidation type="list" allowBlank="1" showInputMessage="1" showErrorMessage="1" prompt=" - " sqref="F40" xr:uid="{00000000-0002-0000-16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>
      <selection activeCell="C6" sqref="C6:E6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FunctionList!E30</f>
        <v>getAllStudentPersonals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FunctionList!D30</f>
        <v>getAllStudentPersonals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29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-0.33299999999999996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 t="s">
        <v>162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/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203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A4:B4"/>
    <mergeCell ref="C4:D4"/>
    <mergeCell ref="A2:B2"/>
    <mergeCell ref="C2:D2"/>
    <mergeCell ref="F3:K3"/>
    <mergeCell ref="C3:E3"/>
    <mergeCell ref="A3:B3"/>
    <mergeCell ref="L2:T2"/>
    <mergeCell ref="L3:T3"/>
    <mergeCell ref="F2:K2"/>
    <mergeCell ref="O7:T7"/>
    <mergeCell ref="O6:T6"/>
    <mergeCell ref="L6:N6"/>
    <mergeCell ref="F6:K6"/>
    <mergeCell ref="F4:K4"/>
    <mergeCell ref="C5:T5"/>
    <mergeCell ref="L4:T4"/>
    <mergeCell ref="F7:K7"/>
    <mergeCell ref="C6:E6"/>
    <mergeCell ref="C7:E7"/>
    <mergeCell ref="B42:D42"/>
    <mergeCell ref="A6:B6"/>
    <mergeCell ref="A7:B7"/>
    <mergeCell ref="A5:B5"/>
    <mergeCell ref="D19:E19"/>
    <mergeCell ref="B39:D39"/>
    <mergeCell ref="B40:D40"/>
    <mergeCell ref="B41:D41"/>
  </mergeCells>
  <dataValidations count="3">
    <dataValidation type="list" allowBlank="1" showInputMessage="1" showErrorMessage="1" prompt=" - " sqref="F10:F38" xr:uid="{00000000-0002-0000-1700-000000000000}">
      <formula1>"O"</formula1>
    </dataValidation>
    <dataValidation type="list" allowBlank="1" showInputMessage="1" showErrorMessage="1" prompt=" - " sqref="F39" xr:uid="{00000000-0002-0000-1700-000001000000}">
      <formula1>"N,A,B"</formula1>
    </dataValidation>
    <dataValidation type="list" allowBlank="1" showInputMessage="1" showErrorMessage="1" prompt=" - " sqref="F40" xr:uid="{00000000-0002-0000-17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FunctionList!E31</f>
        <v>getAllStudentPersonalsEmpty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FunctionList!D31</f>
        <v>getAllStudentPersonalsEmpty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20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-0.54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204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L2:T2"/>
    <mergeCell ref="L3:T3"/>
    <mergeCell ref="O7:T7"/>
    <mergeCell ref="O6:T6"/>
    <mergeCell ref="L6:N6"/>
    <mergeCell ref="L4:T4"/>
    <mergeCell ref="C5:T5"/>
    <mergeCell ref="A2:B2"/>
    <mergeCell ref="C2:D2"/>
    <mergeCell ref="C3:E3"/>
    <mergeCell ref="A3:B3"/>
    <mergeCell ref="F2:K2"/>
    <mergeCell ref="B39:D39"/>
    <mergeCell ref="B40:D40"/>
    <mergeCell ref="B41:D41"/>
    <mergeCell ref="B42:D42"/>
    <mergeCell ref="F3:K3"/>
    <mergeCell ref="F6:K6"/>
    <mergeCell ref="F4:K4"/>
    <mergeCell ref="F7:K7"/>
    <mergeCell ref="C6:E6"/>
    <mergeCell ref="C7:E7"/>
    <mergeCell ref="D19:E19"/>
    <mergeCell ref="A5:B5"/>
    <mergeCell ref="A6:B6"/>
    <mergeCell ref="A7:B7"/>
    <mergeCell ref="A4:B4"/>
    <mergeCell ref="C4:D4"/>
  </mergeCells>
  <dataValidations count="3">
    <dataValidation type="list" allowBlank="1" showInputMessage="1" showErrorMessage="1" prompt=" - " sqref="F10:F38" xr:uid="{00000000-0002-0000-1800-000000000000}">
      <formula1>"O"</formula1>
    </dataValidation>
    <dataValidation type="list" allowBlank="1" showInputMessage="1" showErrorMessage="1" prompt=" - " sqref="F39" xr:uid="{00000000-0002-0000-1800-000001000000}">
      <formula1>"N,A,B"</formula1>
    </dataValidation>
    <dataValidation type="list" allowBlank="1" showInputMessage="1" showErrorMessage="1" prompt=" - " sqref="F40" xr:uid="{00000000-0002-0000-18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FunctionList!E32</f>
        <v>getAllStudentRecords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FunctionList!D32</f>
        <v>getAllStudentRecords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54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0.24199999999999999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205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C4:D4"/>
    <mergeCell ref="C2:D2"/>
    <mergeCell ref="B39:D39"/>
    <mergeCell ref="B40:D40"/>
    <mergeCell ref="B41:D41"/>
    <mergeCell ref="C6:E6"/>
    <mergeCell ref="A5:B5"/>
    <mergeCell ref="A6:B6"/>
    <mergeCell ref="A7:B7"/>
    <mergeCell ref="A4:B4"/>
    <mergeCell ref="A2:B2"/>
    <mergeCell ref="A3:B3"/>
    <mergeCell ref="B42:D42"/>
    <mergeCell ref="D19:E19"/>
    <mergeCell ref="L2:T2"/>
    <mergeCell ref="F2:K2"/>
    <mergeCell ref="L6:N6"/>
    <mergeCell ref="F6:K6"/>
    <mergeCell ref="O7:T7"/>
    <mergeCell ref="F7:K7"/>
    <mergeCell ref="C7:E7"/>
    <mergeCell ref="L3:T3"/>
    <mergeCell ref="O6:T6"/>
    <mergeCell ref="L4:T4"/>
    <mergeCell ref="C5:T5"/>
    <mergeCell ref="C3:E3"/>
    <mergeCell ref="F3:K3"/>
    <mergeCell ref="F4:K4"/>
  </mergeCells>
  <dataValidations count="3">
    <dataValidation type="list" allowBlank="1" showInputMessage="1" showErrorMessage="1" prompt=" - " sqref="F10:F38" xr:uid="{00000000-0002-0000-1900-000000000000}">
      <formula1>"O"</formula1>
    </dataValidation>
    <dataValidation type="list" allowBlank="1" showInputMessage="1" showErrorMessage="1" prompt=" - " sqref="F39" xr:uid="{00000000-0002-0000-1900-000001000000}">
      <formula1>"N,A,B"</formula1>
    </dataValidation>
    <dataValidation type="list" allowBlank="1" showInputMessage="1" showErrorMessage="1" prompt=" - " sqref="F40" xr:uid="{00000000-0002-0000-19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tabSelected="1" workbookViewId="0">
      <selection activeCell="R25" sqref="R2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6"/>
      <c r="B1" s="122"/>
      <c r="C1" s="116"/>
      <c r="D1" s="117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3.5" customHeight="1" x14ac:dyDescent="0.15">
      <c r="A2" s="248" t="s">
        <v>155</v>
      </c>
      <c r="B2" s="252"/>
      <c r="C2" s="250" t="str">
        <f>FunctionList!E33</f>
        <v>getAllStudentRecordsEmpty</v>
      </c>
      <c r="D2" s="252"/>
      <c r="E2" s="116"/>
      <c r="F2" s="263" t="s">
        <v>81</v>
      </c>
      <c r="G2" s="251"/>
      <c r="H2" s="251"/>
      <c r="I2" s="251"/>
      <c r="J2" s="251"/>
      <c r="K2" s="252"/>
      <c r="L2" s="250" t="str">
        <f>FunctionList!D33</f>
        <v>getAllStudentRecordsEmpty</v>
      </c>
      <c r="M2" s="251"/>
      <c r="N2" s="251"/>
      <c r="O2" s="251"/>
      <c r="P2" s="251"/>
      <c r="Q2" s="251"/>
      <c r="R2" s="251"/>
      <c r="S2" s="251"/>
      <c r="T2" s="257"/>
      <c r="U2" s="116"/>
      <c r="V2" s="116"/>
      <c r="W2" s="116"/>
      <c r="X2" s="116"/>
      <c r="Y2" s="116"/>
      <c r="Z2" s="116"/>
    </row>
    <row r="3" spans="1:26" ht="13.5" customHeight="1" x14ac:dyDescent="0.15">
      <c r="A3" s="243" t="s">
        <v>156</v>
      </c>
      <c r="B3" s="201"/>
      <c r="C3" s="258" t="s">
        <v>157</v>
      </c>
      <c r="D3" s="259"/>
      <c r="E3" s="260"/>
      <c r="F3" s="245" t="s">
        <v>158</v>
      </c>
      <c r="G3" s="200"/>
      <c r="H3" s="200"/>
      <c r="I3" s="200"/>
      <c r="J3" s="200"/>
      <c r="K3" s="201"/>
      <c r="L3" s="261" t="s">
        <v>157</v>
      </c>
      <c r="M3" s="259"/>
      <c r="N3" s="259"/>
      <c r="O3" s="259"/>
      <c r="P3" s="259"/>
      <c r="Q3" s="259"/>
      <c r="R3" s="259"/>
      <c r="S3" s="259"/>
      <c r="T3" s="262"/>
      <c r="U3" s="116"/>
      <c r="V3" s="116"/>
      <c r="W3" s="116"/>
      <c r="X3" s="116"/>
      <c r="Y3" s="116"/>
      <c r="Z3" s="116"/>
    </row>
    <row r="4" spans="1:26" ht="13.5" customHeight="1" x14ac:dyDescent="0.15">
      <c r="A4" s="243" t="s">
        <v>159</v>
      </c>
      <c r="B4" s="201"/>
      <c r="C4" s="244">
        <v>23</v>
      </c>
      <c r="D4" s="214"/>
      <c r="E4" s="119"/>
      <c r="F4" s="245" t="s">
        <v>160</v>
      </c>
      <c r="G4" s="200"/>
      <c r="H4" s="200"/>
      <c r="I4" s="200"/>
      <c r="J4" s="200"/>
      <c r="K4" s="201"/>
      <c r="L4" s="246">
        <f>IF(FunctionList!E6&lt;&gt;"N/A",SUM(C4*FunctionList!E6/1000,-O7),"N/A")</f>
        <v>-0.47099999999999997</v>
      </c>
      <c r="M4" s="200"/>
      <c r="N4" s="200"/>
      <c r="O4" s="200"/>
      <c r="P4" s="200"/>
      <c r="Q4" s="200"/>
      <c r="R4" s="200"/>
      <c r="S4" s="200"/>
      <c r="T4" s="234"/>
      <c r="U4" s="116"/>
      <c r="V4" s="118"/>
      <c r="W4" s="116"/>
      <c r="X4" s="116"/>
      <c r="Y4" s="116"/>
      <c r="Z4" s="116"/>
    </row>
    <row r="5" spans="1:26" ht="13.5" customHeight="1" x14ac:dyDescent="0.15">
      <c r="A5" s="243" t="s">
        <v>161</v>
      </c>
      <c r="B5" s="201"/>
      <c r="C5" s="247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34"/>
      <c r="U5" s="116"/>
      <c r="V5" s="116"/>
      <c r="W5" s="116"/>
      <c r="X5" s="116"/>
      <c r="Y5" s="116"/>
      <c r="Z5" s="116"/>
    </row>
    <row r="6" spans="1:26" ht="13.5" customHeight="1" x14ac:dyDescent="0.15">
      <c r="A6" s="228" t="s">
        <v>141</v>
      </c>
      <c r="B6" s="201"/>
      <c r="C6" s="229" t="s">
        <v>142</v>
      </c>
      <c r="D6" s="200"/>
      <c r="E6" s="201"/>
      <c r="F6" s="229" t="s">
        <v>143</v>
      </c>
      <c r="G6" s="200"/>
      <c r="H6" s="200"/>
      <c r="I6" s="200"/>
      <c r="J6" s="200"/>
      <c r="K6" s="201"/>
      <c r="L6" s="242" t="s">
        <v>163</v>
      </c>
      <c r="M6" s="200"/>
      <c r="N6" s="214"/>
      <c r="O6" s="229" t="s">
        <v>147</v>
      </c>
      <c r="P6" s="200"/>
      <c r="Q6" s="200"/>
      <c r="R6" s="200"/>
      <c r="S6" s="200"/>
      <c r="T6" s="234"/>
      <c r="U6" s="116"/>
      <c r="V6" s="118"/>
      <c r="W6" s="116"/>
      <c r="X6" s="116"/>
      <c r="Y6" s="116"/>
      <c r="Z6" s="116"/>
    </row>
    <row r="7" spans="1:26" ht="13.5" customHeight="1" x14ac:dyDescent="0.15">
      <c r="A7" s="230">
        <f>COUNTIF(F40:HQ40,"P")</f>
        <v>1</v>
      </c>
      <c r="B7" s="231"/>
      <c r="C7" s="232">
        <f>COUNTIF(F40:HQ40,"F")</f>
        <v>0</v>
      </c>
      <c r="D7" s="233"/>
      <c r="E7" s="231"/>
      <c r="F7" s="232">
        <f>SUM(O7,-A7,-C7)</f>
        <v>0</v>
      </c>
      <c r="G7" s="233"/>
      <c r="H7" s="233"/>
      <c r="I7" s="233"/>
      <c r="J7" s="233"/>
      <c r="K7" s="231"/>
      <c r="L7" s="120">
        <f>COUNTIF(E39:HQ39,"N")</f>
        <v>1</v>
      </c>
      <c r="M7" s="120">
        <f>COUNTIF(E39:HQ39,"A")</f>
        <v>0</v>
      </c>
      <c r="N7" s="120">
        <f>COUNTIF(E39:HQ39,"B")</f>
        <v>0</v>
      </c>
      <c r="O7" s="232">
        <f>COUNTA(E9:HT9)</f>
        <v>1</v>
      </c>
      <c r="P7" s="233"/>
      <c r="Q7" s="233"/>
      <c r="R7" s="233"/>
      <c r="S7" s="233"/>
      <c r="T7" s="235"/>
      <c r="U7" s="121"/>
      <c r="V7" s="116"/>
      <c r="W7" s="116"/>
      <c r="X7" s="116"/>
      <c r="Y7" s="116"/>
      <c r="Z7" s="116"/>
    </row>
    <row r="8" spans="1:26" ht="10.5" customHeight="1" x14ac:dyDescent="0.15">
      <c r="A8" s="116"/>
      <c r="B8" s="122"/>
      <c r="C8" s="116"/>
      <c r="D8" s="117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46.5" customHeight="1" x14ac:dyDescent="0.15">
      <c r="A9" s="179"/>
      <c r="B9" s="193"/>
      <c r="C9" s="194"/>
      <c r="D9" s="195"/>
      <c r="E9" s="194"/>
      <c r="F9" s="196" t="s">
        <v>164</v>
      </c>
      <c r="G9" s="129"/>
      <c r="H9" s="118"/>
      <c r="I9" s="116"/>
      <c r="J9" s="116"/>
      <c r="K9" s="116"/>
      <c r="L9" s="116"/>
    </row>
    <row r="10" spans="1:26" ht="13.5" customHeight="1" x14ac:dyDescent="0.3">
      <c r="A10" s="130" t="s">
        <v>168</v>
      </c>
      <c r="B10" s="137" t="s">
        <v>169</v>
      </c>
      <c r="C10" s="138"/>
      <c r="D10" s="139"/>
      <c r="E10" s="184"/>
      <c r="F10" s="185"/>
      <c r="G10" s="116"/>
      <c r="H10" s="116"/>
      <c r="I10" s="116"/>
      <c r="J10" s="116"/>
      <c r="K10" s="116"/>
      <c r="L10" s="116"/>
    </row>
    <row r="11" spans="1:26" ht="13.5" customHeight="1" x14ac:dyDescent="0.3">
      <c r="A11" s="136"/>
      <c r="B11" s="137"/>
      <c r="C11" s="138"/>
      <c r="D11" s="139"/>
      <c r="E11" s="134"/>
      <c r="F11" s="185"/>
      <c r="G11" s="116"/>
      <c r="H11" s="118"/>
      <c r="I11" s="116"/>
      <c r="J11" s="116"/>
      <c r="K11" s="116"/>
      <c r="L11" s="116"/>
    </row>
    <row r="12" spans="1:26" ht="13.5" customHeight="1" x14ac:dyDescent="0.3">
      <c r="A12" s="136"/>
      <c r="B12" s="137"/>
      <c r="C12" s="138"/>
      <c r="D12" s="139"/>
      <c r="E12" s="134"/>
      <c r="F12" s="185"/>
      <c r="G12" s="116"/>
      <c r="H12" s="116"/>
      <c r="I12" s="116"/>
      <c r="J12" s="116"/>
      <c r="K12" s="116"/>
      <c r="L12" s="116"/>
    </row>
    <row r="13" spans="1:26" ht="13.5" customHeight="1" x14ac:dyDescent="0.3">
      <c r="A13" s="136"/>
      <c r="B13" s="137"/>
      <c r="C13" s="138"/>
      <c r="D13" s="139"/>
      <c r="E13" s="141"/>
      <c r="F13" s="185"/>
      <c r="G13" s="116"/>
      <c r="H13" s="116"/>
      <c r="I13" s="116"/>
      <c r="J13" s="116"/>
      <c r="K13" s="116"/>
      <c r="L13" s="116"/>
    </row>
    <row r="14" spans="1:26" ht="13.5" customHeight="1" x14ac:dyDescent="0.3">
      <c r="A14" s="136"/>
      <c r="B14" s="137" t="s">
        <v>189</v>
      </c>
      <c r="C14" s="138"/>
      <c r="D14" s="139"/>
      <c r="E14" s="142"/>
      <c r="F14" s="185"/>
      <c r="G14" s="116"/>
      <c r="H14" s="116"/>
      <c r="I14" s="116"/>
      <c r="J14" s="116"/>
      <c r="K14" s="116"/>
      <c r="L14" s="116"/>
    </row>
    <row r="15" spans="1:26" ht="13.5" customHeight="1" x14ac:dyDescent="0.3">
      <c r="A15" s="136"/>
      <c r="B15" s="137"/>
      <c r="C15" s="138"/>
      <c r="D15" s="139" t="s">
        <v>206</v>
      </c>
      <c r="E15" s="142"/>
      <c r="F15" s="185" t="s">
        <v>172</v>
      </c>
      <c r="G15" s="116"/>
      <c r="H15" s="116"/>
      <c r="I15" s="118"/>
      <c r="J15" s="116"/>
      <c r="K15" s="116"/>
      <c r="L15" s="116"/>
    </row>
    <row r="16" spans="1:26" ht="13.5" customHeight="1" x14ac:dyDescent="0.3">
      <c r="A16" s="136"/>
      <c r="B16" s="137"/>
      <c r="C16" s="138"/>
      <c r="D16" s="139"/>
      <c r="E16" s="142"/>
      <c r="F16" s="185"/>
      <c r="G16" s="116"/>
      <c r="H16" s="116"/>
      <c r="I16" s="116"/>
      <c r="J16" s="116"/>
      <c r="K16" s="116"/>
      <c r="L16" s="116"/>
    </row>
    <row r="17" spans="1:12" ht="13.5" customHeight="1" x14ac:dyDescent="0.3">
      <c r="A17" s="136"/>
      <c r="B17" s="137"/>
      <c r="C17" s="138"/>
      <c r="D17" s="139"/>
      <c r="E17" s="142"/>
      <c r="F17" s="185"/>
      <c r="G17" s="186"/>
      <c r="H17" s="116"/>
      <c r="I17" s="116"/>
      <c r="J17" s="116"/>
      <c r="K17" s="116"/>
      <c r="L17" s="116"/>
    </row>
    <row r="18" spans="1:12" ht="13.5" customHeight="1" x14ac:dyDescent="0.3">
      <c r="A18" s="136"/>
      <c r="B18" s="137"/>
      <c r="C18" s="138"/>
      <c r="D18" s="139"/>
      <c r="E18" s="142"/>
      <c r="F18" s="185"/>
      <c r="G18" s="186"/>
      <c r="H18" s="116"/>
      <c r="I18" s="116"/>
      <c r="J18" s="116"/>
      <c r="K18" s="116"/>
      <c r="L18" s="116"/>
    </row>
    <row r="19" spans="1:12" ht="13.5" customHeight="1" x14ac:dyDescent="0.3">
      <c r="A19" s="136"/>
      <c r="B19" s="137"/>
      <c r="C19" s="138"/>
      <c r="D19" s="236"/>
      <c r="E19" s="237"/>
      <c r="F19" s="185"/>
      <c r="G19" s="116"/>
      <c r="H19" s="116"/>
      <c r="I19" s="116"/>
      <c r="J19" s="116"/>
      <c r="K19" s="116"/>
      <c r="L19" s="116"/>
    </row>
    <row r="20" spans="1:12" ht="13.5" customHeight="1" x14ac:dyDescent="0.3">
      <c r="A20" s="136"/>
      <c r="B20" s="137"/>
      <c r="C20" s="138"/>
      <c r="D20" s="139"/>
      <c r="E20" s="142"/>
      <c r="F20" s="185"/>
      <c r="G20" s="116"/>
      <c r="H20" s="116"/>
      <c r="I20" s="116"/>
      <c r="J20" s="116"/>
      <c r="K20" s="116"/>
      <c r="L20" s="116"/>
    </row>
    <row r="21" spans="1:12" ht="13.5" customHeight="1" x14ac:dyDescent="0.3">
      <c r="A21" s="136"/>
      <c r="B21" s="137"/>
      <c r="C21" s="138"/>
      <c r="D21" s="139"/>
      <c r="E21" s="142"/>
      <c r="F21" s="185"/>
      <c r="G21" s="116"/>
      <c r="H21" s="116"/>
      <c r="I21" s="116"/>
      <c r="J21" s="116"/>
      <c r="K21" s="116"/>
      <c r="L21" s="116"/>
    </row>
    <row r="22" spans="1:12" ht="13.5" customHeight="1" x14ac:dyDescent="0.3">
      <c r="A22" s="136"/>
      <c r="B22" s="137"/>
      <c r="C22" s="138"/>
      <c r="D22" s="139"/>
      <c r="E22" s="142"/>
      <c r="F22" s="185"/>
      <c r="G22" s="116"/>
      <c r="H22" s="116"/>
      <c r="I22" s="116"/>
      <c r="J22" s="116"/>
      <c r="K22" s="116"/>
      <c r="L22" s="116"/>
    </row>
    <row r="23" spans="1:12" ht="13.5" customHeight="1" x14ac:dyDescent="0.3">
      <c r="A23" s="136"/>
      <c r="B23" s="137"/>
      <c r="C23" s="138"/>
      <c r="D23" s="139"/>
      <c r="E23" s="142"/>
      <c r="F23" s="185"/>
      <c r="G23" s="116"/>
      <c r="H23" s="116"/>
      <c r="I23" s="116"/>
      <c r="J23" s="116"/>
      <c r="K23" s="116"/>
      <c r="L23" s="116"/>
    </row>
    <row r="24" spans="1:12" ht="13.5" customHeight="1" x14ac:dyDescent="0.3">
      <c r="A24" s="136"/>
      <c r="B24" s="137"/>
      <c r="C24" s="138"/>
      <c r="D24" s="139"/>
      <c r="E24" s="142"/>
      <c r="F24" s="185"/>
      <c r="G24" s="116"/>
      <c r="H24" s="116"/>
      <c r="I24" s="116"/>
      <c r="J24" s="116"/>
      <c r="K24" s="116"/>
      <c r="L24" s="116"/>
    </row>
    <row r="25" spans="1:12" ht="13.5" customHeight="1" x14ac:dyDescent="0.3">
      <c r="A25" s="136"/>
      <c r="B25" s="137"/>
      <c r="C25" s="138"/>
      <c r="D25" s="139"/>
      <c r="E25" s="142"/>
      <c r="F25" s="185"/>
      <c r="G25" s="116"/>
      <c r="H25" s="116"/>
      <c r="I25" s="116"/>
      <c r="J25" s="116"/>
      <c r="K25" s="116"/>
      <c r="L25" s="116"/>
    </row>
    <row r="26" spans="1:12" ht="13.5" customHeight="1" x14ac:dyDescent="0.3">
      <c r="A26" s="136"/>
      <c r="B26" s="137"/>
      <c r="C26" s="138"/>
      <c r="D26" s="139"/>
      <c r="E26" s="142"/>
      <c r="F26" s="185"/>
      <c r="G26" s="116"/>
      <c r="H26" s="116"/>
      <c r="I26" s="116"/>
      <c r="J26" s="116"/>
      <c r="K26" s="116"/>
      <c r="L26" s="116"/>
    </row>
    <row r="27" spans="1:12" ht="13.5" customHeight="1" x14ac:dyDescent="0.3">
      <c r="A27" s="136"/>
      <c r="B27" s="137"/>
      <c r="C27" s="138"/>
      <c r="D27" s="139"/>
      <c r="E27" s="142"/>
      <c r="F27" s="185"/>
      <c r="G27" s="116"/>
      <c r="H27" s="116"/>
      <c r="I27" s="116"/>
      <c r="J27" s="116"/>
      <c r="K27" s="116"/>
      <c r="L27" s="116"/>
    </row>
    <row r="28" spans="1:12" ht="13.5" customHeight="1" x14ac:dyDescent="0.3">
      <c r="A28" s="136"/>
      <c r="B28" s="137"/>
      <c r="C28" s="138"/>
      <c r="D28" s="139"/>
      <c r="E28" s="142"/>
      <c r="F28" s="185"/>
      <c r="G28" s="116"/>
      <c r="H28" s="116"/>
      <c r="I28" s="116"/>
      <c r="J28" s="116"/>
      <c r="K28" s="116"/>
      <c r="L28" s="116"/>
    </row>
    <row r="29" spans="1:12" ht="13.5" customHeight="1" x14ac:dyDescent="0.3">
      <c r="A29" s="136"/>
      <c r="B29" s="137"/>
      <c r="C29" s="138"/>
      <c r="D29" s="139"/>
      <c r="E29" s="142"/>
      <c r="F29" s="185"/>
      <c r="G29" s="116"/>
      <c r="H29" s="116"/>
      <c r="I29" s="116"/>
      <c r="J29" s="116"/>
      <c r="K29" s="116"/>
      <c r="L29" s="116"/>
    </row>
    <row r="30" spans="1:12" ht="13.5" customHeight="1" x14ac:dyDescent="0.3">
      <c r="A30" s="136"/>
      <c r="B30" s="144"/>
      <c r="C30" s="145"/>
      <c r="D30" s="146"/>
      <c r="E30" s="147"/>
      <c r="F30" s="187"/>
      <c r="G30" s="116"/>
      <c r="H30" s="116"/>
      <c r="I30" s="116"/>
      <c r="J30" s="116"/>
      <c r="K30" s="116"/>
      <c r="L30" s="116"/>
    </row>
    <row r="31" spans="1:12" ht="13.5" customHeight="1" x14ac:dyDescent="0.3">
      <c r="A31" s="149" t="s">
        <v>176</v>
      </c>
      <c r="B31" s="150" t="s">
        <v>177</v>
      </c>
      <c r="C31" s="151"/>
      <c r="D31" s="152"/>
      <c r="E31" s="153"/>
      <c r="F31" s="188"/>
      <c r="G31" s="116"/>
      <c r="H31" s="116"/>
      <c r="I31" s="116"/>
      <c r="J31" s="116"/>
      <c r="K31" s="116"/>
      <c r="L31" s="116"/>
    </row>
    <row r="32" spans="1:12" ht="13.5" customHeight="1" x14ac:dyDescent="0.3">
      <c r="A32" s="154"/>
      <c r="B32" s="155"/>
      <c r="C32" s="156"/>
      <c r="D32" s="157" t="s">
        <v>178</v>
      </c>
      <c r="E32" s="158"/>
      <c r="F32" s="185" t="s">
        <v>172</v>
      </c>
      <c r="G32" s="116"/>
      <c r="H32" s="116"/>
      <c r="I32" s="116"/>
      <c r="J32" s="116"/>
      <c r="K32" s="116"/>
      <c r="L32" s="116"/>
    </row>
    <row r="33" spans="1:26" ht="13.5" customHeight="1" x14ac:dyDescent="0.3">
      <c r="A33" s="154"/>
      <c r="B33" s="155"/>
      <c r="C33" s="189"/>
      <c r="D33" s="157" t="s">
        <v>179</v>
      </c>
      <c r="E33" s="160"/>
      <c r="F33" s="185"/>
      <c r="G33" s="116"/>
      <c r="H33" s="116"/>
      <c r="I33" s="116"/>
      <c r="J33" s="116"/>
      <c r="K33" s="116"/>
      <c r="L33" s="116"/>
    </row>
    <row r="34" spans="1:26" ht="13.5" customHeight="1" x14ac:dyDescent="0.3">
      <c r="A34" s="154"/>
      <c r="B34" s="155" t="s">
        <v>180</v>
      </c>
      <c r="C34" s="189"/>
      <c r="D34" s="157"/>
      <c r="E34" s="160"/>
      <c r="F34" s="185"/>
      <c r="G34" s="116"/>
      <c r="H34" s="116"/>
      <c r="I34" s="116"/>
      <c r="J34" s="116"/>
      <c r="K34" s="116"/>
      <c r="L34" s="116"/>
    </row>
    <row r="35" spans="1:26" ht="13.5" customHeight="1" x14ac:dyDescent="0.3">
      <c r="A35" s="154"/>
      <c r="B35" s="155"/>
      <c r="C35" s="189"/>
      <c r="D35" s="157"/>
      <c r="E35" s="160"/>
      <c r="F35" s="185"/>
      <c r="G35" s="116"/>
      <c r="H35" s="116"/>
      <c r="I35" s="116"/>
      <c r="J35" s="116"/>
      <c r="K35" s="116"/>
      <c r="L35" s="116"/>
    </row>
    <row r="36" spans="1:26" ht="13.5" customHeight="1" x14ac:dyDescent="0.3">
      <c r="A36" s="154"/>
      <c r="B36" s="155" t="s">
        <v>181</v>
      </c>
      <c r="C36" s="189"/>
      <c r="D36" s="157"/>
      <c r="E36" s="160"/>
      <c r="F36" s="185"/>
      <c r="G36" s="116"/>
      <c r="H36" s="116"/>
      <c r="I36" s="116"/>
      <c r="J36" s="116"/>
      <c r="K36" s="116"/>
      <c r="L36" s="116"/>
    </row>
    <row r="37" spans="1:26" ht="13.5" customHeight="1" x14ac:dyDescent="0.3">
      <c r="A37" s="154"/>
      <c r="B37" s="155"/>
      <c r="C37" s="189"/>
      <c r="D37" s="157" t="s">
        <v>182</v>
      </c>
      <c r="E37" s="160"/>
      <c r="F37" s="185"/>
      <c r="G37" s="116"/>
      <c r="H37" s="116"/>
      <c r="I37" s="116"/>
      <c r="J37" s="116"/>
      <c r="K37" s="116"/>
      <c r="L37" s="116"/>
    </row>
    <row r="38" spans="1:26" ht="13.5" customHeight="1" x14ac:dyDescent="0.3">
      <c r="A38" s="154"/>
      <c r="B38" s="161"/>
      <c r="C38" s="162"/>
      <c r="D38" s="163"/>
      <c r="E38" s="164"/>
      <c r="F38" s="190"/>
      <c r="G38" s="116"/>
      <c r="H38" s="116"/>
      <c r="I38" s="116"/>
      <c r="J38" s="116"/>
      <c r="K38" s="116"/>
      <c r="L38" s="116"/>
    </row>
    <row r="39" spans="1:26" ht="13.5" customHeight="1" x14ac:dyDescent="0.2">
      <c r="A39" s="149" t="s">
        <v>183</v>
      </c>
      <c r="B39" s="238" t="s">
        <v>184</v>
      </c>
      <c r="C39" s="239"/>
      <c r="D39" s="240"/>
      <c r="E39" s="166"/>
      <c r="F39" s="191" t="s">
        <v>144</v>
      </c>
      <c r="G39" s="116"/>
      <c r="H39" s="116"/>
      <c r="I39" s="116"/>
      <c r="J39" s="116"/>
      <c r="K39" s="116"/>
      <c r="L39" s="116"/>
    </row>
    <row r="40" spans="1:26" ht="13.5" customHeight="1" x14ac:dyDescent="0.2">
      <c r="A40" s="197"/>
      <c r="B40" s="241" t="s">
        <v>185</v>
      </c>
      <c r="C40" s="200"/>
      <c r="D40" s="201"/>
      <c r="E40" s="168"/>
      <c r="F40" s="192" t="s">
        <v>186</v>
      </c>
      <c r="G40" s="116"/>
      <c r="H40" s="116"/>
      <c r="I40" s="116"/>
      <c r="J40" s="116"/>
      <c r="K40" s="116"/>
      <c r="L40" s="116"/>
    </row>
    <row r="41" spans="1:26" ht="13.5" customHeight="1" x14ac:dyDescent="0.15">
      <c r="A41" s="197"/>
      <c r="B41" s="224" t="s">
        <v>187</v>
      </c>
      <c r="C41" s="200"/>
      <c r="D41" s="201"/>
      <c r="E41" s="170"/>
      <c r="F41" s="171">
        <v>44876</v>
      </c>
      <c r="G41" s="116"/>
      <c r="H41" s="116"/>
      <c r="I41" s="116"/>
      <c r="J41" s="116"/>
      <c r="K41" s="116"/>
      <c r="L41" s="116"/>
    </row>
    <row r="42" spans="1:26" ht="72.75" customHeight="1" x14ac:dyDescent="0.15">
      <c r="A42" s="198"/>
      <c r="B42" s="225" t="s">
        <v>188</v>
      </c>
      <c r="C42" s="226"/>
      <c r="D42" s="227"/>
      <c r="E42" s="174"/>
      <c r="F42" s="175"/>
      <c r="G42" s="116"/>
      <c r="H42" s="116"/>
      <c r="I42" s="116"/>
      <c r="J42" s="116"/>
      <c r="K42" s="116"/>
      <c r="L42" s="116"/>
    </row>
    <row r="43" spans="1:26" ht="10.5" customHeight="1" x14ac:dyDescent="0.15">
      <c r="A43" s="122"/>
      <c r="B43" s="116"/>
      <c r="C43" s="117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3.5" customHeight="1" x14ac:dyDescent="0.15">
      <c r="A44" s="116"/>
      <c r="B44" s="122"/>
      <c r="C44" s="116"/>
      <c r="D44" s="117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3.5" customHeight="1" x14ac:dyDescent="0.15">
      <c r="A45" s="116"/>
      <c r="B45" s="122"/>
      <c r="C45" s="116"/>
      <c r="D45" s="117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3.5" customHeight="1" x14ac:dyDescent="0.15">
      <c r="A46" s="116"/>
      <c r="B46" s="122"/>
      <c r="C46" s="116"/>
      <c r="D46" s="117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3.5" customHeight="1" x14ac:dyDescent="0.15">
      <c r="A47" s="116"/>
      <c r="B47" s="122"/>
      <c r="C47" s="116"/>
      <c r="D47" s="117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3.5" customHeight="1" x14ac:dyDescent="0.15">
      <c r="A48" s="116"/>
      <c r="B48" s="122"/>
      <c r="C48" s="116"/>
      <c r="D48" s="117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3.5" customHeight="1" x14ac:dyDescent="0.15">
      <c r="A49" s="116"/>
      <c r="B49" s="122"/>
      <c r="C49" s="116"/>
      <c r="D49" s="117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3.5" customHeight="1" x14ac:dyDescent="0.15">
      <c r="A50" s="116"/>
      <c r="B50" s="122"/>
      <c r="C50" s="116"/>
      <c r="D50" s="117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3.5" customHeight="1" x14ac:dyDescent="0.15">
      <c r="A51" s="116"/>
      <c r="B51" s="122"/>
      <c r="C51" s="116"/>
      <c r="D51" s="117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3.5" customHeight="1" x14ac:dyDescent="0.15">
      <c r="A52" s="116"/>
      <c r="B52" s="122"/>
      <c r="C52" s="116"/>
      <c r="D52" s="117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3.5" customHeight="1" x14ac:dyDescent="0.15">
      <c r="A53" s="116"/>
      <c r="B53" s="122"/>
      <c r="C53" s="116"/>
      <c r="D53" s="117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3.5" customHeight="1" x14ac:dyDescent="0.15">
      <c r="A54" s="116"/>
      <c r="B54" s="122"/>
      <c r="C54" s="116"/>
      <c r="D54" s="117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3.5" customHeight="1" x14ac:dyDescent="0.15">
      <c r="A55" s="116"/>
      <c r="B55" s="122"/>
      <c r="C55" s="116"/>
      <c r="D55" s="117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3.5" customHeight="1" x14ac:dyDescent="0.15">
      <c r="A56" s="116"/>
      <c r="B56" s="122"/>
      <c r="C56" s="116"/>
      <c r="D56" s="117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3.5" customHeight="1" x14ac:dyDescent="0.15">
      <c r="A57" s="116"/>
      <c r="B57" s="122"/>
      <c r="C57" s="116"/>
      <c r="D57" s="117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3.5" customHeight="1" x14ac:dyDescent="0.15">
      <c r="A58" s="116"/>
      <c r="B58" s="122"/>
      <c r="C58" s="116"/>
      <c r="D58" s="117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3.5" customHeight="1" x14ac:dyDescent="0.15">
      <c r="A59" s="116"/>
      <c r="B59" s="122"/>
      <c r="C59" s="116"/>
      <c r="D59" s="117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3.5" customHeight="1" x14ac:dyDescent="0.15">
      <c r="A60" s="116"/>
      <c r="B60" s="122"/>
      <c r="C60" s="116"/>
      <c r="D60" s="117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3.5" customHeight="1" x14ac:dyDescent="0.15">
      <c r="A61" s="116"/>
      <c r="B61" s="122"/>
      <c r="C61" s="116"/>
      <c r="D61" s="117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3.5" customHeight="1" x14ac:dyDescent="0.15">
      <c r="A62" s="116"/>
      <c r="B62" s="122"/>
      <c r="C62" s="116"/>
      <c r="D62" s="117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3.5" customHeight="1" x14ac:dyDescent="0.15">
      <c r="A63" s="116"/>
      <c r="B63" s="122"/>
      <c r="C63" s="116"/>
      <c r="D63" s="117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3.5" customHeight="1" x14ac:dyDescent="0.15">
      <c r="A64" s="116"/>
      <c r="B64" s="122"/>
      <c r="C64" s="116"/>
      <c r="D64" s="117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3.5" customHeight="1" x14ac:dyDescent="0.15">
      <c r="A65" s="116"/>
      <c r="B65" s="122"/>
      <c r="C65" s="116"/>
      <c r="D65" s="117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3.5" customHeight="1" x14ac:dyDescent="0.15">
      <c r="A66" s="116"/>
      <c r="B66" s="122"/>
      <c r="C66" s="116"/>
      <c r="D66" s="117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3.5" customHeight="1" x14ac:dyDescent="0.15">
      <c r="A67" s="116"/>
      <c r="B67" s="122"/>
      <c r="C67" s="116"/>
      <c r="D67" s="117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3.5" customHeight="1" x14ac:dyDescent="0.15">
      <c r="A68" s="116"/>
      <c r="B68" s="122"/>
      <c r="C68" s="116"/>
      <c r="D68" s="117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3.5" customHeight="1" x14ac:dyDescent="0.15">
      <c r="A69" s="116"/>
      <c r="B69" s="122"/>
      <c r="C69" s="116"/>
      <c r="D69" s="117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3.5" customHeight="1" x14ac:dyDescent="0.15">
      <c r="A70" s="116"/>
      <c r="B70" s="122"/>
      <c r="C70" s="116"/>
      <c r="D70" s="117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3.5" customHeight="1" x14ac:dyDescent="0.15">
      <c r="A71" s="116"/>
      <c r="B71" s="122"/>
      <c r="C71" s="116"/>
      <c r="D71" s="117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3.5" customHeight="1" x14ac:dyDescent="0.15">
      <c r="A72" s="116"/>
      <c r="B72" s="122"/>
      <c r="C72" s="116"/>
      <c r="D72" s="117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3.5" customHeight="1" x14ac:dyDescent="0.15">
      <c r="A73" s="116"/>
      <c r="B73" s="122"/>
      <c r="C73" s="116"/>
      <c r="D73" s="117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3.5" customHeight="1" x14ac:dyDescent="0.15">
      <c r="A74" s="116"/>
      <c r="B74" s="122"/>
      <c r="C74" s="116"/>
      <c r="D74" s="117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3.5" customHeight="1" x14ac:dyDescent="0.15">
      <c r="A75" s="116"/>
      <c r="B75" s="122"/>
      <c r="C75" s="116"/>
      <c r="D75" s="117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3.5" customHeight="1" x14ac:dyDescent="0.15">
      <c r="A76" s="116"/>
      <c r="B76" s="122"/>
      <c r="C76" s="116"/>
      <c r="D76" s="117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3.5" customHeight="1" x14ac:dyDescent="0.15">
      <c r="A77" s="116"/>
      <c r="B77" s="122"/>
      <c r="C77" s="116"/>
      <c r="D77" s="117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3.5" customHeight="1" x14ac:dyDescent="0.15">
      <c r="A78" s="116"/>
      <c r="B78" s="122"/>
      <c r="C78" s="116"/>
      <c r="D78" s="117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3.5" customHeight="1" x14ac:dyDescent="0.15">
      <c r="A79" s="116"/>
      <c r="B79" s="122"/>
      <c r="C79" s="116"/>
      <c r="D79" s="117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3.5" customHeight="1" x14ac:dyDescent="0.15">
      <c r="A80" s="116"/>
      <c r="B80" s="122"/>
      <c r="C80" s="116"/>
      <c r="D80" s="117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3.5" customHeight="1" x14ac:dyDescent="0.15">
      <c r="A81" s="116"/>
      <c r="B81" s="122"/>
      <c r="C81" s="116"/>
      <c r="D81" s="117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3.5" customHeight="1" x14ac:dyDescent="0.15">
      <c r="A82" s="116"/>
      <c r="B82" s="122"/>
      <c r="C82" s="116"/>
      <c r="D82" s="117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3.5" customHeight="1" x14ac:dyDescent="0.15">
      <c r="A83" s="116"/>
      <c r="B83" s="122"/>
      <c r="C83" s="116"/>
      <c r="D83" s="117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3.5" customHeight="1" x14ac:dyDescent="0.15">
      <c r="A84" s="116"/>
      <c r="B84" s="122"/>
      <c r="C84" s="116"/>
      <c r="D84" s="117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3.5" customHeight="1" x14ac:dyDescent="0.15">
      <c r="A85" s="116"/>
      <c r="B85" s="122"/>
      <c r="C85" s="116"/>
      <c r="D85" s="117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3.5" customHeight="1" x14ac:dyDescent="0.15">
      <c r="A86" s="116"/>
      <c r="B86" s="122"/>
      <c r="C86" s="116"/>
      <c r="D86" s="117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3.5" customHeight="1" x14ac:dyDescent="0.15">
      <c r="A87" s="116"/>
      <c r="B87" s="122"/>
      <c r="C87" s="116"/>
      <c r="D87" s="117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3.5" customHeight="1" x14ac:dyDescent="0.15">
      <c r="A88" s="116"/>
      <c r="B88" s="122"/>
      <c r="C88" s="116"/>
      <c r="D88" s="117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3.5" customHeight="1" x14ac:dyDescent="0.15">
      <c r="A89" s="116"/>
      <c r="B89" s="122"/>
      <c r="C89" s="116"/>
      <c r="D89" s="117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3.5" customHeight="1" x14ac:dyDescent="0.15">
      <c r="A90" s="116"/>
      <c r="B90" s="122"/>
      <c r="C90" s="116"/>
      <c r="D90" s="117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3.5" customHeight="1" x14ac:dyDescent="0.15">
      <c r="A91" s="116"/>
      <c r="B91" s="122"/>
      <c r="C91" s="116"/>
      <c r="D91" s="117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3.5" customHeight="1" x14ac:dyDescent="0.15">
      <c r="A92" s="116"/>
      <c r="B92" s="122"/>
      <c r="C92" s="116"/>
      <c r="D92" s="117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3.5" customHeight="1" x14ac:dyDescent="0.15">
      <c r="A93" s="116"/>
      <c r="B93" s="122"/>
      <c r="C93" s="116"/>
      <c r="D93" s="117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3.5" customHeight="1" x14ac:dyDescent="0.15">
      <c r="A94" s="116"/>
      <c r="B94" s="122"/>
      <c r="C94" s="116"/>
      <c r="D94" s="117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3.5" customHeight="1" x14ac:dyDescent="0.15">
      <c r="A95" s="116"/>
      <c r="B95" s="122"/>
      <c r="C95" s="116"/>
      <c r="D95" s="117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3.5" customHeight="1" x14ac:dyDescent="0.15">
      <c r="A96" s="116"/>
      <c r="B96" s="122"/>
      <c r="C96" s="116"/>
      <c r="D96" s="117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3.5" customHeight="1" x14ac:dyDescent="0.15">
      <c r="A97" s="116"/>
      <c r="B97" s="122"/>
      <c r="C97" s="116"/>
      <c r="D97" s="117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3.5" customHeight="1" x14ac:dyDescent="0.15">
      <c r="A98" s="116"/>
      <c r="B98" s="122"/>
      <c r="C98" s="116"/>
      <c r="D98" s="117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3.5" customHeight="1" x14ac:dyDescent="0.15">
      <c r="A99" s="116"/>
      <c r="B99" s="122"/>
      <c r="C99" s="116"/>
      <c r="D99" s="117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3.5" customHeight="1" x14ac:dyDescent="0.15">
      <c r="A100" s="116"/>
      <c r="B100" s="122"/>
      <c r="C100" s="116"/>
      <c r="D100" s="117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3.5" customHeight="1" x14ac:dyDescent="0.15">
      <c r="A101" s="116"/>
      <c r="B101" s="122"/>
      <c r="C101" s="116"/>
      <c r="D101" s="117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3.5" customHeight="1" x14ac:dyDescent="0.15">
      <c r="A102" s="116"/>
      <c r="B102" s="122"/>
      <c r="C102" s="116"/>
      <c r="D102" s="117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3.5" customHeight="1" x14ac:dyDescent="0.15">
      <c r="A103" s="116"/>
      <c r="B103" s="122"/>
      <c r="C103" s="116"/>
      <c r="D103" s="117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3.5" customHeight="1" x14ac:dyDescent="0.15">
      <c r="A104" s="116"/>
      <c r="B104" s="122"/>
      <c r="C104" s="116"/>
      <c r="D104" s="117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3.5" customHeight="1" x14ac:dyDescent="0.15">
      <c r="A105" s="116"/>
      <c r="B105" s="122"/>
      <c r="C105" s="116"/>
      <c r="D105" s="117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3.5" customHeight="1" x14ac:dyDescent="0.15">
      <c r="A106" s="116"/>
      <c r="B106" s="122"/>
      <c r="C106" s="116"/>
      <c r="D106" s="117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3.5" customHeight="1" x14ac:dyDescent="0.15">
      <c r="A107" s="116"/>
      <c r="B107" s="122"/>
      <c r="C107" s="116"/>
      <c r="D107" s="117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3.5" customHeight="1" x14ac:dyDescent="0.15">
      <c r="A108" s="116"/>
      <c r="B108" s="122"/>
      <c r="C108" s="116"/>
      <c r="D108" s="117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3.5" customHeight="1" x14ac:dyDescent="0.15">
      <c r="A109" s="116"/>
      <c r="B109" s="122"/>
      <c r="C109" s="116"/>
      <c r="D109" s="117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3.5" customHeight="1" x14ac:dyDescent="0.15">
      <c r="A110" s="116"/>
      <c r="B110" s="122"/>
      <c r="C110" s="116"/>
      <c r="D110" s="117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3.5" customHeight="1" x14ac:dyDescent="0.15">
      <c r="A111" s="116"/>
      <c r="B111" s="122"/>
      <c r="C111" s="116"/>
      <c r="D111" s="117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3.5" customHeight="1" x14ac:dyDescent="0.15">
      <c r="A112" s="116"/>
      <c r="B112" s="122"/>
      <c r="C112" s="116"/>
      <c r="D112" s="117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3.5" customHeight="1" x14ac:dyDescent="0.15">
      <c r="A113" s="116"/>
      <c r="B113" s="122"/>
      <c r="C113" s="116"/>
      <c r="D113" s="117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3.5" customHeight="1" x14ac:dyDescent="0.15">
      <c r="A114" s="116"/>
      <c r="B114" s="122"/>
      <c r="C114" s="116"/>
      <c r="D114" s="117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3.5" customHeight="1" x14ac:dyDescent="0.15">
      <c r="A115" s="116"/>
      <c r="B115" s="122"/>
      <c r="C115" s="116"/>
      <c r="D115" s="117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3.5" customHeight="1" x14ac:dyDescent="0.15">
      <c r="A116" s="116"/>
      <c r="B116" s="122"/>
      <c r="C116" s="116"/>
      <c r="D116" s="117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3.5" customHeight="1" x14ac:dyDescent="0.15">
      <c r="A117" s="116"/>
      <c r="B117" s="122"/>
      <c r="C117" s="116"/>
      <c r="D117" s="117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3.5" customHeight="1" x14ac:dyDescent="0.15">
      <c r="A118" s="116"/>
      <c r="B118" s="122"/>
      <c r="C118" s="116"/>
      <c r="D118" s="117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3.5" customHeight="1" x14ac:dyDescent="0.15">
      <c r="A119" s="116"/>
      <c r="B119" s="122"/>
      <c r="C119" s="116"/>
      <c r="D119" s="117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3.5" customHeight="1" x14ac:dyDescent="0.15">
      <c r="A120" s="116"/>
      <c r="B120" s="122"/>
      <c r="C120" s="116"/>
      <c r="D120" s="117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3.5" customHeight="1" x14ac:dyDescent="0.15">
      <c r="A121" s="116"/>
      <c r="B121" s="122"/>
      <c r="C121" s="116"/>
      <c r="D121" s="117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3.5" customHeight="1" x14ac:dyDescent="0.15">
      <c r="A122" s="116"/>
      <c r="B122" s="122"/>
      <c r="C122" s="116"/>
      <c r="D122" s="117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3.5" customHeight="1" x14ac:dyDescent="0.15">
      <c r="A123" s="116"/>
      <c r="B123" s="122"/>
      <c r="C123" s="116"/>
      <c r="D123" s="117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3.5" customHeight="1" x14ac:dyDescent="0.15">
      <c r="A124" s="116"/>
      <c r="B124" s="122"/>
      <c r="C124" s="116"/>
      <c r="D124" s="117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3.5" customHeight="1" x14ac:dyDescent="0.15">
      <c r="A125" s="116"/>
      <c r="B125" s="122"/>
      <c r="C125" s="116"/>
      <c r="D125" s="117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3.5" customHeight="1" x14ac:dyDescent="0.15">
      <c r="A126" s="116"/>
      <c r="B126" s="122"/>
      <c r="C126" s="116"/>
      <c r="D126" s="117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3.5" customHeight="1" x14ac:dyDescent="0.15">
      <c r="A127" s="116"/>
      <c r="B127" s="122"/>
      <c r="C127" s="116"/>
      <c r="D127" s="117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3.5" customHeight="1" x14ac:dyDescent="0.15">
      <c r="A128" s="116"/>
      <c r="B128" s="122"/>
      <c r="C128" s="116"/>
      <c r="D128" s="117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3.5" customHeight="1" x14ac:dyDescent="0.15">
      <c r="A129" s="116"/>
      <c r="B129" s="122"/>
      <c r="C129" s="116"/>
      <c r="D129" s="117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3.5" customHeight="1" x14ac:dyDescent="0.15">
      <c r="A130" s="116"/>
      <c r="B130" s="122"/>
      <c r="C130" s="116"/>
      <c r="D130" s="117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3.5" customHeight="1" x14ac:dyDescent="0.15">
      <c r="A131" s="116"/>
      <c r="B131" s="122"/>
      <c r="C131" s="116"/>
      <c r="D131" s="117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3.5" customHeight="1" x14ac:dyDescent="0.15">
      <c r="A132" s="116"/>
      <c r="B132" s="122"/>
      <c r="C132" s="116"/>
      <c r="D132" s="117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3.5" customHeight="1" x14ac:dyDescent="0.15">
      <c r="A133" s="116"/>
      <c r="B133" s="122"/>
      <c r="C133" s="116"/>
      <c r="D133" s="117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3.5" customHeight="1" x14ac:dyDescent="0.15">
      <c r="A134" s="116"/>
      <c r="B134" s="122"/>
      <c r="C134" s="116"/>
      <c r="D134" s="117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3.5" customHeight="1" x14ac:dyDescent="0.15">
      <c r="A135" s="116"/>
      <c r="B135" s="122"/>
      <c r="C135" s="116"/>
      <c r="D135" s="117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3.5" customHeight="1" x14ac:dyDescent="0.15">
      <c r="A136" s="116"/>
      <c r="B136" s="122"/>
      <c r="C136" s="116"/>
      <c r="D136" s="117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3.5" customHeight="1" x14ac:dyDescent="0.15">
      <c r="A137" s="116"/>
      <c r="B137" s="122"/>
      <c r="C137" s="116"/>
      <c r="D137" s="117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3.5" customHeight="1" x14ac:dyDescent="0.15">
      <c r="A138" s="116"/>
      <c r="B138" s="122"/>
      <c r="C138" s="116"/>
      <c r="D138" s="117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3.5" customHeight="1" x14ac:dyDescent="0.15">
      <c r="A139" s="116"/>
      <c r="B139" s="122"/>
      <c r="C139" s="116"/>
      <c r="D139" s="117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3.5" customHeight="1" x14ac:dyDescent="0.15">
      <c r="A140" s="116"/>
      <c r="B140" s="122"/>
      <c r="C140" s="116"/>
      <c r="D140" s="117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3.5" customHeight="1" x14ac:dyDescent="0.15">
      <c r="A141" s="116"/>
      <c r="B141" s="122"/>
      <c r="C141" s="116"/>
      <c r="D141" s="117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3.5" customHeight="1" x14ac:dyDescent="0.15">
      <c r="A142" s="116"/>
      <c r="B142" s="122"/>
      <c r="C142" s="116"/>
      <c r="D142" s="117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3.5" customHeight="1" x14ac:dyDescent="0.15">
      <c r="A143" s="116"/>
      <c r="B143" s="122"/>
      <c r="C143" s="116"/>
      <c r="D143" s="117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3.5" customHeight="1" x14ac:dyDescent="0.15">
      <c r="A144" s="116"/>
      <c r="B144" s="122"/>
      <c r="C144" s="116"/>
      <c r="D144" s="117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3.5" customHeight="1" x14ac:dyDescent="0.15">
      <c r="A145" s="116"/>
      <c r="B145" s="122"/>
      <c r="C145" s="116"/>
      <c r="D145" s="117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3.5" customHeight="1" x14ac:dyDescent="0.15">
      <c r="A146" s="116"/>
      <c r="B146" s="122"/>
      <c r="C146" s="116"/>
      <c r="D146" s="117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3.5" customHeight="1" x14ac:dyDescent="0.15">
      <c r="A147" s="116"/>
      <c r="B147" s="122"/>
      <c r="C147" s="116"/>
      <c r="D147" s="117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3.5" customHeight="1" x14ac:dyDescent="0.15">
      <c r="A148" s="116"/>
      <c r="B148" s="122"/>
      <c r="C148" s="116"/>
      <c r="D148" s="117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3.5" customHeight="1" x14ac:dyDescent="0.15">
      <c r="A149" s="116"/>
      <c r="B149" s="122"/>
      <c r="C149" s="116"/>
      <c r="D149" s="117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3.5" customHeight="1" x14ac:dyDescent="0.15">
      <c r="A150" s="116"/>
      <c r="B150" s="122"/>
      <c r="C150" s="116"/>
      <c r="D150" s="117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3.5" customHeight="1" x14ac:dyDescent="0.15">
      <c r="A151" s="116"/>
      <c r="B151" s="122"/>
      <c r="C151" s="116"/>
      <c r="D151" s="117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3.5" customHeight="1" x14ac:dyDescent="0.15">
      <c r="A152" s="116"/>
      <c r="B152" s="122"/>
      <c r="C152" s="116"/>
      <c r="D152" s="117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3.5" customHeight="1" x14ac:dyDescent="0.15">
      <c r="A153" s="116"/>
      <c r="B153" s="122"/>
      <c r="C153" s="116"/>
      <c r="D153" s="117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3.5" customHeight="1" x14ac:dyDescent="0.15">
      <c r="A154" s="116"/>
      <c r="B154" s="122"/>
      <c r="C154" s="116"/>
      <c r="D154" s="117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3.5" customHeight="1" x14ac:dyDescent="0.15">
      <c r="A155" s="116"/>
      <c r="B155" s="122"/>
      <c r="C155" s="116"/>
      <c r="D155" s="117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3.5" customHeight="1" x14ac:dyDescent="0.15">
      <c r="A156" s="116"/>
      <c r="B156" s="122"/>
      <c r="C156" s="116"/>
      <c r="D156" s="117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3.5" customHeight="1" x14ac:dyDescent="0.15">
      <c r="A157" s="116"/>
      <c r="B157" s="122"/>
      <c r="C157" s="116"/>
      <c r="D157" s="117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3.5" customHeight="1" x14ac:dyDescent="0.15">
      <c r="A158" s="116"/>
      <c r="B158" s="122"/>
      <c r="C158" s="116"/>
      <c r="D158" s="117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3.5" customHeight="1" x14ac:dyDescent="0.15">
      <c r="A159" s="116"/>
      <c r="B159" s="122"/>
      <c r="C159" s="116"/>
      <c r="D159" s="117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3.5" customHeight="1" x14ac:dyDescent="0.15">
      <c r="A160" s="116"/>
      <c r="B160" s="122"/>
      <c r="C160" s="116"/>
      <c r="D160" s="117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3.5" customHeight="1" x14ac:dyDescent="0.15">
      <c r="A161" s="116"/>
      <c r="B161" s="122"/>
      <c r="C161" s="116"/>
      <c r="D161" s="117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3.5" customHeight="1" x14ac:dyDescent="0.15">
      <c r="A162" s="116"/>
      <c r="B162" s="122"/>
      <c r="C162" s="116"/>
      <c r="D162" s="117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3.5" customHeight="1" x14ac:dyDescent="0.15">
      <c r="A163" s="116"/>
      <c r="B163" s="122"/>
      <c r="C163" s="116"/>
      <c r="D163" s="117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3.5" customHeight="1" x14ac:dyDescent="0.15">
      <c r="A164" s="116"/>
      <c r="B164" s="122"/>
      <c r="C164" s="116"/>
      <c r="D164" s="117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3.5" customHeight="1" x14ac:dyDescent="0.15">
      <c r="A165" s="116"/>
      <c r="B165" s="122"/>
      <c r="C165" s="116"/>
      <c r="D165" s="117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3.5" customHeight="1" x14ac:dyDescent="0.15">
      <c r="A166" s="116"/>
      <c r="B166" s="122"/>
      <c r="C166" s="116"/>
      <c r="D166" s="117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3.5" customHeight="1" x14ac:dyDescent="0.15">
      <c r="A167" s="116"/>
      <c r="B167" s="122"/>
      <c r="C167" s="116"/>
      <c r="D167" s="117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3.5" customHeight="1" x14ac:dyDescent="0.15">
      <c r="A168" s="116"/>
      <c r="B168" s="122"/>
      <c r="C168" s="116"/>
      <c r="D168" s="117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3.5" customHeight="1" x14ac:dyDescent="0.15">
      <c r="A169" s="116"/>
      <c r="B169" s="122"/>
      <c r="C169" s="116"/>
      <c r="D169" s="117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3.5" customHeight="1" x14ac:dyDescent="0.15">
      <c r="A170" s="116"/>
      <c r="B170" s="122"/>
      <c r="C170" s="116"/>
      <c r="D170" s="117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3.5" customHeight="1" x14ac:dyDescent="0.15">
      <c r="A171" s="116"/>
      <c r="B171" s="122"/>
      <c r="C171" s="116"/>
      <c r="D171" s="117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3.5" customHeight="1" x14ac:dyDescent="0.15">
      <c r="A172" s="116"/>
      <c r="B172" s="122"/>
      <c r="C172" s="116"/>
      <c r="D172" s="117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3.5" customHeight="1" x14ac:dyDescent="0.15">
      <c r="A173" s="116"/>
      <c r="B173" s="122"/>
      <c r="C173" s="116"/>
      <c r="D173" s="117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3.5" customHeight="1" x14ac:dyDescent="0.15">
      <c r="A174" s="116"/>
      <c r="B174" s="122"/>
      <c r="C174" s="116"/>
      <c r="D174" s="117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3.5" customHeight="1" x14ac:dyDescent="0.15">
      <c r="A175" s="116"/>
      <c r="B175" s="122"/>
      <c r="C175" s="116"/>
      <c r="D175" s="117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3.5" customHeight="1" x14ac:dyDescent="0.15">
      <c r="A176" s="116"/>
      <c r="B176" s="122"/>
      <c r="C176" s="116"/>
      <c r="D176" s="117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3.5" customHeight="1" x14ac:dyDescent="0.15">
      <c r="A177" s="116"/>
      <c r="B177" s="122"/>
      <c r="C177" s="116"/>
      <c r="D177" s="117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3.5" customHeight="1" x14ac:dyDescent="0.15">
      <c r="A178" s="116"/>
      <c r="B178" s="122"/>
      <c r="C178" s="116"/>
      <c r="D178" s="117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3.5" customHeight="1" x14ac:dyDescent="0.15">
      <c r="A179" s="116"/>
      <c r="B179" s="122"/>
      <c r="C179" s="116"/>
      <c r="D179" s="117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3.5" customHeight="1" x14ac:dyDescent="0.15">
      <c r="A180" s="116"/>
      <c r="B180" s="122"/>
      <c r="C180" s="116"/>
      <c r="D180" s="117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3.5" customHeight="1" x14ac:dyDescent="0.15">
      <c r="A181" s="116"/>
      <c r="B181" s="122"/>
      <c r="C181" s="116"/>
      <c r="D181" s="117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3.5" customHeight="1" x14ac:dyDescent="0.15">
      <c r="A182" s="116"/>
      <c r="B182" s="122"/>
      <c r="C182" s="116"/>
      <c r="D182" s="117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3.5" customHeight="1" x14ac:dyDescent="0.15">
      <c r="A183" s="116"/>
      <c r="B183" s="122"/>
      <c r="C183" s="116"/>
      <c r="D183" s="117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3.5" customHeight="1" x14ac:dyDescent="0.15">
      <c r="A184" s="116"/>
      <c r="B184" s="122"/>
      <c r="C184" s="116"/>
      <c r="D184" s="117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3.5" customHeight="1" x14ac:dyDescent="0.15">
      <c r="A185" s="116"/>
      <c r="B185" s="122"/>
      <c r="C185" s="116"/>
      <c r="D185" s="117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3.5" customHeight="1" x14ac:dyDescent="0.15">
      <c r="A186" s="116"/>
      <c r="B186" s="122"/>
      <c r="C186" s="116"/>
      <c r="D186" s="117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3.5" customHeight="1" x14ac:dyDescent="0.15">
      <c r="A187" s="116"/>
      <c r="B187" s="122"/>
      <c r="C187" s="116"/>
      <c r="D187" s="117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3.5" customHeight="1" x14ac:dyDescent="0.15">
      <c r="A188" s="116"/>
      <c r="B188" s="122"/>
      <c r="C188" s="116"/>
      <c r="D188" s="117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3.5" customHeight="1" x14ac:dyDescent="0.15">
      <c r="A189" s="116"/>
      <c r="B189" s="122"/>
      <c r="C189" s="116"/>
      <c r="D189" s="117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3.5" customHeight="1" x14ac:dyDescent="0.15">
      <c r="A190" s="116"/>
      <c r="B190" s="122"/>
      <c r="C190" s="116"/>
      <c r="D190" s="117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3.5" customHeight="1" x14ac:dyDescent="0.15">
      <c r="A191" s="116"/>
      <c r="B191" s="122"/>
      <c r="C191" s="116"/>
      <c r="D191" s="117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3.5" customHeight="1" x14ac:dyDescent="0.15">
      <c r="A192" s="116"/>
      <c r="B192" s="122"/>
      <c r="C192" s="116"/>
      <c r="D192" s="117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3.5" customHeight="1" x14ac:dyDescent="0.15">
      <c r="A193" s="116"/>
      <c r="B193" s="122"/>
      <c r="C193" s="116"/>
      <c r="D193" s="117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3.5" customHeight="1" x14ac:dyDescent="0.15">
      <c r="A194" s="116"/>
      <c r="B194" s="122"/>
      <c r="C194" s="116"/>
      <c r="D194" s="117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3.5" customHeight="1" x14ac:dyDescent="0.15">
      <c r="A195" s="116"/>
      <c r="B195" s="122"/>
      <c r="C195" s="116"/>
      <c r="D195" s="117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3.5" customHeight="1" x14ac:dyDescent="0.15">
      <c r="A196" s="116"/>
      <c r="B196" s="122"/>
      <c r="C196" s="116"/>
      <c r="D196" s="117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3.5" customHeight="1" x14ac:dyDescent="0.15">
      <c r="A197" s="116"/>
      <c r="B197" s="122"/>
      <c r="C197" s="116"/>
      <c r="D197" s="117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3.5" customHeight="1" x14ac:dyDescent="0.15">
      <c r="A198" s="116"/>
      <c r="B198" s="122"/>
      <c r="C198" s="116"/>
      <c r="D198" s="117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3.5" customHeight="1" x14ac:dyDescent="0.15">
      <c r="A199" s="116"/>
      <c r="B199" s="122"/>
      <c r="C199" s="116"/>
      <c r="D199" s="117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3.5" customHeight="1" x14ac:dyDescent="0.15">
      <c r="A200" s="116"/>
      <c r="B200" s="122"/>
      <c r="C200" s="116"/>
      <c r="D200" s="117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3.5" customHeight="1" x14ac:dyDescent="0.15">
      <c r="A201" s="116"/>
      <c r="B201" s="122"/>
      <c r="C201" s="116"/>
      <c r="D201" s="117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3.5" customHeight="1" x14ac:dyDescent="0.15">
      <c r="A202" s="116"/>
      <c r="B202" s="122"/>
      <c r="C202" s="116"/>
      <c r="D202" s="117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3.5" customHeight="1" x14ac:dyDescent="0.15">
      <c r="A203" s="116"/>
      <c r="B203" s="122"/>
      <c r="C203" s="116"/>
      <c r="D203" s="117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3.5" customHeight="1" x14ac:dyDescent="0.15">
      <c r="A204" s="116"/>
      <c r="B204" s="122"/>
      <c r="C204" s="116"/>
      <c r="D204" s="117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3.5" customHeight="1" x14ac:dyDescent="0.15">
      <c r="A205" s="116"/>
      <c r="B205" s="122"/>
      <c r="C205" s="116"/>
      <c r="D205" s="117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3.5" customHeight="1" x14ac:dyDescent="0.15">
      <c r="A206" s="116"/>
      <c r="B206" s="122"/>
      <c r="C206" s="116"/>
      <c r="D206" s="117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3.5" customHeight="1" x14ac:dyDescent="0.15">
      <c r="A207" s="116"/>
      <c r="B207" s="122"/>
      <c r="C207" s="116"/>
      <c r="D207" s="117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3.5" customHeight="1" x14ac:dyDescent="0.15">
      <c r="A208" s="116"/>
      <c r="B208" s="122"/>
      <c r="C208" s="116"/>
      <c r="D208" s="117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3.5" customHeight="1" x14ac:dyDescent="0.15">
      <c r="A209" s="116"/>
      <c r="B209" s="122"/>
      <c r="C209" s="116"/>
      <c r="D209" s="117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3.5" customHeight="1" x14ac:dyDescent="0.15">
      <c r="A210" s="116"/>
      <c r="B210" s="122"/>
      <c r="C210" s="116"/>
      <c r="D210" s="117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3.5" customHeight="1" x14ac:dyDescent="0.15">
      <c r="A211" s="116"/>
      <c r="B211" s="122"/>
      <c r="C211" s="116"/>
      <c r="D211" s="117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3.5" customHeight="1" x14ac:dyDescent="0.15">
      <c r="A212" s="116"/>
      <c r="B212" s="122"/>
      <c r="C212" s="116"/>
      <c r="D212" s="117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3.5" customHeight="1" x14ac:dyDescent="0.15">
      <c r="A213" s="116"/>
      <c r="B213" s="122"/>
      <c r="C213" s="116"/>
      <c r="D213" s="117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3.5" customHeight="1" x14ac:dyDescent="0.15">
      <c r="A214" s="116"/>
      <c r="B214" s="122"/>
      <c r="C214" s="116"/>
      <c r="D214" s="117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3.5" customHeight="1" x14ac:dyDescent="0.15">
      <c r="A215" s="116"/>
      <c r="B215" s="122"/>
      <c r="C215" s="116"/>
      <c r="D215" s="117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3.5" customHeight="1" x14ac:dyDescent="0.15">
      <c r="A216" s="116"/>
      <c r="B216" s="122"/>
      <c r="C216" s="116"/>
      <c r="D216" s="117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3.5" customHeight="1" x14ac:dyDescent="0.15">
      <c r="A217" s="116"/>
      <c r="B217" s="122"/>
      <c r="C217" s="116"/>
      <c r="D217" s="117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3.5" customHeight="1" x14ac:dyDescent="0.15">
      <c r="A218" s="116"/>
      <c r="B218" s="122"/>
      <c r="C218" s="116"/>
      <c r="D218" s="117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3.5" customHeight="1" x14ac:dyDescent="0.15">
      <c r="A219" s="116"/>
      <c r="B219" s="122"/>
      <c r="C219" s="116"/>
      <c r="D219" s="117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3.5" customHeight="1" x14ac:dyDescent="0.15">
      <c r="A220" s="116"/>
      <c r="B220" s="122"/>
      <c r="C220" s="116"/>
      <c r="D220" s="117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3.5" customHeight="1" x14ac:dyDescent="0.15">
      <c r="A221" s="116"/>
      <c r="B221" s="122"/>
      <c r="C221" s="116"/>
      <c r="D221" s="117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3.5" customHeight="1" x14ac:dyDescent="0.15">
      <c r="A222" s="116"/>
      <c r="B222" s="122"/>
      <c r="C222" s="116"/>
      <c r="D222" s="117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3.5" customHeight="1" x14ac:dyDescent="0.15">
      <c r="A223" s="116"/>
      <c r="B223" s="122"/>
      <c r="C223" s="116"/>
      <c r="D223" s="117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3.5" customHeight="1" x14ac:dyDescent="0.15">
      <c r="A224" s="116"/>
      <c r="B224" s="122"/>
      <c r="C224" s="116"/>
      <c r="D224" s="117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3.5" customHeight="1" x14ac:dyDescent="0.15">
      <c r="A225" s="116"/>
      <c r="B225" s="122"/>
      <c r="C225" s="116"/>
      <c r="D225" s="117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3.5" customHeight="1" x14ac:dyDescent="0.15">
      <c r="A226" s="116"/>
      <c r="B226" s="122"/>
      <c r="C226" s="116"/>
      <c r="D226" s="117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3.5" customHeight="1" x14ac:dyDescent="0.15">
      <c r="A227" s="116"/>
      <c r="B227" s="122"/>
      <c r="C227" s="116"/>
      <c r="D227" s="117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3.5" customHeight="1" x14ac:dyDescent="0.15">
      <c r="A228" s="116"/>
      <c r="B228" s="122"/>
      <c r="C228" s="116"/>
      <c r="D228" s="117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3.5" customHeight="1" x14ac:dyDescent="0.15">
      <c r="A229" s="116"/>
      <c r="B229" s="122"/>
      <c r="C229" s="116"/>
      <c r="D229" s="117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3.5" customHeight="1" x14ac:dyDescent="0.15">
      <c r="A230" s="116"/>
      <c r="B230" s="122"/>
      <c r="C230" s="116"/>
      <c r="D230" s="117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3.5" customHeight="1" x14ac:dyDescent="0.15">
      <c r="A231" s="116"/>
      <c r="B231" s="122"/>
      <c r="C231" s="116"/>
      <c r="D231" s="117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3.5" customHeight="1" x14ac:dyDescent="0.15">
      <c r="A232" s="116"/>
      <c r="B232" s="122"/>
      <c r="C232" s="116"/>
      <c r="D232" s="117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3.5" customHeight="1" x14ac:dyDescent="0.15">
      <c r="A233" s="116"/>
      <c r="B233" s="122"/>
      <c r="C233" s="116"/>
      <c r="D233" s="117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3.5" customHeight="1" x14ac:dyDescent="0.15">
      <c r="A234" s="116"/>
      <c r="B234" s="122"/>
      <c r="C234" s="116"/>
      <c r="D234" s="117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3.5" customHeight="1" x14ac:dyDescent="0.15">
      <c r="A235" s="116"/>
      <c r="B235" s="122"/>
      <c r="C235" s="116"/>
      <c r="D235" s="117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3.5" customHeight="1" x14ac:dyDescent="0.15">
      <c r="A236" s="116"/>
      <c r="B236" s="122"/>
      <c r="C236" s="116"/>
      <c r="D236" s="117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3.5" customHeight="1" x14ac:dyDescent="0.15">
      <c r="A237" s="116"/>
      <c r="B237" s="122"/>
      <c r="C237" s="116"/>
      <c r="D237" s="117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3.5" customHeight="1" x14ac:dyDescent="0.15">
      <c r="A238" s="116"/>
      <c r="B238" s="122"/>
      <c r="C238" s="116"/>
      <c r="D238" s="117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3.5" customHeight="1" x14ac:dyDescent="0.15">
      <c r="A239" s="116"/>
      <c r="B239" s="122"/>
      <c r="C239" s="116"/>
      <c r="D239" s="117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3.5" customHeight="1" x14ac:dyDescent="0.15">
      <c r="A240" s="116"/>
      <c r="B240" s="122"/>
      <c r="C240" s="116"/>
      <c r="D240" s="117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3.5" customHeight="1" x14ac:dyDescent="0.15">
      <c r="A241" s="116"/>
      <c r="B241" s="122"/>
      <c r="C241" s="116"/>
      <c r="D241" s="117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3.5" customHeight="1" x14ac:dyDescent="0.15">
      <c r="A242" s="116"/>
      <c r="B242" s="122"/>
      <c r="C242" s="116"/>
      <c r="D242" s="117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3.5" customHeight="1" x14ac:dyDescent="0.15">
      <c r="A243" s="116"/>
      <c r="B243" s="122"/>
      <c r="C243" s="116"/>
      <c r="D243" s="117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3.5" customHeight="1" x14ac:dyDescent="0.15">
      <c r="A244" s="116"/>
      <c r="B244" s="122"/>
      <c r="C244" s="116"/>
      <c r="D244" s="117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3.5" customHeight="1" x14ac:dyDescent="0.15">
      <c r="A245" s="116"/>
      <c r="B245" s="122"/>
      <c r="C245" s="116"/>
      <c r="D245" s="117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3.5" customHeight="1" x14ac:dyDescent="0.15">
      <c r="A246" s="116"/>
      <c r="B246" s="122"/>
      <c r="C246" s="116"/>
      <c r="D246" s="117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3.5" customHeight="1" x14ac:dyDescent="0.15">
      <c r="A247" s="116"/>
      <c r="B247" s="122"/>
      <c r="C247" s="116"/>
      <c r="D247" s="117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3.5" customHeight="1" x14ac:dyDescent="0.15">
      <c r="A248" s="116"/>
      <c r="B248" s="122"/>
      <c r="C248" s="116"/>
      <c r="D248" s="117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3.5" customHeight="1" x14ac:dyDescent="0.15">
      <c r="A249" s="116"/>
      <c r="B249" s="122"/>
      <c r="C249" s="116"/>
      <c r="D249" s="117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3.5" customHeight="1" x14ac:dyDescent="0.15">
      <c r="A250" s="116"/>
      <c r="B250" s="122"/>
      <c r="C250" s="116"/>
      <c r="D250" s="117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3.5" customHeight="1" x14ac:dyDescent="0.15">
      <c r="A251" s="116"/>
      <c r="B251" s="122"/>
      <c r="C251" s="116"/>
      <c r="D251" s="117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3.5" customHeight="1" x14ac:dyDescent="0.15">
      <c r="A252" s="116"/>
      <c r="B252" s="122"/>
      <c r="C252" s="116"/>
      <c r="D252" s="117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3.5" customHeight="1" x14ac:dyDescent="0.15">
      <c r="A253" s="116"/>
      <c r="B253" s="122"/>
      <c r="C253" s="116"/>
      <c r="D253" s="117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3.5" customHeight="1" x14ac:dyDescent="0.15">
      <c r="A254" s="116"/>
      <c r="B254" s="122"/>
      <c r="C254" s="116"/>
      <c r="D254" s="117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3.5" customHeight="1" x14ac:dyDescent="0.15">
      <c r="A255" s="116"/>
      <c r="B255" s="122"/>
      <c r="C255" s="116"/>
      <c r="D255" s="117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3.5" customHeight="1" x14ac:dyDescent="0.15">
      <c r="A256" s="116"/>
      <c r="B256" s="122"/>
      <c r="C256" s="116"/>
      <c r="D256" s="117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3.5" customHeight="1" x14ac:dyDescent="0.15">
      <c r="A257" s="116"/>
      <c r="B257" s="122"/>
      <c r="C257" s="116"/>
      <c r="D257" s="117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3.5" customHeight="1" x14ac:dyDescent="0.15">
      <c r="A258" s="116"/>
      <c r="B258" s="122"/>
      <c r="C258" s="116"/>
      <c r="D258" s="117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3.5" customHeight="1" x14ac:dyDescent="0.15">
      <c r="A259" s="116"/>
      <c r="B259" s="122"/>
      <c r="C259" s="116"/>
      <c r="D259" s="117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3.5" customHeight="1" x14ac:dyDescent="0.15">
      <c r="A260" s="116"/>
      <c r="B260" s="122"/>
      <c r="C260" s="116"/>
      <c r="D260" s="117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3.5" customHeight="1" x14ac:dyDescent="0.15">
      <c r="A261" s="116"/>
      <c r="B261" s="122"/>
      <c r="C261" s="116"/>
      <c r="D261" s="117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3.5" customHeight="1" x14ac:dyDescent="0.15">
      <c r="A262" s="116"/>
      <c r="B262" s="122"/>
      <c r="C262" s="116"/>
      <c r="D262" s="117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3.5" customHeight="1" x14ac:dyDescent="0.15">
      <c r="A263" s="116"/>
      <c r="B263" s="122"/>
      <c r="C263" s="116"/>
      <c r="D263" s="117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3.5" customHeight="1" x14ac:dyDescent="0.15">
      <c r="A264" s="116"/>
      <c r="B264" s="122"/>
      <c r="C264" s="116"/>
      <c r="D264" s="117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3.5" customHeight="1" x14ac:dyDescent="0.15">
      <c r="A265" s="116"/>
      <c r="B265" s="122"/>
      <c r="C265" s="116"/>
      <c r="D265" s="117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3.5" customHeight="1" x14ac:dyDescent="0.15">
      <c r="A266" s="116"/>
      <c r="B266" s="122"/>
      <c r="C266" s="116"/>
      <c r="D266" s="117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3.5" customHeight="1" x14ac:dyDescent="0.15">
      <c r="A267" s="116"/>
      <c r="B267" s="122"/>
      <c r="C267" s="116"/>
      <c r="D267" s="117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3.5" customHeight="1" x14ac:dyDescent="0.15">
      <c r="A268" s="116"/>
      <c r="B268" s="122"/>
      <c r="C268" s="116"/>
      <c r="D268" s="117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3.5" customHeight="1" x14ac:dyDescent="0.15">
      <c r="A269" s="116"/>
      <c r="B269" s="122"/>
      <c r="C269" s="116"/>
      <c r="D269" s="117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3.5" customHeight="1" x14ac:dyDescent="0.15">
      <c r="A270" s="116"/>
      <c r="B270" s="122"/>
      <c r="C270" s="116"/>
      <c r="D270" s="117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3.5" customHeight="1" x14ac:dyDescent="0.15">
      <c r="A271" s="116"/>
      <c r="B271" s="122"/>
      <c r="C271" s="116"/>
      <c r="D271" s="117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3.5" customHeight="1" x14ac:dyDescent="0.15">
      <c r="A272" s="116"/>
      <c r="B272" s="122"/>
      <c r="C272" s="116"/>
      <c r="D272" s="117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3.5" customHeight="1" x14ac:dyDescent="0.15">
      <c r="A273" s="116"/>
      <c r="B273" s="122"/>
      <c r="C273" s="116"/>
      <c r="D273" s="117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3.5" customHeight="1" x14ac:dyDescent="0.15">
      <c r="A274" s="116"/>
      <c r="B274" s="122"/>
      <c r="C274" s="116"/>
      <c r="D274" s="117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3.5" customHeight="1" x14ac:dyDescent="0.15">
      <c r="A275" s="116"/>
      <c r="B275" s="122"/>
      <c r="C275" s="116"/>
      <c r="D275" s="117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3.5" customHeight="1" x14ac:dyDescent="0.15">
      <c r="A276" s="116"/>
      <c r="B276" s="122"/>
      <c r="C276" s="116"/>
      <c r="D276" s="117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3.5" customHeight="1" x14ac:dyDescent="0.15">
      <c r="A277" s="116"/>
      <c r="B277" s="122"/>
      <c r="C277" s="116"/>
      <c r="D277" s="117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3.5" customHeight="1" x14ac:dyDescent="0.15">
      <c r="A278" s="116"/>
      <c r="B278" s="122"/>
      <c r="C278" s="116"/>
      <c r="D278" s="117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3.5" customHeight="1" x14ac:dyDescent="0.15">
      <c r="A279" s="116"/>
      <c r="B279" s="122"/>
      <c r="C279" s="116"/>
      <c r="D279" s="117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3.5" customHeight="1" x14ac:dyDescent="0.15">
      <c r="A280" s="116"/>
      <c r="B280" s="122"/>
      <c r="C280" s="116"/>
      <c r="D280" s="117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3.5" customHeight="1" x14ac:dyDescent="0.15">
      <c r="A281" s="116"/>
      <c r="B281" s="122"/>
      <c r="C281" s="116"/>
      <c r="D281" s="117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3.5" customHeight="1" x14ac:dyDescent="0.15">
      <c r="A282" s="116"/>
      <c r="B282" s="122"/>
      <c r="C282" s="116"/>
      <c r="D282" s="117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3.5" customHeight="1" x14ac:dyDescent="0.15">
      <c r="A283" s="116"/>
      <c r="B283" s="122"/>
      <c r="C283" s="116"/>
      <c r="D283" s="117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3.5" customHeight="1" x14ac:dyDescent="0.15">
      <c r="A284" s="116"/>
      <c r="B284" s="122"/>
      <c r="C284" s="116"/>
      <c r="D284" s="117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3.5" customHeight="1" x14ac:dyDescent="0.15">
      <c r="A285" s="116"/>
      <c r="B285" s="122"/>
      <c r="C285" s="116"/>
      <c r="D285" s="117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3.5" customHeight="1" x14ac:dyDescent="0.15">
      <c r="A286" s="116"/>
      <c r="B286" s="122"/>
      <c r="C286" s="116"/>
      <c r="D286" s="117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3.5" customHeight="1" x14ac:dyDescent="0.15">
      <c r="A287" s="116"/>
      <c r="B287" s="122"/>
      <c r="C287" s="116"/>
      <c r="D287" s="117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3.5" customHeight="1" x14ac:dyDescent="0.15">
      <c r="A288" s="116"/>
      <c r="B288" s="122"/>
      <c r="C288" s="116"/>
      <c r="D288" s="117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3.5" customHeight="1" x14ac:dyDescent="0.15">
      <c r="A289" s="116"/>
      <c r="B289" s="122"/>
      <c r="C289" s="116"/>
      <c r="D289" s="117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3.5" customHeight="1" x14ac:dyDescent="0.15">
      <c r="A290" s="116"/>
      <c r="B290" s="122"/>
      <c r="C290" s="116"/>
      <c r="D290" s="117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3.5" customHeight="1" x14ac:dyDescent="0.15">
      <c r="A291" s="116"/>
      <c r="B291" s="122"/>
      <c r="C291" s="116"/>
      <c r="D291" s="117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3.5" customHeight="1" x14ac:dyDescent="0.15">
      <c r="A292" s="116"/>
      <c r="B292" s="122"/>
      <c r="C292" s="116"/>
      <c r="D292" s="117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3.5" customHeight="1" x14ac:dyDescent="0.15">
      <c r="A293" s="116"/>
      <c r="B293" s="122"/>
      <c r="C293" s="116"/>
      <c r="D293" s="117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3.5" customHeight="1" x14ac:dyDescent="0.15">
      <c r="A294" s="116"/>
      <c r="B294" s="122"/>
      <c r="C294" s="116"/>
      <c r="D294" s="117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3.5" customHeight="1" x14ac:dyDescent="0.15">
      <c r="A295" s="116"/>
      <c r="B295" s="122"/>
      <c r="C295" s="116"/>
      <c r="D295" s="117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3.5" customHeight="1" x14ac:dyDescent="0.15">
      <c r="A296" s="116"/>
      <c r="B296" s="122"/>
      <c r="C296" s="116"/>
      <c r="D296" s="117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3.5" customHeight="1" x14ac:dyDescent="0.15">
      <c r="A297" s="116"/>
      <c r="B297" s="122"/>
      <c r="C297" s="116"/>
      <c r="D297" s="117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3.5" customHeight="1" x14ac:dyDescent="0.15">
      <c r="A298" s="116"/>
      <c r="B298" s="122"/>
      <c r="C298" s="116"/>
      <c r="D298" s="117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3.5" customHeight="1" x14ac:dyDescent="0.15">
      <c r="A299" s="116"/>
      <c r="B299" s="122"/>
      <c r="C299" s="116"/>
      <c r="D299" s="117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3.5" customHeight="1" x14ac:dyDescent="0.15">
      <c r="A300" s="116"/>
      <c r="B300" s="122"/>
      <c r="C300" s="116"/>
      <c r="D300" s="117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3.5" customHeight="1" x14ac:dyDescent="0.15">
      <c r="A301" s="116"/>
      <c r="B301" s="122"/>
      <c r="C301" s="116"/>
      <c r="D301" s="117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3.5" customHeight="1" x14ac:dyDescent="0.15">
      <c r="A302" s="116"/>
      <c r="B302" s="122"/>
      <c r="C302" s="116"/>
      <c r="D302" s="117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3.5" customHeight="1" x14ac:dyDescent="0.15">
      <c r="A303" s="116"/>
      <c r="B303" s="122"/>
      <c r="C303" s="116"/>
      <c r="D303" s="117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3.5" customHeight="1" x14ac:dyDescent="0.15">
      <c r="A304" s="116"/>
      <c r="B304" s="122"/>
      <c r="C304" s="116"/>
      <c r="D304" s="117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3.5" customHeight="1" x14ac:dyDescent="0.15">
      <c r="A305" s="116"/>
      <c r="B305" s="122"/>
      <c r="C305" s="116"/>
      <c r="D305" s="117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3.5" customHeight="1" x14ac:dyDescent="0.15">
      <c r="A306" s="116"/>
      <c r="B306" s="122"/>
      <c r="C306" s="116"/>
      <c r="D306" s="117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3.5" customHeight="1" x14ac:dyDescent="0.15">
      <c r="A307" s="116"/>
      <c r="B307" s="122"/>
      <c r="C307" s="116"/>
      <c r="D307" s="117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3.5" customHeight="1" x14ac:dyDescent="0.15">
      <c r="A308" s="116"/>
      <c r="B308" s="122"/>
      <c r="C308" s="116"/>
      <c r="D308" s="117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3.5" customHeight="1" x14ac:dyDescent="0.15">
      <c r="A309" s="116"/>
      <c r="B309" s="122"/>
      <c r="C309" s="116"/>
      <c r="D309" s="117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3.5" customHeight="1" x14ac:dyDescent="0.15">
      <c r="A310" s="116"/>
      <c r="B310" s="122"/>
      <c r="C310" s="116"/>
      <c r="D310" s="117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3.5" customHeight="1" x14ac:dyDescent="0.15">
      <c r="A311" s="116"/>
      <c r="B311" s="122"/>
      <c r="C311" s="116"/>
      <c r="D311" s="117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3.5" customHeight="1" x14ac:dyDescent="0.15">
      <c r="A312" s="116"/>
      <c r="B312" s="122"/>
      <c r="C312" s="116"/>
      <c r="D312" s="117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3.5" customHeight="1" x14ac:dyDescent="0.15">
      <c r="A313" s="116"/>
      <c r="B313" s="122"/>
      <c r="C313" s="116"/>
      <c r="D313" s="117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3.5" customHeight="1" x14ac:dyDescent="0.15">
      <c r="A314" s="116"/>
      <c r="B314" s="122"/>
      <c r="C314" s="116"/>
      <c r="D314" s="117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3.5" customHeight="1" x14ac:dyDescent="0.15">
      <c r="A315" s="116"/>
      <c r="B315" s="122"/>
      <c r="C315" s="116"/>
      <c r="D315" s="117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3.5" customHeight="1" x14ac:dyDescent="0.15">
      <c r="A316" s="116"/>
      <c r="B316" s="122"/>
      <c r="C316" s="116"/>
      <c r="D316" s="117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3.5" customHeight="1" x14ac:dyDescent="0.15">
      <c r="A317" s="116"/>
      <c r="B317" s="122"/>
      <c r="C317" s="116"/>
      <c r="D317" s="117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3.5" customHeight="1" x14ac:dyDescent="0.15">
      <c r="A318" s="116"/>
      <c r="B318" s="122"/>
      <c r="C318" s="116"/>
      <c r="D318" s="117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3.5" customHeight="1" x14ac:dyDescent="0.15">
      <c r="A319" s="116"/>
      <c r="B319" s="122"/>
      <c r="C319" s="116"/>
      <c r="D319" s="117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3.5" customHeight="1" x14ac:dyDescent="0.15">
      <c r="A320" s="116"/>
      <c r="B320" s="122"/>
      <c r="C320" s="116"/>
      <c r="D320" s="117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3.5" customHeight="1" x14ac:dyDescent="0.15">
      <c r="A321" s="116"/>
      <c r="B321" s="122"/>
      <c r="C321" s="116"/>
      <c r="D321" s="117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3.5" customHeight="1" x14ac:dyDescent="0.15">
      <c r="A322" s="116"/>
      <c r="B322" s="122"/>
      <c r="C322" s="116"/>
      <c r="D322" s="117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3.5" customHeight="1" x14ac:dyDescent="0.15">
      <c r="A323" s="116"/>
      <c r="B323" s="122"/>
      <c r="C323" s="116"/>
      <c r="D323" s="117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3.5" customHeight="1" x14ac:dyDescent="0.15">
      <c r="A324" s="116"/>
      <c r="B324" s="122"/>
      <c r="C324" s="116"/>
      <c r="D324" s="117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3.5" customHeight="1" x14ac:dyDescent="0.15">
      <c r="A325" s="116"/>
      <c r="B325" s="122"/>
      <c r="C325" s="116"/>
      <c r="D325" s="117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3.5" customHeight="1" x14ac:dyDescent="0.15">
      <c r="A326" s="116"/>
      <c r="B326" s="122"/>
      <c r="C326" s="116"/>
      <c r="D326" s="117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3.5" customHeight="1" x14ac:dyDescent="0.15">
      <c r="A327" s="116"/>
      <c r="B327" s="122"/>
      <c r="C327" s="116"/>
      <c r="D327" s="117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3.5" customHeight="1" x14ac:dyDescent="0.15">
      <c r="A328" s="116"/>
      <c r="B328" s="122"/>
      <c r="C328" s="116"/>
      <c r="D328" s="117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3.5" customHeight="1" x14ac:dyDescent="0.15">
      <c r="A329" s="116"/>
      <c r="B329" s="122"/>
      <c r="C329" s="116"/>
      <c r="D329" s="117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3.5" customHeight="1" x14ac:dyDescent="0.15">
      <c r="A330" s="116"/>
      <c r="B330" s="122"/>
      <c r="C330" s="116"/>
      <c r="D330" s="117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3.5" customHeight="1" x14ac:dyDescent="0.15">
      <c r="A331" s="116"/>
      <c r="B331" s="122"/>
      <c r="C331" s="116"/>
      <c r="D331" s="117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3.5" customHeight="1" x14ac:dyDescent="0.15">
      <c r="A332" s="116"/>
      <c r="B332" s="122"/>
      <c r="C332" s="116"/>
      <c r="D332" s="117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3.5" customHeight="1" x14ac:dyDescent="0.15">
      <c r="A333" s="116"/>
      <c r="B333" s="122"/>
      <c r="C333" s="116"/>
      <c r="D333" s="117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3.5" customHeight="1" x14ac:dyDescent="0.15">
      <c r="A334" s="116"/>
      <c r="B334" s="122"/>
      <c r="C334" s="116"/>
      <c r="D334" s="117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3.5" customHeight="1" x14ac:dyDescent="0.15">
      <c r="A335" s="116"/>
      <c r="B335" s="122"/>
      <c r="C335" s="116"/>
      <c r="D335" s="117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3.5" customHeight="1" x14ac:dyDescent="0.15">
      <c r="A336" s="116"/>
      <c r="B336" s="122"/>
      <c r="C336" s="116"/>
      <c r="D336" s="117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3.5" customHeight="1" x14ac:dyDescent="0.15">
      <c r="A337" s="116"/>
      <c r="B337" s="122"/>
      <c r="C337" s="116"/>
      <c r="D337" s="117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3.5" customHeight="1" x14ac:dyDescent="0.15">
      <c r="A338" s="116"/>
      <c r="B338" s="122"/>
      <c r="C338" s="116"/>
      <c r="D338" s="117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3.5" customHeight="1" x14ac:dyDescent="0.15">
      <c r="A339" s="116"/>
      <c r="B339" s="122"/>
      <c r="C339" s="116"/>
      <c r="D339" s="117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3.5" customHeight="1" x14ac:dyDescent="0.15">
      <c r="A340" s="116"/>
      <c r="B340" s="122"/>
      <c r="C340" s="116"/>
      <c r="D340" s="117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3.5" customHeight="1" x14ac:dyDescent="0.15">
      <c r="A341" s="116"/>
      <c r="B341" s="122"/>
      <c r="C341" s="116"/>
      <c r="D341" s="117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3.5" customHeight="1" x14ac:dyDescent="0.15">
      <c r="A342" s="116"/>
      <c r="B342" s="122"/>
      <c r="C342" s="116"/>
      <c r="D342" s="117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3.5" customHeight="1" x14ac:dyDescent="0.15">
      <c r="A343" s="116"/>
      <c r="B343" s="122"/>
      <c r="C343" s="116"/>
      <c r="D343" s="117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3.5" customHeight="1" x14ac:dyDescent="0.15">
      <c r="A344" s="116"/>
      <c r="B344" s="122"/>
      <c r="C344" s="116"/>
      <c r="D344" s="117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3.5" customHeight="1" x14ac:dyDescent="0.15">
      <c r="A345" s="116"/>
      <c r="B345" s="122"/>
      <c r="C345" s="116"/>
      <c r="D345" s="117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3.5" customHeight="1" x14ac:dyDescent="0.15">
      <c r="A346" s="116"/>
      <c r="B346" s="122"/>
      <c r="C346" s="116"/>
      <c r="D346" s="117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3.5" customHeight="1" x14ac:dyDescent="0.15">
      <c r="A347" s="116"/>
      <c r="B347" s="122"/>
      <c r="C347" s="116"/>
      <c r="D347" s="117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3.5" customHeight="1" x14ac:dyDescent="0.15">
      <c r="A348" s="116"/>
      <c r="B348" s="122"/>
      <c r="C348" s="116"/>
      <c r="D348" s="117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3.5" customHeight="1" x14ac:dyDescent="0.15">
      <c r="A349" s="116"/>
      <c r="B349" s="122"/>
      <c r="C349" s="116"/>
      <c r="D349" s="117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3.5" customHeight="1" x14ac:dyDescent="0.15">
      <c r="A350" s="116"/>
      <c r="B350" s="122"/>
      <c r="C350" s="116"/>
      <c r="D350" s="117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3.5" customHeight="1" x14ac:dyDescent="0.15">
      <c r="A351" s="116"/>
      <c r="B351" s="122"/>
      <c r="C351" s="116"/>
      <c r="D351" s="117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3.5" customHeight="1" x14ac:dyDescent="0.15">
      <c r="A352" s="116"/>
      <c r="B352" s="122"/>
      <c r="C352" s="116"/>
      <c r="D352" s="117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3.5" customHeight="1" x14ac:dyDescent="0.15">
      <c r="A353" s="116"/>
      <c r="B353" s="122"/>
      <c r="C353" s="116"/>
      <c r="D353" s="117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3.5" customHeight="1" x14ac:dyDescent="0.15">
      <c r="A354" s="116"/>
      <c r="B354" s="122"/>
      <c r="C354" s="116"/>
      <c r="D354" s="117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3.5" customHeight="1" x14ac:dyDescent="0.15">
      <c r="A355" s="116"/>
      <c r="B355" s="122"/>
      <c r="C355" s="116"/>
      <c r="D355" s="117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3.5" customHeight="1" x14ac:dyDescent="0.15">
      <c r="A356" s="116"/>
      <c r="B356" s="122"/>
      <c r="C356" s="116"/>
      <c r="D356" s="117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3.5" customHeight="1" x14ac:dyDescent="0.15">
      <c r="A357" s="116"/>
      <c r="B357" s="122"/>
      <c r="C357" s="116"/>
      <c r="D357" s="117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3.5" customHeight="1" x14ac:dyDescent="0.15">
      <c r="A358" s="116"/>
      <c r="B358" s="122"/>
      <c r="C358" s="116"/>
      <c r="D358" s="117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3.5" customHeight="1" x14ac:dyDescent="0.15">
      <c r="A359" s="116"/>
      <c r="B359" s="122"/>
      <c r="C359" s="116"/>
      <c r="D359" s="117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3.5" customHeight="1" x14ac:dyDescent="0.15">
      <c r="A360" s="116"/>
      <c r="B360" s="122"/>
      <c r="C360" s="116"/>
      <c r="D360" s="117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3.5" customHeight="1" x14ac:dyDescent="0.15">
      <c r="A361" s="116"/>
      <c r="B361" s="122"/>
      <c r="C361" s="116"/>
      <c r="D361" s="117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3.5" customHeight="1" x14ac:dyDescent="0.15">
      <c r="A362" s="116"/>
      <c r="B362" s="122"/>
      <c r="C362" s="116"/>
      <c r="D362" s="117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3.5" customHeight="1" x14ac:dyDescent="0.15">
      <c r="A363" s="116"/>
      <c r="B363" s="122"/>
      <c r="C363" s="116"/>
      <c r="D363" s="117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3.5" customHeight="1" x14ac:dyDescent="0.15">
      <c r="A364" s="116"/>
      <c r="B364" s="122"/>
      <c r="C364" s="116"/>
      <c r="D364" s="117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3.5" customHeight="1" x14ac:dyDescent="0.15">
      <c r="A365" s="116"/>
      <c r="B365" s="122"/>
      <c r="C365" s="116"/>
      <c r="D365" s="117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3.5" customHeight="1" x14ac:dyDescent="0.15">
      <c r="A366" s="116"/>
      <c r="B366" s="122"/>
      <c r="C366" s="116"/>
      <c r="D366" s="117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3.5" customHeight="1" x14ac:dyDescent="0.15">
      <c r="A367" s="116"/>
      <c r="B367" s="122"/>
      <c r="C367" s="116"/>
      <c r="D367" s="117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3.5" customHeight="1" x14ac:dyDescent="0.15">
      <c r="A368" s="116"/>
      <c r="B368" s="122"/>
      <c r="C368" s="116"/>
      <c r="D368" s="117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3.5" customHeight="1" x14ac:dyDescent="0.15">
      <c r="A369" s="116"/>
      <c r="B369" s="122"/>
      <c r="C369" s="116"/>
      <c r="D369" s="117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3.5" customHeight="1" x14ac:dyDescent="0.15">
      <c r="A370" s="116"/>
      <c r="B370" s="122"/>
      <c r="C370" s="116"/>
      <c r="D370" s="117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3.5" customHeight="1" x14ac:dyDescent="0.15">
      <c r="A371" s="116"/>
      <c r="B371" s="122"/>
      <c r="C371" s="116"/>
      <c r="D371" s="117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3.5" customHeight="1" x14ac:dyDescent="0.15">
      <c r="A372" s="116"/>
      <c r="B372" s="122"/>
      <c r="C372" s="116"/>
      <c r="D372" s="117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3.5" customHeight="1" x14ac:dyDescent="0.15">
      <c r="A373" s="116"/>
      <c r="B373" s="122"/>
      <c r="C373" s="116"/>
      <c r="D373" s="117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3.5" customHeight="1" x14ac:dyDescent="0.15">
      <c r="A374" s="116"/>
      <c r="B374" s="122"/>
      <c r="C374" s="116"/>
      <c r="D374" s="117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3.5" customHeight="1" x14ac:dyDescent="0.15">
      <c r="A375" s="116"/>
      <c r="B375" s="122"/>
      <c r="C375" s="116"/>
      <c r="D375" s="117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3.5" customHeight="1" x14ac:dyDescent="0.15">
      <c r="A376" s="116"/>
      <c r="B376" s="122"/>
      <c r="C376" s="116"/>
      <c r="D376" s="117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3.5" customHeight="1" x14ac:dyDescent="0.15">
      <c r="A377" s="116"/>
      <c r="B377" s="122"/>
      <c r="C377" s="116"/>
      <c r="D377" s="117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3.5" customHeight="1" x14ac:dyDescent="0.15">
      <c r="A378" s="116"/>
      <c r="B378" s="122"/>
      <c r="C378" s="116"/>
      <c r="D378" s="117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3.5" customHeight="1" x14ac:dyDescent="0.15">
      <c r="A379" s="116"/>
      <c r="B379" s="122"/>
      <c r="C379" s="116"/>
      <c r="D379" s="117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3.5" customHeight="1" x14ac:dyDescent="0.15">
      <c r="A380" s="116"/>
      <c r="B380" s="122"/>
      <c r="C380" s="116"/>
      <c r="D380" s="117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3.5" customHeight="1" x14ac:dyDescent="0.15">
      <c r="A381" s="116"/>
      <c r="B381" s="122"/>
      <c r="C381" s="116"/>
      <c r="D381" s="117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3.5" customHeight="1" x14ac:dyDescent="0.15">
      <c r="A382" s="116"/>
      <c r="B382" s="122"/>
      <c r="C382" s="116"/>
      <c r="D382" s="117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3.5" customHeight="1" x14ac:dyDescent="0.15">
      <c r="A383" s="116"/>
      <c r="B383" s="122"/>
      <c r="C383" s="116"/>
      <c r="D383" s="117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3.5" customHeight="1" x14ac:dyDescent="0.15">
      <c r="A384" s="116"/>
      <c r="B384" s="122"/>
      <c r="C384" s="116"/>
      <c r="D384" s="117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3.5" customHeight="1" x14ac:dyDescent="0.15">
      <c r="A385" s="116"/>
      <c r="B385" s="122"/>
      <c r="C385" s="116"/>
      <c r="D385" s="117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3.5" customHeight="1" x14ac:dyDescent="0.15">
      <c r="A386" s="116"/>
      <c r="B386" s="122"/>
      <c r="C386" s="116"/>
      <c r="D386" s="117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3.5" customHeight="1" x14ac:dyDescent="0.15">
      <c r="A387" s="116"/>
      <c r="B387" s="122"/>
      <c r="C387" s="116"/>
      <c r="D387" s="117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3.5" customHeight="1" x14ac:dyDescent="0.15">
      <c r="A388" s="116"/>
      <c r="B388" s="122"/>
      <c r="C388" s="116"/>
      <c r="D388" s="117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3.5" customHeight="1" x14ac:dyDescent="0.15">
      <c r="A389" s="116"/>
      <c r="B389" s="122"/>
      <c r="C389" s="116"/>
      <c r="D389" s="117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3.5" customHeight="1" x14ac:dyDescent="0.15">
      <c r="A390" s="116"/>
      <c r="B390" s="122"/>
      <c r="C390" s="116"/>
      <c r="D390" s="117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3.5" customHeight="1" x14ac:dyDescent="0.15">
      <c r="A391" s="116"/>
      <c r="B391" s="122"/>
      <c r="C391" s="116"/>
      <c r="D391" s="117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3.5" customHeight="1" x14ac:dyDescent="0.15">
      <c r="A392" s="116"/>
      <c r="B392" s="122"/>
      <c r="C392" s="116"/>
      <c r="D392" s="117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3.5" customHeight="1" x14ac:dyDescent="0.15">
      <c r="A393" s="116"/>
      <c r="B393" s="122"/>
      <c r="C393" s="116"/>
      <c r="D393" s="117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3.5" customHeight="1" x14ac:dyDescent="0.15">
      <c r="A394" s="116"/>
      <c r="B394" s="122"/>
      <c r="C394" s="116"/>
      <c r="D394" s="117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3.5" customHeight="1" x14ac:dyDescent="0.15">
      <c r="A395" s="116"/>
      <c r="B395" s="122"/>
      <c r="C395" s="116"/>
      <c r="D395" s="117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3.5" customHeight="1" x14ac:dyDescent="0.15">
      <c r="A396" s="116"/>
      <c r="B396" s="122"/>
      <c r="C396" s="116"/>
      <c r="D396" s="117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3.5" customHeight="1" x14ac:dyDescent="0.15">
      <c r="A397" s="116"/>
      <c r="B397" s="122"/>
      <c r="C397" s="116"/>
      <c r="D397" s="117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3.5" customHeight="1" x14ac:dyDescent="0.15">
      <c r="A398" s="116"/>
      <c r="B398" s="122"/>
      <c r="C398" s="116"/>
      <c r="D398" s="117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3.5" customHeight="1" x14ac:dyDescent="0.15">
      <c r="A399" s="116"/>
      <c r="B399" s="122"/>
      <c r="C399" s="116"/>
      <c r="D399" s="117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3.5" customHeight="1" x14ac:dyDescent="0.15">
      <c r="A400" s="116"/>
      <c r="B400" s="122"/>
      <c r="C400" s="116"/>
      <c r="D400" s="117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3.5" customHeight="1" x14ac:dyDescent="0.15">
      <c r="A401" s="116"/>
      <c r="B401" s="122"/>
      <c r="C401" s="116"/>
      <c r="D401" s="117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3.5" customHeight="1" x14ac:dyDescent="0.15">
      <c r="A402" s="116"/>
      <c r="B402" s="122"/>
      <c r="C402" s="116"/>
      <c r="D402" s="117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3.5" customHeight="1" x14ac:dyDescent="0.15">
      <c r="A403" s="116"/>
      <c r="B403" s="122"/>
      <c r="C403" s="116"/>
      <c r="D403" s="117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3.5" customHeight="1" x14ac:dyDescent="0.15">
      <c r="A404" s="116"/>
      <c r="B404" s="122"/>
      <c r="C404" s="116"/>
      <c r="D404" s="117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3.5" customHeight="1" x14ac:dyDescent="0.15">
      <c r="A405" s="116"/>
      <c r="B405" s="122"/>
      <c r="C405" s="116"/>
      <c r="D405" s="117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3.5" customHeight="1" x14ac:dyDescent="0.15">
      <c r="A406" s="116"/>
      <c r="B406" s="122"/>
      <c r="C406" s="116"/>
      <c r="D406" s="117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3.5" customHeight="1" x14ac:dyDescent="0.15">
      <c r="A407" s="116"/>
      <c r="B407" s="122"/>
      <c r="C407" s="116"/>
      <c r="D407" s="117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3.5" customHeight="1" x14ac:dyDescent="0.15">
      <c r="A408" s="116"/>
      <c r="B408" s="122"/>
      <c r="C408" s="116"/>
      <c r="D408" s="117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3.5" customHeight="1" x14ac:dyDescent="0.15">
      <c r="A409" s="116"/>
      <c r="B409" s="122"/>
      <c r="C409" s="116"/>
      <c r="D409" s="117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3.5" customHeight="1" x14ac:dyDescent="0.15">
      <c r="A410" s="116"/>
      <c r="B410" s="122"/>
      <c r="C410" s="116"/>
      <c r="D410" s="117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3.5" customHeight="1" x14ac:dyDescent="0.15">
      <c r="A411" s="116"/>
      <c r="B411" s="122"/>
      <c r="C411" s="116"/>
      <c r="D411" s="117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3.5" customHeight="1" x14ac:dyDescent="0.15">
      <c r="A412" s="116"/>
      <c r="B412" s="122"/>
      <c r="C412" s="116"/>
      <c r="D412" s="117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3.5" customHeight="1" x14ac:dyDescent="0.15">
      <c r="A413" s="116"/>
      <c r="B413" s="122"/>
      <c r="C413" s="116"/>
      <c r="D413" s="117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3.5" customHeight="1" x14ac:dyDescent="0.15">
      <c r="A414" s="116"/>
      <c r="B414" s="122"/>
      <c r="C414" s="116"/>
      <c r="D414" s="117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3.5" customHeight="1" x14ac:dyDescent="0.15">
      <c r="A415" s="116"/>
      <c r="B415" s="122"/>
      <c r="C415" s="116"/>
      <c r="D415" s="117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3.5" customHeight="1" x14ac:dyDescent="0.15">
      <c r="A416" s="116"/>
      <c r="B416" s="122"/>
      <c r="C416" s="116"/>
      <c r="D416" s="117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3.5" customHeight="1" x14ac:dyDescent="0.15">
      <c r="A417" s="116"/>
      <c r="B417" s="122"/>
      <c r="C417" s="116"/>
      <c r="D417" s="117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3.5" customHeight="1" x14ac:dyDescent="0.15">
      <c r="A418" s="116"/>
      <c r="B418" s="122"/>
      <c r="C418" s="116"/>
      <c r="D418" s="117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3.5" customHeight="1" x14ac:dyDescent="0.15">
      <c r="A419" s="116"/>
      <c r="B419" s="122"/>
      <c r="C419" s="116"/>
      <c r="D419" s="117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3.5" customHeight="1" x14ac:dyDescent="0.15">
      <c r="A420" s="116"/>
      <c r="B420" s="122"/>
      <c r="C420" s="116"/>
      <c r="D420" s="117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3.5" customHeight="1" x14ac:dyDescent="0.15">
      <c r="A421" s="116"/>
      <c r="B421" s="122"/>
      <c r="C421" s="116"/>
      <c r="D421" s="117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3.5" customHeight="1" x14ac:dyDescent="0.15">
      <c r="A422" s="116"/>
      <c r="B422" s="122"/>
      <c r="C422" s="116"/>
      <c r="D422" s="117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3.5" customHeight="1" x14ac:dyDescent="0.15">
      <c r="A423" s="116"/>
      <c r="B423" s="122"/>
      <c r="C423" s="116"/>
      <c r="D423" s="117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3.5" customHeight="1" x14ac:dyDescent="0.15">
      <c r="A424" s="116"/>
      <c r="B424" s="122"/>
      <c r="C424" s="116"/>
      <c r="D424" s="117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3.5" customHeight="1" x14ac:dyDescent="0.15">
      <c r="A425" s="116"/>
      <c r="B425" s="122"/>
      <c r="C425" s="116"/>
      <c r="D425" s="117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3.5" customHeight="1" x14ac:dyDescent="0.15">
      <c r="A426" s="116"/>
      <c r="B426" s="122"/>
      <c r="C426" s="116"/>
      <c r="D426" s="117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3.5" customHeight="1" x14ac:dyDescent="0.15">
      <c r="A427" s="116"/>
      <c r="B427" s="122"/>
      <c r="C427" s="116"/>
      <c r="D427" s="117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3.5" customHeight="1" x14ac:dyDescent="0.15">
      <c r="A428" s="116"/>
      <c r="B428" s="122"/>
      <c r="C428" s="116"/>
      <c r="D428" s="117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3.5" customHeight="1" x14ac:dyDescent="0.15">
      <c r="A429" s="116"/>
      <c r="B429" s="122"/>
      <c r="C429" s="116"/>
      <c r="D429" s="117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3.5" customHeight="1" x14ac:dyDescent="0.15">
      <c r="A430" s="116"/>
      <c r="B430" s="122"/>
      <c r="C430" s="116"/>
      <c r="D430" s="117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3.5" customHeight="1" x14ac:dyDescent="0.15">
      <c r="A431" s="116"/>
      <c r="B431" s="122"/>
      <c r="C431" s="116"/>
      <c r="D431" s="117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3.5" customHeight="1" x14ac:dyDescent="0.15">
      <c r="A432" s="116"/>
      <c r="B432" s="122"/>
      <c r="C432" s="116"/>
      <c r="D432" s="117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3.5" customHeight="1" x14ac:dyDescent="0.15">
      <c r="A433" s="116"/>
      <c r="B433" s="122"/>
      <c r="C433" s="116"/>
      <c r="D433" s="117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3.5" customHeight="1" x14ac:dyDescent="0.15">
      <c r="A434" s="116"/>
      <c r="B434" s="122"/>
      <c r="C434" s="116"/>
      <c r="D434" s="117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3.5" customHeight="1" x14ac:dyDescent="0.15">
      <c r="A435" s="116"/>
      <c r="B435" s="122"/>
      <c r="C435" s="116"/>
      <c r="D435" s="117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3.5" customHeight="1" x14ac:dyDescent="0.15">
      <c r="A436" s="116"/>
      <c r="B436" s="122"/>
      <c r="C436" s="116"/>
      <c r="D436" s="117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3.5" customHeight="1" x14ac:dyDescent="0.15">
      <c r="A437" s="116"/>
      <c r="B437" s="122"/>
      <c r="C437" s="116"/>
      <c r="D437" s="117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3.5" customHeight="1" x14ac:dyDescent="0.15">
      <c r="A438" s="116"/>
      <c r="B438" s="122"/>
      <c r="C438" s="116"/>
      <c r="D438" s="117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3.5" customHeight="1" x14ac:dyDescent="0.15">
      <c r="A439" s="116"/>
      <c r="B439" s="122"/>
      <c r="C439" s="116"/>
      <c r="D439" s="117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3.5" customHeight="1" x14ac:dyDescent="0.15">
      <c r="A440" s="116"/>
      <c r="B440" s="122"/>
      <c r="C440" s="116"/>
      <c r="D440" s="117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3.5" customHeight="1" x14ac:dyDescent="0.15">
      <c r="A441" s="116"/>
      <c r="B441" s="122"/>
      <c r="C441" s="116"/>
      <c r="D441" s="117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3.5" customHeight="1" x14ac:dyDescent="0.15">
      <c r="A442" s="116"/>
      <c r="B442" s="122"/>
      <c r="C442" s="116"/>
      <c r="D442" s="117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3.5" customHeight="1" x14ac:dyDescent="0.15">
      <c r="A443" s="116"/>
      <c r="B443" s="122"/>
      <c r="C443" s="116"/>
      <c r="D443" s="117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3.5" customHeight="1" x14ac:dyDescent="0.15">
      <c r="A444" s="116"/>
      <c r="B444" s="122"/>
      <c r="C444" s="116"/>
      <c r="D444" s="117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3.5" customHeight="1" x14ac:dyDescent="0.15">
      <c r="A445" s="116"/>
      <c r="B445" s="122"/>
      <c r="C445" s="116"/>
      <c r="D445" s="117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3.5" customHeight="1" x14ac:dyDescent="0.15">
      <c r="A446" s="116"/>
      <c r="B446" s="122"/>
      <c r="C446" s="116"/>
      <c r="D446" s="117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3.5" customHeight="1" x14ac:dyDescent="0.15">
      <c r="A447" s="116"/>
      <c r="B447" s="122"/>
      <c r="C447" s="116"/>
      <c r="D447" s="117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3.5" customHeight="1" x14ac:dyDescent="0.15">
      <c r="A448" s="116"/>
      <c r="B448" s="122"/>
      <c r="C448" s="116"/>
      <c r="D448" s="117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3.5" customHeight="1" x14ac:dyDescent="0.15">
      <c r="A449" s="116"/>
      <c r="B449" s="122"/>
      <c r="C449" s="116"/>
      <c r="D449" s="117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3.5" customHeight="1" x14ac:dyDescent="0.15">
      <c r="A450" s="116"/>
      <c r="B450" s="122"/>
      <c r="C450" s="116"/>
      <c r="D450" s="117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3.5" customHeight="1" x14ac:dyDescent="0.15">
      <c r="A451" s="116"/>
      <c r="B451" s="122"/>
      <c r="C451" s="116"/>
      <c r="D451" s="117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3.5" customHeight="1" x14ac:dyDescent="0.15">
      <c r="A452" s="116"/>
      <c r="B452" s="122"/>
      <c r="C452" s="116"/>
      <c r="D452" s="117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3.5" customHeight="1" x14ac:dyDescent="0.15">
      <c r="A453" s="116"/>
      <c r="B453" s="122"/>
      <c r="C453" s="116"/>
      <c r="D453" s="117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3.5" customHeight="1" x14ac:dyDescent="0.15">
      <c r="A454" s="116"/>
      <c r="B454" s="122"/>
      <c r="C454" s="116"/>
      <c r="D454" s="117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3.5" customHeight="1" x14ac:dyDescent="0.15">
      <c r="A455" s="116"/>
      <c r="B455" s="122"/>
      <c r="C455" s="116"/>
      <c r="D455" s="117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3.5" customHeight="1" x14ac:dyDescent="0.15">
      <c r="A456" s="116"/>
      <c r="B456" s="122"/>
      <c r="C456" s="116"/>
      <c r="D456" s="117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3.5" customHeight="1" x14ac:dyDescent="0.15">
      <c r="A457" s="116"/>
      <c r="B457" s="122"/>
      <c r="C457" s="116"/>
      <c r="D457" s="117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3.5" customHeight="1" x14ac:dyDescent="0.15">
      <c r="A458" s="116"/>
      <c r="B458" s="122"/>
      <c r="C458" s="116"/>
      <c r="D458" s="117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3.5" customHeight="1" x14ac:dyDescent="0.15">
      <c r="A459" s="116"/>
      <c r="B459" s="122"/>
      <c r="C459" s="116"/>
      <c r="D459" s="117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3.5" customHeight="1" x14ac:dyDescent="0.15">
      <c r="A460" s="116"/>
      <c r="B460" s="122"/>
      <c r="C460" s="116"/>
      <c r="D460" s="117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3.5" customHeight="1" x14ac:dyDescent="0.15">
      <c r="A461" s="116"/>
      <c r="B461" s="122"/>
      <c r="C461" s="116"/>
      <c r="D461" s="117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3.5" customHeight="1" x14ac:dyDescent="0.15">
      <c r="A462" s="116"/>
      <c r="B462" s="122"/>
      <c r="C462" s="116"/>
      <c r="D462" s="117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3.5" customHeight="1" x14ac:dyDescent="0.15">
      <c r="A463" s="116"/>
      <c r="B463" s="122"/>
      <c r="C463" s="116"/>
      <c r="D463" s="117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3.5" customHeight="1" x14ac:dyDescent="0.15">
      <c r="A464" s="116"/>
      <c r="B464" s="122"/>
      <c r="C464" s="116"/>
      <c r="D464" s="117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3.5" customHeight="1" x14ac:dyDescent="0.15">
      <c r="A465" s="116"/>
      <c r="B465" s="122"/>
      <c r="C465" s="116"/>
      <c r="D465" s="117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3.5" customHeight="1" x14ac:dyDescent="0.15">
      <c r="A466" s="116"/>
      <c r="B466" s="122"/>
      <c r="C466" s="116"/>
      <c r="D466" s="117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3.5" customHeight="1" x14ac:dyDescent="0.15">
      <c r="A467" s="116"/>
      <c r="B467" s="122"/>
      <c r="C467" s="116"/>
      <c r="D467" s="117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3.5" customHeight="1" x14ac:dyDescent="0.15">
      <c r="A468" s="116"/>
      <c r="B468" s="122"/>
      <c r="C468" s="116"/>
      <c r="D468" s="117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3.5" customHeight="1" x14ac:dyDescent="0.15">
      <c r="A469" s="116"/>
      <c r="B469" s="122"/>
      <c r="C469" s="116"/>
      <c r="D469" s="117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3.5" customHeight="1" x14ac:dyDescent="0.15">
      <c r="A470" s="116"/>
      <c r="B470" s="122"/>
      <c r="C470" s="116"/>
      <c r="D470" s="117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3.5" customHeight="1" x14ac:dyDescent="0.15">
      <c r="A471" s="116"/>
      <c r="B471" s="122"/>
      <c r="C471" s="116"/>
      <c r="D471" s="117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3.5" customHeight="1" x14ac:dyDescent="0.15">
      <c r="A472" s="116"/>
      <c r="B472" s="122"/>
      <c r="C472" s="116"/>
      <c r="D472" s="117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3.5" customHeight="1" x14ac:dyDescent="0.15">
      <c r="A473" s="116"/>
      <c r="B473" s="122"/>
      <c r="C473" s="116"/>
      <c r="D473" s="117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3.5" customHeight="1" x14ac:dyDescent="0.15">
      <c r="A474" s="116"/>
      <c r="B474" s="122"/>
      <c r="C474" s="116"/>
      <c r="D474" s="117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3.5" customHeight="1" x14ac:dyDescent="0.15">
      <c r="A475" s="116"/>
      <c r="B475" s="122"/>
      <c r="C475" s="116"/>
      <c r="D475" s="117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3.5" customHeight="1" x14ac:dyDescent="0.15">
      <c r="A476" s="116"/>
      <c r="B476" s="122"/>
      <c r="C476" s="116"/>
      <c r="D476" s="117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3.5" customHeight="1" x14ac:dyDescent="0.15">
      <c r="A477" s="116"/>
      <c r="B477" s="122"/>
      <c r="C477" s="116"/>
      <c r="D477" s="117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3.5" customHeight="1" x14ac:dyDescent="0.15">
      <c r="A478" s="116"/>
      <c r="B478" s="122"/>
      <c r="C478" s="116"/>
      <c r="D478" s="117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3.5" customHeight="1" x14ac:dyDescent="0.15">
      <c r="A479" s="116"/>
      <c r="B479" s="122"/>
      <c r="C479" s="116"/>
      <c r="D479" s="117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3.5" customHeight="1" x14ac:dyDescent="0.15">
      <c r="A480" s="116"/>
      <c r="B480" s="122"/>
      <c r="C480" s="116"/>
      <c r="D480" s="117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3.5" customHeight="1" x14ac:dyDescent="0.15">
      <c r="A481" s="116"/>
      <c r="B481" s="122"/>
      <c r="C481" s="116"/>
      <c r="D481" s="117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3.5" customHeight="1" x14ac:dyDescent="0.15">
      <c r="A482" s="116"/>
      <c r="B482" s="122"/>
      <c r="C482" s="116"/>
      <c r="D482" s="117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3.5" customHeight="1" x14ac:dyDescent="0.15">
      <c r="A483" s="116"/>
      <c r="B483" s="122"/>
      <c r="C483" s="116"/>
      <c r="D483" s="117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3.5" customHeight="1" x14ac:dyDescent="0.15">
      <c r="A484" s="116"/>
      <c r="B484" s="122"/>
      <c r="C484" s="116"/>
      <c r="D484" s="117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3.5" customHeight="1" x14ac:dyDescent="0.15">
      <c r="A485" s="116"/>
      <c r="B485" s="122"/>
      <c r="C485" s="116"/>
      <c r="D485" s="117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3.5" customHeight="1" x14ac:dyDescent="0.15">
      <c r="A486" s="116"/>
      <c r="B486" s="122"/>
      <c r="C486" s="116"/>
      <c r="D486" s="117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3.5" customHeight="1" x14ac:dyDescent="0.15">
      <c r="A487" s="116"/>
      <c r="B487" s="122"/>
      <c r="C487" s="116"/>
      <c r="D487" s="117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3.5" customHeight="1" x14ac:dyDescent="0.15">
      <c r="A488" s="116"/>
      <c r="B488" s="122"/>
      <c r="C488" s="116"/>
      <c r="D488" s="117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3.5" customHeight="1" x14ac:dyDescent="0.15">
      <c r="A489" s="116"/>
      <c r="B489" s="122"/>
      <c r="C489" s="116"/>
      <c r="D489" s="117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3.5" customHeight="1" x14ac:dyDescent="0.15">
      <c r="A490" s="116"/>
      <c r="B490" s="122"/>
      <c r="C490" s="116"/>
      <c r="D490" s="117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3.5" customHeight="1" x14ac:dyDescent="0.15">
      <c r="A491" s="116"/>
      <c r="B491" s="122"/>
      <c r="C491" s="116"/>
      <c r="D491" s="117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3.5" customHeight="1" x14ac:dyDescent="0.15">
      <c r="A492" s="116"/>
      <c r="B492" s="122"/>
      <c r="C492" s="116"/>
      <c r="D492" s="117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3.5" customHeight="1" x14ac:dyDescent="0.15">
      <c r="A493" s="116"/>
      <c r="B493" s="122"/>
      <c r="C493" s="116"/>
      <c r="D493" s="117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3.5" customHeight="1" x14ac:dyDescent="0.15">
      <c r="A494" s="116"/>
      <c r="B494" s="122"/>
      <c r="C494" s="116"/>
      <c r="D494" s="117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3.5" customHeight="1" x14ac:dyDescent="0.15">
      <c r="A495" s="116"/>
      <c r="B495" s="122"/>
      <c r="C495" s="116"/>
      <c r="D495" s="117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3.5" customHeight="1" x14ac:dyDescent="0.15">
      <c r="A496" s="116"/>
      <c r="B496" s="122"/>
      <c r="C496" s="116"/>
      <c r="D496" s="117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3.5" customHeight="1" x14ac:dyDescent="0.15">
      <c r="A497" s="116"/>
      <c r="B497" s="122"/>
      <c r="C497" s="116"/>
      <c r="D497" s="117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3.5" customHeight="1" x14ac:dyDescent="0.15">
      <c r="A498" s="116"/>
      <c r="B498" s="122"/>
      <c r="C498" s="116"/>
      <c r="D498" s="117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3.5" customHeight="1" x14ac:dyDescent="0.15">
      <c r="A499" s="116"/>
      <c r="B499" s="122"/>
      <c r="C499" s="116"/>
      <c r="D499" s="117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3.5" customHeight="1" x14ac:dyDescent="0.15">
      <c r="A500" s="116"/>
      <c r="B500" s="122"/>
      <c r="C500" s="116"/>
      <c r="D500" s="117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3.5" customHeight="1" x14ac:dyDescent="0.15">
      <c r="A501" s="116"/>
      <c r="B501" s="122"/>
      <c r="C501" s="116"/>
      <c r="D501" s="117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3.5" customHeight="1" x14ac:dyDescent="0.15">
      <c r="A502" s="116"/>
      <c r="B502" s="122"/>
      <c r="C502" s="116"/>
      <c r="D502" s="117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3.5" customHeight="1" x14ac:dyDescent="0.15">
      <c r="A503" s="116"/>
      <c r="B503" s="122"/>
      <c r="C503" s="116"/>
      <c r="D503" s="117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3.5" customHeight="1" x14ac:dyDescent="0.15">
      <c r="A504" s="116"/>
      <c r="B504" s="122"/>
      <c r="C504" s="116"/>
      <c r="D504" s="117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3.5" customHeight="1" x14ac:dyDescent="0.15">
      <c r="A505" s="116"/>
      <c r="B505" s="122"/>
      <c r="C505" s="116"/>
      <c r="D505" s="117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3.5" customHeight="1" x14ac:dyDescent="0.15">
      <c r="A506" s="116"/>
      <c r="B506" s="122"/>
      <c r="C506" s="116"/>
      <c r="D506" s="117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3.5" customHeight="1" x14ac:dyDescent="0.15">
      <c r="A507" s="116"/>
      <c r="B507" s="122"/>
      <c r="C507" s="116"/>
      <c r="D507" s="117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3.5" customHeight="1" x14ac:dyDescent="0.15">
      <c r="A508" s="116"/>
      <c r="B508" s="122"/>
      <c r="C508" s="116"/>
      <c r="D508" s="117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3.5" customHeight="1" x14ac:dyDescent="0.15">
      <c r="A509" s="116"/>
      <c r="B509" s="122"/>
      <c r="C509" s="116"/>
      <c r="D509" s="117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3.5" customHeight="1" x14ac:dyDescent="0.15">
      <c r="A510" s="116"/>
      <c r="B510" s="122"/>
      <c r="C510" s="116"/>
      <c r="D510" s="117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3.5" customHeight="1" x14ac:dyDescent="0.15">
      <c r="A511" s="116"/>
      <c r="B511" s="122"/>
      <c r="C511" s="116"/>
      <c r="D511" s="117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3.5" customHeight="1" x14ac:dyDescent="0.15">
      <c r="A512" s="116"/>
      <c r="B512" s="122"/>
      <c r="C512" s="116"/>
      <c r="D512" s="117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3.5" customHeight="1" x14ac:dyDescent="0.15">
      <c r="A513" s="116"/>
      <c r="B513" s="122"/>
      <c r="C513" s="116"/>
      <c r="D513" s="117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3.5" customHeight="1" x14ac:dyDescent="0.15">
      <c r="A514" s="116"/>
      <c r="B514" s="122"/>
      <c r="C514" s="116"/>
      <c r="D514" s="117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3.5" customHeight="1" x14ac:dyDescent="0.15">
      <c r="A515" s="116"/>
      <c r="B515" s="122"/>
      <c r="C515" s="116"/>
      <c r="D515" s="117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3.5" customHeight="1" x14ac:dyDescent="0.15">
      <c r="A516" s="116"/>
      <c r="B516" s="122"/>
      <c r="C516" s="116"/>
      <c r="D516" s="117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3.5" customHeight="1" x14ac:dyDescent="0.15">
      <c r="A517" s="116"/>
      <c r="B517" s="122"/>
      <c r="C517" s="116"/>
      <c r="D517" s="117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3.5" customHeight="1" x14ac:dyDescent="0.15">
      <c r="A518" s="116"/>
      <c r="B518" s="122"/>
      <c r="C518" s="116"/>
      <c r="D518" s="117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3.5" customHeight="1" x14ac:dyDescent="0.15">
      <c r="A519" s="116"/>
      <c r="B519" s="122"/>
      <c r="C519" s="116"/>
      <c r="D519" s="117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3.5" customHeight="1" x14ac:dyDescent="0.15">
      <c r="A520" s="116"/>
      <c r="B520" s="122"/>
      <c r="C520" s="116"/>
      <c r="D520" s="117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3.5" customHeight="1" x14ac:dyDescent="0.15">
      <c r="A521" s="116"/>
      <c r="B521" s="122"/>
      <c r="C521" s="116"/>
      <c r="D521" s="117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3.5" customHeight="1" x14ac:dyDescent="0.15">
      <c r="A522" s="116"/>
      <c r="B522" s="122"/>
      <c r="C522" s="116"/>
      <c r="D522" s="117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3.5" customHeight="1" x14ac:dyDescent="0.15">
      <c r="A523" s="116"/>
      <c r="B523" s="122"/>
      <c r="C523" s="116"/>
      <c r="D523" s="117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3.5" customHeight="1" x14ac:dyDescent="0.15">
      <c r="A524" s="116"/>
      <c r="B524" s="122"/>
      <c r="C524" s="116"/>
      <c r="D524" s="117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3.5" customHeight="1" x14ac:dyDescent="0.15">
      <c r="A525" s="116"/>
      <c r="B525" s="122"/>
      <c r="C525" s="116"/>
      <c r="D525" s="117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3.5" customHeight="1" x14ac:dyDescent="0.15">
      <c r="A526" s="116"/>
      <c r="B526" s="122"/>
      <c r="C526" s="116"/>
      <c r="D526" s="117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3.5" customHeight="1" x14ac:dyDescent="0.15">
      <c r="A527" s="116"/>
      <c r="B527" s="122"/>
      <c r="C527" s="116"/>
      <c r="D527" s="117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3.5" customHeight="1" x14ac:dyDescent="0.15">
      <c r="A528" s="116"/>
      <c r="B528" s="122"/>
      <c r="C528" s="116"/>
      <c r="D528" s="117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3.5" customHeight="1" x14ac:dyDescent="0.15">
      <c r="A529" s="116"/>
      <c r="B529" s="122"/>
      <c r="C529" s="116"/>
      <c r="D529" s="117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3.5" customHeight="1" x14ac:dyDescent="0.15">
      <c r="A530" s="116"/>
      <c r="B530" s="122"/>
      <c r="C530" s="116"/>
      <c r="D530" s="117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3.5" customHeight="1" x14ac:dyDescent="0.15">
      <c r="A531" s="116"/>
      <c r="B531" s="122"/>
      <c r="C531" s="116"/>
      <c r="D531" s="117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3.5" customHeight="1" x14ac:dyDescent="0.15">
      <c r="A532" s="116"/>
      <c r="B532" s="122"/>
      <c r="C532" s="116"/>
      <c r="D532" s="117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3.5" customHeight="1" x14ac:dyDescent="0.15">
      <c r="A533" s="116"/>
      <c r="B533" s="122"/>
      <c r="C533" s="116"/>
      <c r="D533" s="117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3.5" customHeight="1" x14ac:dyDescent="0.15">
      <c r="A534" s="116"/>
      <c r="B534" s="122"/>
      <c r="C534" s="116"/>
      <c r="D534" s="117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3.5" customHeight="1" x14ac:dyDescent="0.15">
      <c r="A535" s="116"/>
      <c r="B535" s="122"/>
      <c r="C535" s="116"/>
      <c r="D535" s="117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3.5" customHeight="1" x14ac:dyDescent="0.15">
      <c r="A536" s="116"/>
      <c r="B536" s="122"/>
      <c r="C536" s="116"/>
      <c r="D536" s="117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3.5" customHeight="1" x14ac:dyDescent="0.15">
      <c r="A537" s="116"/>
      <c r="B537" s="122"/>
      <c r="C537" s="116"/>
      <c r="D537" s="117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3.5" customHeight="1" x14ac:dyDescent="0.15">
      <c r="A538" s="116"/>
      <c r="B538" s="122"/>
      <c r="C538" s="116"/>
      <c r="D538" s="117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3.5" customHeight="1" x14ac:dyDescent="0.15">
      <c r="A539" s="116"/>
      <c r="B539" s="122"/>
      <c r="C539" s="116"/>
      <c r="D539" s="117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3.5" customHeight="1" x14ac:dyDescent="0.15">
      <c r="A540" s="116"/>
      <c r="B540" s="122"/>
      <c r="C540" s="116"/>
      <c r="D540" s="117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3.5" customHeight="1" x14ac:dyDescent="0.15">
      <c r="A541" s="116"/>
      <c r="B541" s="122"/>
      <c r="C541" s="116"/>
      <c r="D541" s="117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3.5" customHeight="1" x14ac:dyDescent="0.15">
      <c r="A542" s="116"/>
      <c r="B542" s="122"/>
      <c r="C542" s="116"/>
      <c r="D542" s="117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3.5" customHeight="1" x14ac:dyDescent="0.15">
      <c r="A543" s="116"/>
      <c r="B543" s="122"/>
      <c r="C543" s="116"/>
      <c r="D543" s="117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3.5" customHeight="1" x14ac:dyDescent="0.15">
      <c r="A544" s="116"/>
      <c r="B544" s="122"/>
      <c r="C544" s="116"/>
      <c r="D544" s="117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3.5" customHeight="1" x14ac:dyDescent="0.15">
      <c r="A545" s="116"/>
      <c r="B545" s="122"/>
      <c r="C545" s="116"/>
      <c r="D545" s="117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3.5" customHeight="1" x14ac:dyDescent="0.15">
      <c r="A546" s="116"/>
      <c r="B546" s="122"/>
      <c r="C546" s="116"/>
      <c r="D546" s="117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3.5" customHeight="1" x14ac:dyDescent="0.15">
      <c r="A547" s="116"/>
      <c r="B547" s="122"/>
      <c r="C547" s="116"/>
      <c r="D547" s="117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3.5" customHeight="1" x14ac:dyDescent="0.15">
      <c r="A548" s="116"/>
      <c r="B548" s="122"/>
      <c r="C548" s="116"/>
      <c r="D548" s="117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3.5" customHeight="1" x14ac:dyDescent="0.15">
      <c r="A549" s="116"/>
      <c r="B549" s="122"/>
      <c r="C549" s="116"/>
      <c r="D549" s="117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3.5" customHeight="1" x14ac:dyDescent="0.15">
      <c r="A550" s="116"/>
      <c r="B550" s="122"/>
      <c r="C550" s="116"/>
      <c r="D550" s="117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3.5" customHeight="1" x14ac:dyDescent="0.15">
      <c r="A551" s="116"/>
      <c r="B551" s="122"/>
      <c r="C551" s="116"/>
      <c r="D551" s="117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3.5" customHeight="1" x14ac:dyDescent="0.15">
      <c r="A552" s="116"/>
      <c r="B552" s="122"/>
      <c r="C552" s="116"/>
      <c r="D552" s="117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3.5" customHeight="1" x14ac:dyDescent="0.15">
      <c r="A553" s="116"/>
      <c r="B553" s="122"/>
      <c r="C553" s="116"/>
      <c r="D553" s="117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3.5" customHeight="1" x14ac:dyDescent="0.15">
      <c r="A554" s="116"/>
      <c r="B554" s="122"/>
      <c r="C554" s="116"/>
      <c r="D554" s="117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3.5" customHeight="1" x14ac:dyDescent="0.15">
      <c r="A555" s="116"/>
      <c r="B555" s="122"/>
      <c r="C555" s="116"/>
      <c r="D555" s="117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3.5" customHeight="1" x14ac:dyDescent="0.15">
      <c r="A556" s="116"/>
      <c r="B556" s="122"/>
      <c r="C556" s="116"/>
      <c r="D556" s="117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3.5" customHeight="1" x14ac:dyDescent="0.15">
      <c r="A557" s="116"/>
      <c r="B557" s="122"/>
      <c r="C557" s="116"/>
      <c r="D557" s="117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3.5" customHeight="1" x14ac:dyDescent="0.15">
      <c r="A558" s="116"/>
      <c r="B558" s="122"/>
      <c r="C558" s="116"/>
      <c r="D558" s="117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3.5" customHeight="1" x14ac:dyDescent="0.15">
      <c r="A559" s="116"/>
      <c r="B559" s="122"/>
      <c r="C559" s="116"/>
      <c r="D559" s="117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3.5" customHeight="1" x14ac:dyDescent="0.15">
      <c r="A560" s="116"/>
      <c r="B560" s="122"/>
      <c r="C560" s="116"/>
      <c r="D560" s="117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3.5" customHeight="1" x14ac:dyDescent="0.15">
      <c r="A561" s="116"/>
      <c r="B561" s="122"/>
      <c r="C561" s="116"/>
      <c r="D561" s="117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3.5" customHeight="1" x14ac:dyDescent="0.15">
      <c r="A562" s="116"/>
      <c r="B562" s="122"/>
      <c r="C562" s="116"/>
      <c r="D562" s="117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3.5" customHeight="1" x14ac:dyDescent="0.15">
      <c r="A563" s="116"/>
      <c r="B563" s="122"/>
      <c r="C563" s="116"/>
      <c r="D563" s="117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3.5" customHeight="1" x14ac:dyDescent="0.15">
      <c r="A564" s="116"/>
      <c r="B564" s="122"/>
      <c r="C564" s="116"/>
      <c r="D564" s="117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3.5" customHeight="1" x14ac:dyDescent="0.15">
      <c r="A565" s="116"/>
      <c r="B565" s="122"/>
      <c r="C565" s="116"/>
      <c r="D565" s="117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3.5" customHeight="1" x14ac:dyDescent="0.15">
      <c r="A566" s="116"/>
      <c r="B566" s="122"/>
      <c r="C566" s="116"/>
      <c r="D566" s="117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3.5" customHeight="1" x14ac:dyDescent="0.15">
      <c r="A567" s="116"/>
      <c r="B567" s="122"/>
      <c r="C567" s="116"/>
      <c r="D567" s="117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3.5" customHeight="1" x14ac:dyDescent="0.15">
      <c r="A568" s="116"/>
      <c r="B568" s="122"/>
      <c r="C568" s="116"/>
      <c r="D568" s="117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3.5" customHeight="1" x14ac:dyDescent="0.15">
      <c r="A569" s="116"/>
      <c r="B569" s="122"/>
      <c r="C569" s="116"/>
      <c r="D569" s="117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3.5" customHeight="1" x14ac:dyDescent="0.15">
      <c r="A570" s="116"/>
      <c r="B570" s="122"/>
      <c r="C570" s="116"/>
      <c r="D570" s="117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3.5" customHeight="1" x14ac:dyDescent="0.15">
      <c r="A571" s="116"/>
      <c r="B571" s="122"/>
      <c r="C571" s="116"/>
      <c r="D571" s="117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3.5" customHeight="1" x14ac:dyDescent="0.15">
      <c r="A572" s="116"/>
      <c r="B572" s="122"/>
      <c r="C572" s="116"/>
      <c r="D572" s="117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3.5" customHeight="1" x14ac:dyDescent="0.15">
      <c r="A573" s="116"/>
      <c r="B573" s="122"/>
      <c r="C573" s="116"/>
      <c r="D573" s="117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3.5" customHeight="1" x14ac:dyDescent="0.15">
      <c r="A574" s="116"/>
      <c r="B574" s="122"/>
      <c r="C574" s="116"/>
      <c r="D574" s="117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3.5" customHeight="1" x14ac:dyDescent="0.15">
      <c r="A575" s="116"/>
      <c r="B575" s="122"/>
      <c r="C575" s="116"/>
      <c r="D575" s="117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3.5" customHeight="1" x14ac:dyDescent="0.15">
      <c r="A576" s="116"/>
      <c r="B576" s="122"/>
      <c r="C576" s="116"/>
      <c r="D576" s="117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3.5" customHeight="1" x14ac:dyDescent="0.15">
      <c r="A577" s="116"/>
      <c r="B577" s="122"/>
      <c r="C577" s="116"/>
      <c r="D577" s="117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3.5" customHeight="1" x14ac:dyDescent="0.15">
      <c r="A578" s="116"/>
      <c r="B578" s="122"/>
      <c r="C578" s="116"/>
      <c r="D578" s="117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3.5" customHeight="1" x14ac:dyDescent="0.15">
      <c r="A579" s="116"/>
      <c r="B579" s="122"/>
      <c r="C579" s="116"/>
      <c r="D579" s="117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3.5" customHeight="1" x14ac:dyDescent="0.15">
      <c r="A580" s="116"/>
      <c r="B580" s="122"/>
      <c r="C580" s="116"/>
      <c r="D580" s="117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3.5" customHeight="1" x14ac:dyDescent="0.15">
      <c r="A581" s="116"/>
      <c r="B581" s="122"/>
      <c r="C581" s="116"/>
      <c r="D581" s="117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3.5" customHeight="1" x14ac:dyDescent="0.15">
      <c r="A582" s="116"/>
      <c r="B582" s="122"/>
      <c r="C582" s="116"/>
      <c r="D582" s="117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3.5" customHeight="1" x14ac:dyDescent="0.15">
      <c r="A583" s="116"/>
      <c r="B583" s="122"/>
      <c r="C583" s="116"/>
      <c r="D583" s="117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3.5" customHeight="1" x14ac:dyDescent="0.15">
      <c r="A584" s="116"/>
      <c r="B584" s="122"/>
      <c r="C584" s="116"/>
      <c r="D584" s="117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3.5" customHeight="1" x14ac:dyDescent="0.15">
      <c r="A585" s="116"/>
      <c r="B585" s="122"/>
      <c r="C585" s="116"/>
      <c r="D585" s="117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3.5" customHeight="1" x14ac:dyDescent="0.15">
      <c r="A586" s="116"/>
      <c r="B586" s="122"/>
      <c r="C586" s="116"/>
      <c r="D586" s="117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3.5" customHeight="1" x14ac:dyDescent="0.15">
      <c r="A587" s="116"/>
      <c r="B587" s="122"/>
      <c r="C587" s="116"/>
      <c r="D587" s="117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3.5" customHeight="1" x14ac:dyDescent="0.15">
      <c r="A588" s="116"/>
      <c r="B588" s="122"/>
      <c r="C588" s="116"/>
      <c r="D588" s="117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3.5" customHeight="1" x14ac:dyDescent="0.15">
      <c r="A589" s="116"/>
      <c r="B589" s="122"/>
      <c r="C589" s="116"/>
      <c r="D589" s="117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3.5" customHeight="1" x14ac:dyDescent="0.15">
      <c r="A590" s="116"/>
      <c r="B590" s="122"/>
      <c r="C590" s="116"/>
      <c r="D590" s="117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3.5" customHeight="1" x14ac:dyDescent="0.15">
      <c r="A591" s="116"/>
      <c r="B591" s="122"/>
      <c r="C591" s="116"/>
      <c r="D591" s="117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3.5" customHeight="1" x14ac:dyDescent="0.15">
      <c r="A592" s="116"/>
      <c r="B592" s="122"/>
      <c r="C592" s="116"/>
      <c r="D592" s="117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3.5" customHeight="1" x14ac:dyDescent="0.15">
      <c r="A593" s="116"/>
      <c r="B593" s="122"/>
      <c r="C593" s="116"/>
      <c r="D593" s="117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3.5" customHeight="1" x14ac:dyDescent="0.15">
      <c r="A594" s="116"/>
      <c r="B594" s="122"/>
      <c r="C594" s="116"/>
      <c r="D594" s="117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3.5" customHeight="1" x14ac:dyDescent="0.15">
      <c r="A595" s="116"/>
      <c r="B595" s="122"/>
      <c r="C595" s="116"/>
      <c r="D595" s="117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3.5" customHeight="1" x14ac:dyDescent="0.15">
      <c r="A596" s="116"/>
      <c r="B596" s="122"/>
      <c r="C596" s="116"/>
      <c r="D596" s="117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3.5" customHeight="1" x14ac:dyDescent="0.15">
      <c r="A597" s="116"/>
      <c r="B597" s="122"/>
      <c r="C597" s="116"/>
      <c r="D597" s="117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3.5" customHeight="1" x14ac:dyDescent="0.15">
      <c r="A598" s="116"/>
      <c r="B598" s="122"/>
      <c r="C598" s="116"/>
      <c r="D598" s="117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3.5" customHeight="1" x14ac:dyDescent="0.15">
      <c r="A599" s="116"/>
      <c r="B599" s="122"/>
      <c r="C599" s="116"/>
      <c r="D599" s="117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3.5" customHeight="1" x14ac:dyDescent="0.15">
      <c r="A600" s="116"/>
      <c r="B600" s="122"/>
      <c r="C600" s="116"/>
      <c r="D600" s="117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3.5" customHeight="1" x14ac:dyDescent="0.15">
      <c r="A601" s="116"/>
      <c r="B601" s="122"/>
      <c r="C601" s="116"/>
      <c r="D601" s="117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3.5" customHeight="1" x14ac:dyDescent="0.15">
      <c r="A602" s="116"/>
      <c r="B602" s="122"/>
      <c r="C602" s="116"/>
      <c r="D602" s="117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3.5" customHeight="1" x14ac:dyDescent="0.15">
      <c r="A603" s="116"/>
      <c r="B603" s="122"/>
      <c r="C603" s="116"/>
      <c r="D603" s="117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3.5" customHeight="1" x14ac:dyDescent="0.15">
      <c r="A604" s="116"/>
      <c r="B604" s="122"/>
      <c r="C604" s="116"/>
      <c r="D604" s="117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3.5" customHeight="1" x14ac:dyDescent="0.15">
      <c r="A605" s="116"/>
      <c r="B605" s="122"/>
      <c r="C605" s="116"/>
      <c r="D605" s="117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3.5" customHeight="1" x14ac:dyDescent="0.15">
      <c r="A606" s="116"/>
      <c r="B606" s="122"/>
      <c r="C606" s="116"/>
      <c r="D606" s="117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3.5" customHeight="1" x14ac:dyDescent="0.15">
      <c r="A607" s="116"/>
      <c r="B607" s="122"/>
      <c r="C607" s="116"/>
      <c r="D607" s="117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3.5" customHeight="1" x14ac:dyDescent="0.15">
      <c r="A608" s="116"/>
      <c r="B608" s="122"/>
      <c r="C608" s="116"/>
      <c r="D608" s="117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3.5" customHeight="1" x14ac:dyDescent="0.15">
      <c r="A609" s="116"/>
      <c r="B609" s="122"/>
      <c r="C609" s="116"/>
      <c r="D609" s="117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3.5" customHeight="1" x14ac:dyDescent="0.15">
      <c r="A610" s="116"/>
      <c r="B610" s="122"/>
      <c r="C610" s="116"/>
      <c r="D610" s="117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3.5" customHeight="1" x14ac:dyDescent="0.15">
      <c r="A611" s="116"/>
      <c r="B611" s="122"/>
      <c r="C611" s="116"/>
      <c r="D611" s="117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3.5" customHeight="1" x14ac:dyDescent="0.15">
      <c r="A612" s="116"/>
      <c r="B612" s="122"/>
      <c r="C612" s="116"/>
      <c r="D612" s="117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3.5" customHeight="1" x14ac:dyDescent="0.15">
      <c r="A613" s="116"/>
      <c r="B613" s="122"/>
      <c r="C613" s="116"/>
      <c r="D613" s="117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3.5" customHeight="1" x14ac:dyDescent="0.15">
      <c r="A614" s="116"/>
      <c r="B614" s="122"/>
      <c r="C614" s="116"/>
      <c r="D614" s="117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3.5" customHeight="1" x14ac:dyDescent="0.15">
      <c r="A615" s="116"/>
      <c r="B615" s="122"/>
      <c r="C615" s="116"/>
      <c r="D615" s="117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3.5" customHeight="1" x14ac:dyDescent="0.15">
      <c r="A616" s="116"/>
      <c r="B616" s="122"/>
      <c r="C616" s="116"/>
      <c r="D616" s="117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3.5" customHeight="1" x14ac:dyDescent="0.15">
      <c r="A617" s="116"/>
      <c r="B617" s="122"/>
      <c r="C617" s="116"/>
      <c r="D617" s="117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3.5" customHeight="1" x14ac:dyDescent="0.15">
      <c r="A618" s="116"/>
      <c r="B618" s="122"/>
      <c r="C618" s="116"/>
      <c r="D618" s="117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3.5" customHeight="1" x14ac:dyDescent="0.15">
      <c r="A619" s="116"/>
      <c r="B619" s="122"/>
      <c r="C619" s="116"/>
      <c r="D619" s="117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3.5" customHeight="1" x14ac:dyDescent="0.15">
      <c r="A620" s="116"/>
      <c r="B620" s="122"/>
      <c r="C620" s="116"/>
      <c r="D620" s="117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3.5" customHeight="1" x14ac:dyDescent="0.15">
      <c r="A621" s="116"/>
      <c r="B621" s="122"/>
      <c r="C621" s="116"/>
      <c r="D621" s="117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3.5" customHeight="1" x14ac:dyDescent="0.15">
      <c r="A622" s="116"/>
      <c r="B622" s="122"/>
      <c r="C622" s="116"/>
      <c r="D622" s="117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3.5" customHeight="1" x14ac:dyDescent="0.15">
      <c r="A623" s="116"/>
      <c r="B623" s="122"/>
      <c r="C623" s="116"/>
      <c r="D623" s="117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3.5" customHeight="1" x14ac:dyDescent="0.15">
      <c r="A624" s="116"/>
      <c r="B624" s="122"/>
      <c r="C624" s="116"/>
      <c r="D624" s="117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3.5" customHeight="1" x14ac:dyDescent="0.15">
      <c r="A625" s="116"/>
      <c r="B625" s="122"/>
      <c r="C625" s="116"/>
      <c r="D625" s="117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3.5" customHeight="1" x14ac:dyDescent="0.15">
      <c r="A626" s="116"/>
      <c r="B626" s="122"/>
      <c r="C626" s="116"/>
      <c r="D626" s="117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3.5" customHeight="1" x14ac:dyDescent="0.15">
      <c r="A627" s="116"/>
      <c r="B627" s="122"/>
      <c r="C627" s="116"/>
      <c r="D627" s="117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3.5" customHeight="1" x14ac:dyDescent="0.15">
      <c r="A628" s="116"/>
      <c r="B628" s="122"/>
      <c r="C628" s="116"/>
      <c r="D628" s="117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3.5" customHeight="1" x14ac:dyDescent="0.15">
      <c r="A629" s="116"/>
      <c r="B629" s="122"/>
      <c r="C629" s="116"/>
      <c r="D629" s="117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3.5" customHeight="1" x14ac:dyDescent="0.15">
      <c r="A630" s="116"/>
      <c r="B630" s="122"/>
      <c r="C630" s="116"/>
      <c r="D630" s="117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3.5" customHeight="1" x14ac:dyDescent="0.15">
      <c r="A631" s="116"/>
      <c r="B631" s="122"/>
      <c r="C631" s="116"/>
      <c r="D631" s="117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3.5" customHeight="1" x14ac:dyDescent="0.15">
      <c r="A632" s="116"/>
      <c r="B632" s="122"/>
      <c r="C632" s="116"/>
      <c r="D632" s="117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3.5" customHeight="1" x14ac:dyDescent="0.15">
      <c r="A633" s="116"/>
      <c r="B633" s="122"/>
      <c r="C633" s="116"/>
      <c r="D633" s="117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3.5" customHeight="1" x14ac:dyDescent="0.15">
      <c r="A634" s="116"/>
      <c r="B634" s="122"/>
      <c r="C634" s="116"/>
      <c r="D634" s="117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3.5" customHeight="1" x14ac:dyDescent="0.15">
      <c r="A635" s="116"/>
      <c r="B635" s="122"/>
      <c r="C635" s="116"/>
      <c r="D635" s="117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3.5" customHeight="1" x14ac:dyDescent="0.15">
      <c r="A636" s="116"/>
      <c r="B636" s="122"/>
      <c r="C636" s="116"/>
      <c r="D636" s="117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3.5" customHeight="1" x14ac:dyDescent="0.15">
      <c r="A637" s="116"/>
      <c r="B637" s="122"/>
      <c r="C637" s="116"/>
      <c r="D637" s="117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3.5" customHeight="1" x14ac:dyDescent="0.15">
      <c r="A638" s="116"/>
      <c r="B638" s="122"/>
      <c r="C638" s="116"/>
      <c r="D638" s="117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3.5" customHeight="1" x14ac:dyDescent="0.15">
      <c r="A639" s="116"/>
      <c r="B639" s="122"/>
      <c r="C639" s="116"/>
      <c r="D639" s="117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3.5" customHeight="1" x14ac:dyDescent="0.15">
      <c r="A640" s="116"/>
      <c r="B640" s="122"/>
      <c r="C640" s="116"/>
      <c r="D640" s="117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3.5" customHeight="1" x14ac:dyDescent="0.15">
      <c r="A641" s="116"/>
      <c r="B641" s="122"/>
      <c r="C641" s="116"/>
      <c r="D641" s="117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3.5" customHeight="1" x14ac:dyDescent="0.15">
      <c r="A642" s="116"/>
      <c r="B642" s="122"/>
      <c r="C642" s="116"/>
      <c r="D642" s="117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3.5" customHeight="1" x14ac:dyDescent="0.15">
      <c r="A643" s="116"/>
      <c r="B643" s="122"/>
      <c r="C643" s="116"/>
      <c r="D643" s="117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3.5" customHeight="1" x14ac:dyDescent="0.15">
      <c r="A644" s="116"/>
      <c r="B644" s="122"/>
      <c r="C644" s="116"/>
      <c r="D644" s="117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3.5" customHeight="1" x14ac:dyDescent="0.15">
      <c r="A645" s="116"/>
      <c r="B645" s="122"/>
      <c r="C645" s="116"/>
      <c r="D645" s="117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3.5" customHeight="1" x14ac:dyDescent="0.15">
      <c r="A646" s="116"/>
      <c r="B646" s="122"/>
      <c r="C646" s="116"/>
      <c r="D646" s="117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3.5" customHeight="1" x14ac:dyDescent="0.15">
      <c r="A647" s="116"/>
      <c r="B647" s="122"/>
      <c r="C647" s="116"/>
      <c r="D647" s="117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3.5" customHeight="1" x14ac:dyDescent="0.15">
      <c r="A648" s="116"/>
      <c r="B648" s="122"/>
      <c r="C648" s="116"/>
      <c r="D648" s="117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3.5" customHeight="1" x14ac:dyDescent="0.15">
      <c r="A649" s="116"/>
      <c r="B649" s="122"/>
      <c r="C649" s="116"/>
      <c r="D649" s="117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3.5" customHeight="1" x14ac:dyDescent="0.15">
      <c r="A650" s="116"/>
      <c r="B650" s="122"/>
      <c r="C650" s="116"/>
      <c r="D650" s="117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3.5" customHeight="1" x14ac:dyDescent="0.15">
      <c r="A651" s="116"/>
      <c r="B651" s="122"/>
      <c r="C651" s="116"/>
      <c r="D651" s="117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3.5" customHeight="1" x14ac:dyDescent="0.15">
      <c r="A652" s="116"/>
      <c r="B652" s="122"/>
      <c r="C652" s="116"/>
      <c r="D652" s="117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3.5" customHeight="1" x14ac:dyDescent="0.15">
      <c r="A653" s="116"/>
      <c r="B653" s="122"/>
      <c r="C653" s="116"/>
      <c r="D653" s="117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3.5" customHeight="1" x14ac:dyDescent="0.15">
      <c r="A654" s="116"/>
      <c r="B654" s="122"/>
      <c r="C654" s="116"/>
      <c r="D654" s="117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3.5" customHeight="1" x14ac:dyDescent="0.15">
      <c r="A655" s="116"/>
      <c r="B655" s="122"/>
      <c r="C655" s="116"/>
      <c r="D655" s="117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3.5" customHeight="1" x14ac:dyDescent="0.15">
      <c r="A656" s="116"/>
      <c r="B656" s="122"/>
      <c r="C656" s="116"/>
      <c r="D656" s="117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3.5" customHeight="1" x14ac:dyDescent="0.15">
      <c r="A657" s="116"/>
      <c r="B657" s="122"/>
      <c r="C657" s="116"/>
      <c r="D657" s="117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3.5" customHeight="1" x14ac:dyDescent="0.15">
      <c r="A658" s="116"/>
      <c r="B658" s="122"/>
      <c r="C658" s="116"/>
      <c r="D658" s="117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3.5" customHeight="1" x14ac:dyDescent="0.15">
      <c r="A659" s="116"/>
      <c r="B659" s="122"/>
      <c r="C659" s="116"/>
      <c r="D659" s="117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3.5" customHeight="1" x14ac:dyDescent="0.15">
      <c r="A660" s="116"/>
      <c r="B660" s="122"/>
      <c r="C660" s="116"/>
      <c r="D660" s="117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3.5" customHeight="1" x14ac:dyDescent="0.15">
      <c r="A661" s="116"/>
      <c r="B661" s="122"/>
      <c r="C661" s="116"/>
      <c r="D661" s="117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3.5" customHeight="1" x14ac:dyDescent="0.15">
      <c r="A662" s="116"/>
      <c r="B662" s="122"/>
      <c r="C662" s="116"/>
      <c r="D662" s="117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3.5" customHeight="1" x14ac:dyDescent="0.15">
      <c r="A663" s="116"/>
      <c r="B663" s="122"/>
      <c r="C663" s="116"/>
      <c r="D663" s="117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3.5" customHeight="1" x14ac:dyDescent="0.15">
      <c r="A664" s="116"/>
      <c r="B664" s="122"/>
      <c r="C664" s="116"/>
      <c r="D664" s="117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3.5" customHeight="1" x14ac:dyDescent="0.15">
      <c r="A665" s="116"/>
      <c r="B665" s="122"/>
      <c r="C665" s="116"/>
      <c r="D665" s="117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3.5" customHeight="1" x14ac:dyDescent="0.15">
      <c r="A666" s="116"/>
      <c r="B666" s="122"/>
      <c r="C666" s="116"/>
      <c r="D666" s="117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3.5" customHeight="1" x14ac:dyDescent="0.15">
      <c r="A667" s="116"/>
      <c r="B667" s="122"/>
      <c r="C667" s="116"/>
      <c r="D667" s="117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3.5" customHeight="1" x14ac:dyDescent="0.15">
      <c r="A668" s="116"/>
      <c r="B668" s="122"/>
      <c r="C668" s="116"/>
      <c r="D668" s="117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3.5" customHeight="1" x14ac:dyDescent="0.15">
      <c r="A669" s="116"/>
      <c r="B669" s="122"/>
      <c r="C669" s="116"/>
      <c r="D669" s="117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3.5" customHeight="1" x14ac:dyDescent="0.15">
      <c r="A670" s="116"/>
      <c r="B670" s="122"/>
      <c r="C670" s="116"/>
      <c r="D670" s="117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3.5" customHeight="1" x14ac:dyDescent="0.15">
      <c r="A671" s="116"/>
      <c r="B671" s="122"/>
      <c r="C671" s="116"/>
      <c r="D671" s="117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3.5" customHeight="1" x14ac:dyDescent="0.15">
      <c r="A672" s="116"/>
      <c r="B672" s="122"/>
      <c r="C672" s="116"/>
      <c r="D672" s="117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3.5" customHeight="1" x14ac:dyDescent="0.15">
      <c r="A673" s="116"/>
      <c r="B673" s="122"/>
      <c r="C673" s="116"/>
      <c r="D673" s="117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3.5" customHeight="1" x14ac:dyDescent="0.15">
      <c r="A674" s="116"/>
      <c r="B674" s="122"/>
      <c r="C674" s="116"/>
      <c r="D674" s="117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3.5" customHeight="1" x14ac:dyDescent="0.15">
      <c r="A675" s="116"/>
      <c r="B675" s="122"/>
      <c r="C675" s="116"/>
      <c r="D675" s="117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3.5" customHeight="1" x14ac:dyDescent="0.15">
      <c r="A676" s="116"/>
      <c r="B676" s="122"/>
      <c r="C676" s="116"/>
      <c r="D676" s="117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3.5" customHeight="1" x14ac:dyDescent="0.15">
      <c r="A677" s="116"/>
      <c r="B677" s="122"/>
      <c r="C677" s="116"/>
      <c r="D677" s="117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3.5" customHeight="1" x14ac:dyDescent="0.15">
      <c r="A678" s="116"/>
      <c r="B678" s="122"/>
      <c r="C678" s="116"/>
      <c r="D678" s="117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3.5" customHeight="1" x14ac:dyDescent="0.15">
      <c r="A679" s="116"/>
      <c r="B679" s="122"/>
      <c r="C679" s="116"/>
      <c r="D679" s="117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3.5" customHeight="1" x14ac:dyDescent="0.15">
      <c r="A680" s="116"/>
      <c r="B680" s="122"/>
      <c r="C680" s="116"/>
      <c r="D680" s="117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3.5" customHeight="1" x14ac:dyDescent="0.15">
      <c r="A681" s="116"/>
      <c r="B681" s="122"/>
      <c r="C681" s="116"/>
      <c r="D681" s="117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3.5" customHeight="1" x14ac:dyDescent="0.15">
      <c r="A682" s="116"/>
      <c r="B682" s="122"/>
      <c r="C682" s="116"/>
      <c r="D682" s="117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3.5" customHeight="1" x14ac:dyDescent="0.15">
      <c r="A683" s="116"/>
      <c r="B683" s="122"/>
      <c r="C683" s="116"/>
      <c r="D683" s="117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3.5" customHeight="1" x14ac:dyDescent="0.15">
      <c r="A684" s="116"/>
      <c r="B684" s="122"/>
      <c r="C684" s="116"/>
      <c r="D684" s="117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3.5" customHeight="1" x14ac:dyDescent="0.15">
      <c r="A685" s="116"/>
      <c r="B685" s="122"/>
      <c r="C685" s="116"/>
      <c r="D685" s="117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3.5" customHeight="1" x14ac:dyDescent="0.15">
      <c r="A686" s="116"/>
      <c r="B686" s="122"/>
      <c r="C686" s="116"/>
      <c r="D686" s="117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3.5" customHeight="1" x14ac:dyDescent="0.15">
      <c r="A687" s="116"/>
      <c r="B687" s="122"/>
      <c r="C687" s="116"/>
      <c r="D687" s="117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3.5" customHeight="1" x14ac:dyDescent="0.15">
      <c r="A688" s="116"/>
      <c r="B688" s="122"/>
      <c r="C688" s="116"/>
      <c r="D688" s="117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3.5" customHeight="1" x14ac:dyDescent="0.15">
      <c r="A689" s="116"/>
      <c r="B689" s="122"/>
      <c r="C689" s="116"/>
      <c r="D689" s="117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3.5" customHeight="1" x14ac:dyDescent="0.15">
      <c r="A690" s="116"/>
      <c r="B690" s="122"/>
      <c r="C690" s="116"/>
      <c r="D690" s="117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3.5" customHeight="1" x14ac:dyDescent="0.15">
      <c r="A691" s="116"/>
      <c r="B691" s="122"/>
      <c r="C691" s="116"/>
      <c r="D691" s="117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3.5" customHeight="1" x14ac:dyDescent="0.15">
      <c r="A692" s="116"/>
      <c r="B692" s="122"/>
      <c r="C692" s="116"/>
      <c r="D692" s="117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3.5" customHeight="1" x14ac:dyDescent="0.15">
      <c r="A693" s="116"/>
      <c r="B693" s="122"/>
      <c r="C693" s="116"/>
      <c r="D693" s="117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3.5" customHeight="1" x14ac:dyDescent="0.15">
      <c r="A694" s="116"/>
      <c r="B694" s="122"/>
      <c r="C694" s="116"/>
      <c r="D694" s="117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3.5" customHeight="1" x14ac:dyDescent="0.15">
      <c r="A695" s="116"/>
      <c r="B695" s="122"/>
      <c r="C695" s="116"/>
      <c r="D695" s="117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3.5" customHeight="1" x14ac:dyDescent="0.15">
      <c r="A696" s="116"/>
      <c r="B696" s="122"/>
      <c r="C696" s="116"/>
      <c r="D696" s="117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3.5" customHeight="1" x14ac:dyDescent="0.15">
      <c r="A697" s="116"/>
      <c r="B697" s="122"/>
      <c r="C697" s="116"/>
      <c r="D697" s="117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3.5" customHeight="1" x14ac:dyDescent="0.15">
      <c r="A698" s="116"/>
      <c r="B698" s="122"/>
      <c r="C698" s="116"/>
      <c r="D698" s="117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3.5" customHeight="1" x14ac:dyDescent="0.15">
      <c r="A699" s="116"/>
      <c r="B699" s="122"/>
      <c r="C699" s="116"/>
      <c r="D699" s="117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3.5" customHeight="1" x14ac:dyDescent="0.15">
      <c r="A700" s="116"/>
      <c r="B700" s="122"/>
      <c r="C700" s="116"/>
      <c r="D700" s="117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3.5" customHeight="1" x14ac:dyDescent="0.15">
      <c r="A701" s="116"/>
      <c r="B701" s="122"/>
      <c r="C701" s="116"/>
      <c r="D701" s="117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3.5" customHeight="1" x14ac:dyDescent="0.15">
      <c r="A702" s="116"/>
      <c r="B702" s="122"/>
      <c r="C702" s="116"/>
      <c r="D702" s="117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3.5" customHeight="1" x14ac:dyDescent="0.15">
      <c r="A703" s="116"/>
      <c r="B703" s="122"/>
      <c r="C703" s="116"/>
      <c r="D703" s="117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3.5" customHeight="1" x14ac:dyDescent="0.15">
      <c r="A704" s="116"/>
      <c r="B704" s="122"/>
      <c r="C704" s="116"/>
      <c r="D704" s="117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3.5" customHeight="1" x14ac:dyDescent="0.15">
      <c r="A705" s="116"/>
      <c r="B705" s="122"/>
      <c r="C705" s="116"/>
      <c r="D705" s="117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3.5" customHeight="1" x14ac:dyDescent="0.15">
      <c r="A706" s="116"/>
      <c r="B706" s="122"/>
      <c r="C706" s="116"/>
      <c r="D706" s="117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3.5" customHeight="1" x14ac:dyDescent="0.15">
      <c r="A707" s="116"/>
      <c r="B707" s="122"/>
      <c r="C707" s="116"/>
      <c r="D707" s="117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3.5" customHeight="1" x14ac:dyDescent="0.15">
      <c r="A708" s="116"/>
      <c r="B708" s="122"/>
      <c r="C708" s="116"/>
      <c r="D708" s="117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3.5" customHeight="1" x14ac:dyDescent="0.15">
      <c r="A709" s="116"/>
      <c r="B709" s="122"/>
      <c r="C709" s="116"/>
      <c r="D709" s="117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3.5" customHeight="1" x14ac:dyDescent="0.15">
      <c r="A710" s="116"/>
      <c r="B710" s="122"/>
      <c r="C710" s="116"/>
      <c r="D710" s="117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3.5" customHeight="1" x14ac:dyDescent="0.15">
      <c r="A711" s="116"/>
      <c r="B711" s="122"/>
      <c r="C711" s="116"/>
      <c r="D711" s="117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3.5" customHeight="1" x14ac:dyDescent="0.15">
      <c r="A712" s="116"/>
      <c r="B712" s="122"/>
      <c r="C712" s="116"/>
      <c r="D712" s="117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3.5" customHeight="1" x14ac:dyDescent="0.15">
      <c r="A713" s="116"/>
      <c r="B713" s="122"/>
      <c r="C713" s="116"/>
      <c r="D713" s="117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3.5" customHeight="1" x14ac:dyDescent="0.15">
      <c r="A714" s="116"/>
      <c r="B714" s="122"/>
      <c r="C714" s="116"/>
      <c r="D714" s="117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3.5" customHeight="1" x14ac:dyDescent="0.15">
      <c r="A715" s="116"/>
      <c r="B715" s="122"/>
      <c r="C715" s="116"/>
      <c r="D715" s="117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3.5" customHeight="1" x14ac:dyDescent="0.15">
      <c r="A716" s="116"/>
      <c r="B716" s="122"/>
      <c r="C716" s="116"/>
      <c r="D716" s="117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3.5" customHeight="1" x14ac:dyDescent="0.15">
      <c r="A717" s="116"/>
      <c r="B717" s="122"/>
      <c r="C717" s="116"/>
      <c r="D717" s="117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3.5" customHeight="1" x14ac:dyDescent="0.15">
      <c r="A718" s="116"/>
      <c r="B718" s="122"/>
      <c r="C718" s="116"/>
      <c r="D718" s="117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3.5" customHeight="1" x14ac:dyDescent="0.15">
      <c r="A719" s="116"/>
      <c r="B719" s="122"/>
      <c r="C719" s="116"/>
      <c r="D719" s="117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3.5" customHeight="1" x14ac:dyDescent="0.15">
      <c r="A720" s="116"/>
      <c r="B720" s="122"/>
      <c r="C720" s="116"/>
      <c r="D720" s="117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3.5" customHeight="1" x14ac:dyDescent="0.15">
      <c r="A721" s="116"/>
      <c r="B721" s="122"/>
      <c r="C721" s="116"/>
      <c r="D721" s="117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3.5" customHeight="1" x14ac:dyDescent="0.15">
      <c r="A722" s="116"/>
      <c r="B722" s="122"/>
      <c r="C722" s="116"/>
      <c r="D722" s="117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3.5" customHeight="1" x14ac:dyDescent="0.15">
      <c r="A723" s="116"/>
      <c r="B723" s="122"/>
      <c r="C723" s="116"/>
      <c r="D723" s="117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3.5" customHeight="1" x14ac:dyDescent="0.15">
      <c r="A724" s="116"/>
      <c r="B724" s="122"/>
      <c r="C724" s="116"/>
      <c r="D724" s="117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3.5" customHeight="1" x14ac:dyDescent="0.15">
      <c r="A725" s="116"/>
      <c r="B725" s="122"/>
      <c r="C725" s="116"/>
      <c r="D725" s="117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3.5" customHeight="1" x14ac:dyDescent="0.15">
      <c r="A726" s="116"/>
      <c r="B726" s="122"/>
      <c r="C726" s="116"/>
      <c r="D726" s="117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3.5" customHeight="1" x14ac:dyDescent="0.15">
      <c r="A727" s="116"/>
      <c r="B727" s="122"/>
      <c r="C727" s="116"/>
      <c r="D727" s="117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3.5" customHeight="1" x14ac:dyDescent="0.15">
      <c r="A728" s="116"/>
      <c r="B728" s="122"/>
      <c r="C728" s="116"/>
      <c r="D728" s="117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3.5" customHeight="1" x14ac:dyDescent="0.15">
      <c r="A729" s="116"/>
      <c r="B729" s="122"/>
      <c r="C729" s="116"/>
      <c r="D729" s="117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3.5" customHeight="1" x14ac:dyDescent="0.15">
      <c r="A730" s="116"/>
      <c r="B730" s="122"/>
      <c r="C730" s="116"/>
      <c r="D730" s="117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3.5" customHeight="1" x14ac:dyDescent="0.15">
      <c r="A731" s="116"/>
      <c r="B731" s="122"/>
      <c r="C731" s="116"/>
      <c r="D731" s="117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3.5" customHeight="1" x14ac:dyDescent="0.15">
      <c r="A732" s="116"/>
      <c r="B732" s="122"/>
      <c r="C732" s="116"/>
      <c r="D732" s="117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3.5" customHeight="1" x14ac:dyDescent="0.15">
      <c r="A733" s="116"/>
      <c r="B733" s="122"/>
      <c r="C733" s="116"/>
      <c r="D733" s="117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3.5" customHeight="1" x14ac:dyDescent="0.15">
      <c r="A734" s="116"/>
      <c r="B734" s="122"/>
      <c r="C734" s="116"/>
      <c r="D734" s="117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3.5" customHeight="1" x14ac:dyDescent="0.15">
      <c r="A735" s="116"/>
      <c r="B735" s="122"/>
      <c r="C735" s="116"/>
      <c r="D735" s="117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3.5" customHeight="1" x14ac:dyDescent="0.15">
      <c r="A736" s="116"/>
      <c r="B736" s="122"/>
      <c r="C736" s="116"/>
      <c r="D736" s="117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3.5" customHeight="1" x14ac:dyDescent="0.15">
      <c r="A737" s="116"/>
      <c r="B737" s="122"/>
      <c r="C737" s="116"/>
      <c r="D737" s="117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3.5" customHeight="1" x14ac:dyDescent="0.15">
      <c r="A738" s="116"/>
      <c r="B738" s="122"/>
      <c r="C738" s="116"/>
      <c r="D738" s="117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3.5" customHeight="1" x14ac:dyDescent="0.15">
      <c r="A739" s="116"/>
      <c r="B739" s="122"/>
      <c r="C739" s="116"/>
      <c r="D739" s="117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3.5" customHeight="1" x14ac:dyDescent="0.15">
      <c r="A740" s="116"/>
      <c r="B740" s="122"/>
      <c r="C740" s="116"/>
      <c r="D740" s="117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3.5" customHeight="1" x14ac:dyDescent="0.15">
      <c r="A741" s="116"/>
      <c r="B741" s="122"/>
      <c r="C741" s="116"/>
      <c r="D741" s="117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3.5" customHeight="1" x14ac:dyDescent="0.15">
      <c r="A742" s="116"/>
      <c r="B742" s="122"/>
      <c r="C742" s="116"/>
      <c r="D742" s="117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3.5" customHeight="1" x14ac:dyDescent="0.15">
      <c r="A743" s="116"/>
      <c r="B743" s="122"/>
      <c r="C743" s="116"/>
      <c r="D743" s="117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3.5" customHeight="1" x14ac:dyDescent="0.15">
      <c r="A744" s="116"/>
      <c r="B744" s="122"/>
      <c r="C744" s="116"/>
      <c r="D744" s="117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3.5" customHeight="1" x14ac:dyDescent="0.15">
      <c r="A745" s="116"/>
      <c r="B745" s="122"/>
      <c r="C745" s="116"/>
      <c r="D745" s="117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3.5" customHeight="1" x14ac:dyDescent="0.15">
      <c r="A746" s="116"/>
      <c r="B746" s="122"/>
      <c r="C746" s="116"/>
      <c r="D746" s="117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3.5" customHeight="1" x14ac:dyDescent="0.15">
      <c r="A747" s="116"/>
      <c r="B747" s="122"/>
      <c r="C747" s="116"/>
      <c r="D747" s="117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3.5" customHeight="1" x14ac:dyDescent="0.15">
      <c r="A748" s="116"/>
      <c r="B748" s="122"/>
      <c r="C748" s="116"/>
      <c r="D748" s="117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3.5" customHeight="1" x14ac:dyDescent="0.15">
      <c r="A749" s="116"/>
      <c r="B749" s="122"/>
      <c r="C749" s="116"/>
      <c r="D749" s="117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3.5" customHeight="1" x14ac:dyDescent="0.15">
      <c r="A750" s="116"/>
      <c r="B750" s="122"/>
      <c r="C750" s="116"/>
      <c r="D750" s="117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3.5" customHeight="1" x14ac:dyDescent="0.15">
      <c r="A751" s="116"/>
      <c r="B751" s="122"/>
      <c r="C751" s="116"/>
      <c r="D751" s="117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3.5" customHeight="1" x14ac:dyDescent="0.15">
      <c r="A752" s="116"/>
      <c r="B752" s="122"/>
      <c r="C752" s="116"/>
      <c r="D752" s="117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3.5" customHeight="1" x14ac:dyDescent="0.15">
      <c r="A753" s="116"/>
      <c r="B753" s="122"/>
      <c r="C753" s="116"/>
      <c r="D753" s="117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3.5" customHeight="1" x14ac:dyDescent="0.15">
      <c r="A754" s="116"/>
      <c r="B754" s="122"/>
      <c r="C754" s="116"/>
      <c r="D754" s="117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3.5" customHeight="1" x14ac:dyDescent="0.15">
      <c r="A755" s="116"/>
      <c r="B755" s="122"/>
      <c r="C755" s="116"/>
      <c r="D755" s="117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3.5" customHeight="1" x14ac:dyDescent="0.15">
      <c r="A756" s="116"/>
      <c r="B756" s="122"/>
      <c r="C756" s="116"/>
      <c r="D756" s="117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3.5" customHeight="1" x14ac:dyDescent="0.15">
      <c r="A757" s="116"/>
      <c r="B757" s="122"/>
      <c r="C757" s="116"/>
      <c r="D757" s="117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3.5" customHeight="1" x14ac:dyDescent="0.15">
      <c r="A758" s="116"/>
      <c r="B758" s="122"/>
      <c r="C758" s="116"/>
      <c r="D758" s="117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3.5" customHeight="1" x14ac:dyDescent="0.15">
      <c r="A759" s="116"/>
      <c r="B759" s="122"/>
      <c r="C759" s="116"/>
      <c r="D759" s="117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3.5" customHeight="1" x14ac:dyDescent="0.15">
      <c r="A760" s="116"/>
      <c r="B760" s="122"/>
      <c r="C760" s="116"/>
      <c r="D760" s="117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3.5" customHeight="1" x14ac:dyDescent="0.15">
      <c r="A761" s="116"/>
      <c r="B761" s="122"/>
      <c r="C761" s="116"/>
      <c r="D761" s="117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3.5" customHeight="1" x14ac:dyDescent="0.15">
      <c r="A762" s="116"/>
      <c r="B762" s="122"/>
      <c r="C762" s="116"/>
      <c r="D762" s="117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3.5" customHeight="1" x14ac:dyDescent="0.15">
      <c r="A763" s="116"/>
      <c r="B763" s="122"/>
      <c r="C763" s="116"/>
      <c r="D763" s="117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3.5" customHeight="1" x14ac:dyDescent="0.15">
      <c r="A764" s="116"/>
      <c r="B764" s="122"/>
      <c r="C764" s="116"/>
      <c r="D764" s="117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3.5" customHeight="1" x14ac:dyDescent="0.15">
      <c r="A765" s="116"/>
      <c r="B765" s="122"/>
      <c r="C765" s="116"/>
      <c r="D765" s="117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3.5" customHeight="1" x14ac:dyDescent="0.15">
      <c r="A766" s="116"/>
      <c r="B766" s="122"/>
      <c r="C766" s="116"/>
      <c r="D766" s="117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3.5" customHeight="1" x14ac:dyDescent="0.15">
      <c r="A767" s="116"/>
      <c r="B767" s="122"/>
      <c r="C767" s="116"/>
      <c r="D767" s="117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3.5" customHeight="1" x14ac:dyDescent="0.15">
      <c r="A768" s="116"/>
      <c r="B768" s="122"/>
      <c r="C768" s="116"/>
      <c r="D768" s="117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3.5" customHeight="1" x14ac:dyDescent="0.15">
      <c r="A769" s="116"/>
      <c r="B769" s="122"/>
      <c r="C769" s="116"/>
      <c r="D769" s="117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3.5" customHeight="1" x14ac:dyDescent="0.15">
      <c r="A770" s="116"/>
      <c r="B770" s="122"/>
      <c r="C770" s="116"/>
      <c r="D770" s="117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3.5" customHeight="1" x14ac:dyDescent="0.15">
      <c r="A771" s="116"/>
      <c r="B771" s="122"/>
      <c r="C771" s="116"/>
      <c r="D771" s="117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3.5" customHeight="1" x14ac:dyDescent="0.15">
      <c r="A772" s="116"/>
      <c r="B772" s="122"/>
      <c r="C772" s="116"/>
      <c r="D772" s="117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3.5" customHeight="1" x14ac:dyDescent="0.15">
      <c r="A773" s="116"/>
      <c r="B773" s="122"/>
      <c r="C773" s="116"/>
      <c r="D773" s="117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3.5" customHeight="1" x14ac:dyDescent="0.15">
      <c r="A774" s="116"/>
      <c r="B774" s="122"/>
      <c r="C774" s="116"/>
      <c r="D774" s="117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3.5" customHeight="1" x14ac:dyDescent="0.15">
      <c r="A775" s="116"/>
      <c r="B775" s="122"/>
      <c r="C775" s="116"/>
      <c r="D775" s="117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3.5" customHeight="1" x14ac:dyDescent="0.15">
      <c r="A776" s="116"/>
      <c r="B776" s="122"/>
      <c r="C776" s="116"/>
      <c r="D776" s="117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3.5" customHeight="1" x14ac:dyDescent="0.15">
      <c r="A777" s="116"/>
      <c r="B777" s="122"/>
      <c r="C777" s="116"/>
      <c r="D777" s="117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3.5" customHeight="1" x14ac:dyDescent="0.15">
      <c r="A778" s="116"/>
      <c r="B778" s="122"/>
      <c r="C778" s="116"/>
      <c r="D778" s="117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3.5" customHeight="1" x14ac:dyDescent="0.15">
      <c r="A779" s="116"/>
      <c r="B779" s="122"/>
      <c r="C779" s="116"/>
      <c r="D779" s="117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3.5" customHeight="1" x14ac:dyDescent="0.15">
      <c r="A780" s="116"/>
      <c r="B780" s="122"/>
      <c r="C780" s="116"/>
      <c r="D780" s="117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3.5" customHeight="1" x14ac:dyDescent="0.15">
      <c r="A781" s="116"/>
      <c r="B781" s="122"/>
      <c r="C781" s="116"/>
      <c r="D781" s="117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3.5" customHeight="1" x14ac:dyDescent="0.15">
      <c r="A782" s="116"/>
      <c r="B782" s="122"/>
      <c r="C782" s="116"/>
      <c r="D782" s="117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3.5" customHeight="1" x14ac:dyDescent="0.15">
      <c r="A783" s="116"/>
      <c r="B783" s="122"/>
      <c r="C783" s="116"/>
      <c r="D783" s="117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3.5" customHeight="1" x14ac:dyDescent="0.15">
      <c r="A784" s="116"/>
      <c r="B784" s="122"/>
      <c r="C784" s="116"/>
      <c r="D784" s="117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3.5" customHeight="1" x14ac:dyDescent="0.15">
      <c r="A785" s="116"/>
      <c r="B785" s="122"/>
      <c r="C785" s="116"/>
      <c r="D785" s="117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3.5" customHeight="1" x14ac:dyDescent="0.15">
      <c r="A786" s="116"/>
      <c r="B786" s="122"/>
      <c r="C786" s="116"/>
      <c r="D786" s="117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3.5" customHeight="1" x14ac:dyDescent="0.15">
      <c r="A787" s="116"/>
      <c r="B787" s="122"/>
      <c r="C787" s="116"/>
      <c r="D787" s="117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3.5" customHeight="1" x14ac:dyDescent="0.15">
      <c r="A788" s="116"/>
      <c r="B788" s="122"/>
      <c r="C788" s="116"/>
      <c r="D788" s="117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3.5" customHeight="1" x14ac:dyDescent="0.15">
      <c r="A789" s="116"/>
      <c r="B789" s="122"/>
      <c r="C789" s="116"/>
      <c r="D789" s="117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3.5" customHeight="1" x14ac:dyDescent="0.15">
      <c r="A790" s="116"/>
      <c r="B790" s="122"/>
      <c r="C790" s="116"/>
      <c r="D790" s="117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3.5" customHeight="1" x14ac:dyDescent="0.15">
      <c r="A791" s="116"/>
      <c r="B791" s="122"/>
      <c r="C791" s="116"/>
      <c r="D791" s="117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3.5" customHeight="1" x14ac:dyDescent="0.15">
      <c r="A792" s="116"/>
      <c r="B792" s="122"/>
      <c r="C792" s="116"/>
      <c r="D792" s="117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3.5" customHeight="1" x14ac:dyDescent="0.15">
      <c r="A793" s="116"/>
      <c r="B793" s="122"/>
      <c r="C793" s="116"/>
      <c r="D793" s="117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3.5" customHeight="1" x14ac:dyDescent="0.15">
      <c r="A794" s="116"/>
      <c r="B794" s="122"/>
      <c r="C794" s="116"/>
      <c r="D794" s="117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3.5" customHeight="1" x14ac:dyDescent="0.15">
      <c r="A795" s="116"/>
      <c r="B795" s="122"/>
      <c r="C795" s="116"/>
      <c r="D795" s="117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3.5" customHeight="1" x14ac:dyDescent="0.15">
      <c r="A796" s="116"/>
      <c r="B796" s="122"/>
      <c r="C796" s="116"/>
      <c r="D796" s="117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3.5" customHeight="1" x14ac:dyDescent="0.15">
      <c r="A797" s="116"/>
      <c r="B797" s="122"/>
      <c r="C797" s="116"/>
      <c r="D797" s="117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3.5" customHeight="1" x14ac:dyDescent="0.15">
      <c r="A798" s="116"/>
      <c r="B798" s="122"/>
      <c r="C798" s="116"/>
      <c r="D798" s="117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3.5" customHeight="1" x14ac:dyDescent="0.15">
      <c r="A799" s="116"/>
      <c r="B799" s="122"/>
      <c r="C799" s="116"/>
      <c r="D799" s="117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3.5" customHeight="1" x14ac:dyDescent="0.15">
      <c r="A800" s="116"/>
      <c r="B800" s="122"/>
      <c r="C800" s="116"/>
      <c r="D800" s="117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3.5" customHeight="1" x14ac:dyDescent="0.15">
      <c r="A801" s="116"/>
      <c r="B801" s="122"/>
      <c r="C801" s="116"/>
      <c r="D801" s="117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3.5" customHeight="1" x14ac:dyDescent="0.15">
      <c r="A802" s="116"/>
      <c r="B802" s="122"/>
      <c r="C802" s="116"/>
      <c r="D802" s="117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3.5" customHeight="1" x14ac:dyDescent="0.15">
      <c r="A803" s="116"/>
      <c r="B803" s="122"/>
      <c r="C803" s="116"/>
      <c r="D803" s="117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3.5" customHeight="1" x14ac:dyDescent="0.15">
      <c r="A804" s="116"/>
      <c r="B804" s="122"/>
      <c r="C804" s="116"/>
      <c r="D804" s="117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3.5" customHeight="1" x14ac:dyDescent="0.15">
      <c r="A805" s="116"/>
      <c r="B805" s="122"/>
      <c r="C805" s="116"/>
      <c r="D805" s="117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3.5" customHeight="1" x14ac:dyDescent="0.15">
      <c r="A806" s="116"/>
      <c r="B806" s="122"/>
      <c r="C806" s="116"/>
      <c r="D806" s="117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3.5" customHeight="1" x14ac:dyDescent="0.15">
      <c r="A807" s="116"/>
      <c r="B807" s="122"/>
      <c r="C807" s="116"/>
      <c r="D807" s="117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3.5" customHeight="1" x14ac:dyDescent="0.15">
      <c r="A808" s="116"/>
      <c r="B808" s="122"/>
      <c r="C808" s="116"/>
      <c r="D808" s="117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3.5" customHeight="1" x14ac:dyDescent="0.15">
      <c r="A809" s="116"/>
      <c r="B809" s="122"/>
      <c r="C809" s="116"/>
      <c r="D809" s="117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3.5" customHeight="1" x14ac:dyDescent="0.15">
      <c r="A810" s="116"/>
      <c r="B810" s="122"/>
      <c r="C810" s="116"/>
      <c r="D810" s="117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3.5" customHeight="1" x14ac:dyDescent="0.15">
      <c r="A811" s="116"/>
      <c r="B811" s="122"/>
      <c r="C811" s="116"/>
      <c r="D811" s="117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3.5" customHeight="1" x14ac:dyDescent="0.15">
      <c r="A812" s="116"/>
      <c r="B812" s="122"/>
      <c r="C812" s="116"/>
      <c r="D812" s="117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3.5" customHeight="1" x14ac:dyDescent="0.15">
      <c r="A813" s="116"/>
      <c r="B813" s="122"/>
      <c r="C813" s="116"/>
      <c r="D813" s="117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3.5" customHeight="1" x14ac:dyDescent="0.15">
      <c r="A814" s="116"/>
      <c r="B814" s="122"/>
      <c r="C814" s="116"/>
      <c r="D814" s="117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3.5" customHeight="1" x14ac:dyDescent="0.15">
      <c r="A815" s="116"/>
      <c r="B815" s="122"/>
      <c r="C815" s="116"/>
      <c r="D815" s="117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3.5" customHeight="1" x14ac:dyDescent="0.15">
      <c r="A816" s="116"/>
      <c r="B816" s="122"/>
      <c r="C816" s="116"/>
      <c r="D816" s="117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3.5" customHeight="1" x14ac:dyDescent="0.15">
      <c r="A817" s="116"/>
      <c r="B817" s="122"/>
      <c r="C817" s="116"/>
      <c r="D817" s="117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3.5" customHeight="1" x14ac:dyDescent="0.15">
      <c r="A818" s="116"/>
      <c r="B818" s="122"/>
      <c r="C818" s="116"/>
      <c r="D818" s="117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3.5" customHeight="1" x14ac:dyDescent="0.15">
      <c r="A819" s="116"/>
      <c r="B819" s="122"/>
      <c r="C819" s="116"/>
      <c r="D819" s="117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3.5" customHeight="1" x14ac:dyDescent="0.15">
      <c r="A820" s="116"/>
      <c r="B820" s="122"/>
      <c r="C820" s="116"/>
      <c r="D820" s="117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3.5" customHeight="1" x14ac:dyDescent="0.15">
      <c r="A821" s="116"/>
      <c r="B821" s="122"/>
      <c r="C821" s="116"/>
      <c r="D821" s="117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3.5" customHeight="1" x14ac:dyDescent="0.15">
      <c r="A822" s="116"/>
      <c r="B822" s="122"/>
      <c r="C822" s="116"/>
      <c r="D822" s="117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3.5" customHeight="1" x14ac:dyDescent="0.15">
      <c r="A823" s="116"/>
      <c r="B823" s="122"/>
      <c r="C823" s="116"/>
      <c r="D823" s="117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3.5" customHeight="1" x14ac:dyDescent="0.15">
      <c r="A824" s="116"/>
      <c r="B824" s="122"/>
      <c r="C824" s="116"/>
      <c r="D824" s="117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3.5" customHeight="1" x14ac:dyDescent="0.15">
      <c r="A825" s="116"/>
      <c r="B825" s="122"/>
      <c r="C825" s="116"/>
      <c r="D825" s="117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3.5" customHeight="1" x14ac:dyDescent="0.15">
      <c r="A826" s="116"/>
      <c r="B826" s="122"/>
      <c r="C826" s="116"/>
      <c r="D826" s="117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3.5" customHeight="1" x14ac:dyDescent="0.15">
      <c r="A827" s="116"/>
      <c r="B827" s="122"/>
      <c r="C827" s="116"/>
      <c r="D827" s="117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3.5" customHeight="1" x14ac:dyDescent="0.15">
      <c r="A828" s="116"/>
      <c r="B828" s="122"/>
      <c r="C828" s="116"/>
      <c r="D828" s="117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3.5" customHeight="1" x14ac:dyDescent="0.15">
      <c r="A829" s="116"/>
      <c r="B829" s="122"/>
      <c r="C829" s="116"/>
      <c r="D829" s="117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3.5" customHeight="1" x14ac:dyDescent="0.15">
      <c r="A830" s="116"/>
      <c r="B830" s="122"/>
      <c r="C830" s="116"/>
      <c r="D830" s="117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3.5" customHeight="1" x14ac:dyDescent="0.15">
      <c r="A831" s="116"/>
      <c r="B831" s="122"/>
      <c r="C831" s="116"/>
      <c r="D831" s="117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3.5" customHeight="1" x14ac:dyDescent="0.15">
      <c r="A832" s="116"/>
      <c r="B832" s="122"/>
      <c r="C832" s="116"/>
      <c r="D832" s="117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3.5" customHeight="1" x14ac:dyDescent="0.15">
      <c r="A833" s="116"/>
      <c r="B833" s="122"/>
      <c r="C833" s="116"/>
      <c r="D833" s="117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3.5" customHeight="1" x14ac:dyDescent="0.15">
      <c r="A834" s="116"/>
      <c r="B834" s="122"/>
      <c r="C834" s="116"/>
      <c r="D834" s="117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3.5" customHeight="1" x14ac:dyDescent="0.15">
      <c r="A835" s="116"/>
      <c r="B835" s="122"/>
      <c r="C835" s="116"/>
      <c r="D835" s="117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3.5" customHeight="1" x14ac:dyDescent="0.15">
      <c r="A836" s="116"/>
      <c r="B836" s="122"/>
      <c r="C836" s="116"/>
      <c r="D836" s="117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3.5" customHeight="1" x14ac:dyDescent="0.15">
      <c r="A837" s="116"/>
      <c r="B837" s="122"/>
      <c r="C837" s="116"/>
      <c r="D837" s="117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3.5" customHeight="1" x14ac:dyDescent="0.15">
      <c r="A838" s="116"/>
      <c r="B838" s="122"/>
      <c r="C838" s="116"/>
      <c r="D838" s="117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3.5" customHeight="1" x14ac:dyDescent="0.15">
      <c r="A839" s="116"/>
      <c r="B839" s="122"/>
      <c r="C839" s="116"/>
      <c r="D839" s="117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3.5" customHeight="1" x14ac:dyDescent="0.15">
      <c r="A840" s="116"/>
      <c r="B840" s="122"/>
      <c r="C840" s="116"/>
      <c r="D840" s="117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3.5" customHeight="1" x14ac:dyDescent="0.15">
      <c r="A841" s="116"/>
      <c r="B841" s="122"/>
      <c r="C841" s="116"/>
      <c r="D841" s="117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3.5" customHeight="1" x14ac:dyDescent="0.15">
      <c r="A842" s="116"/>
      <c r="B842" s="122"/>
      <c r="C842" s="116"/>
      <c r="D842" s="117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3.5" customHeight="1" x14ac:dyDescent="0.15">
      <c r="A843" s="116"/>
      <c r="B843" s="122"/>
      <c r="C843" s="116"/>
      <c r="D843" s="117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3.5" customHeight="1" x14ac:dyDescent="0.15">
      <c r="A844" s="116"/>
      <c r="B844" s="122"/>
      <c r="C844" s="116"/>
      <c r="D844" s="117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3.5" customHeight="1" x14ac:dyDescent="0.15">
      <c r="A845" s="116"/>
      <c r="B845" s="122"/>
      <c r="C845" s="116"/>
      <c r="D845" s="117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3.5" customHeight="1" x14ac:dyDescent="0.15">
      <c r="A846" s="116"/>
      <c r="B846" s="122"/>
      <c r="C846" s="116"/>
      <c r="D846" s="117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3.5" customHeight="1" x14ac:dyDescent="0.15">
      <c r="A847" s="116"/>
      <c r="B847" s="122"/>
      <c r="C847" s="116"/>
      <c r="D847" s="117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3.5" customHeight="1" x14ac:dyDescent="0.15">
      <c r="A848" s="116"/>
      <c r="B848" s="122"/>
      <c r="C848" s="116"/>
      <c r="D848" s="117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3.5" customHeight="1" x14ac:dyDescent="0.15">
      <c r="A849" s="116"/>
      <c r="B849" s="122"/>
      <c r="C849" s="116"/>
      <c r="D849" s="117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3.5" customHeight="1" x14ac:dyDescent="0.15">
      <c r="A850" s="116"/>
      <c r="B850" s="122"/>
      <c r="C850" s="116"/>
      <c r="D850" s="117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3.5" customHeight="1" x14ac:dyDescent="0.15">
      <c r="A851" s="116"/>
      <c r="B851" s="122"/>
      <c r="C851" s="116"/>
      <c r="D851" s="117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3.5" customHeight="1" x14ac:dyDescent="0.15">
      <c r="A852" s="116"/>
      <c r="B852" s="122"/>
      <c r="C852" s="116"/>
      <c r="D852" s="117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3.5" customHeight="1" x14ac:dyDescent="0.15">
      <c r="A853" s="116"/>
      <c r="B853" s="122"/>
      <c r="C853" s="116"/>
      <c r="D853" s="117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3.5" customHeight="1" x14ac:dyDescent="0.15">
      <c r="A854" s="116"/>
      <c r="B854" s="122"/>
      <c r="C854" s="116"/>
      <c r="D854" s="117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3.5" customHeight="1" x14ac:dyDescent="0.15">
      <c r="A855" s="116"/>
      <c r="B855" s="122"/>
      <c r="C855" s="116"/>
      <c r="D855" s="117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3.5" customHeight="1" x14ac:dyDescent="0.15">
      <c r="A856" s="116"/>
      <c r="B856" s="122"/>
      <c r="C856" s="116"/>
      <c r="D856" s="117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3.5" customHeight="1" x14ac:dyDescent="0.15">
      <c r="A857" s="116"/>
      <c r="B857" s="122"/>
      <c r="C857" s="116"/>
      <c r="D857" s="117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3.5" customHeight="1" x14ac:dyDescent="0.15">
      <c r="A858" s="116"/>
      <c r="B858" s="122"/>
      <c r="C858" s="116"/>
      <c r="D858" s="117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3.5" customHeight="1" x14ac:dyDescent="0.15">
      <c r="A859" s="116"/>
      <c r="B859" s="122"/>
      <c r="C859" s="116"/>
      <c r="D859" s="117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3.5" customHeight="1" x14ac:dyDescent="0.15">
      <c r="A860" s="116"/>
      <c r="B860" s="122"/>
      <c r="C860" s="116"/>
      <c r="D860" s="117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3.5" customHeight="1" x14ac:dyDescent="0.15">
      <c r="A861" s="116"/>
      <c r="B861" s="122"/>
      <c r="C861" s="116"/>
      <c r="D861" s="117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3.5" customHeight="1" x14ac:dyDescent="0.15">
      <c r="A862" s="116"/>
      <c r="B862" s="122"/>
      <c r="C862" s="116"/>
      <c r="D862" s="117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3.5" customHeight="1" x14ac:dyDescent="0.15">
      <c r="A863" s="116"/>
      <c r="B863" s="122"/>
      <c r="C863" s="116"/>
      <c r="D863" s="117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3.5" customHeight="1" x14ac:dyDescent="0.15">
      <c r="A864" s="116"/>
      <c r="B864" s="122"/>
      <c r="C864" s="116"/>
      <c r="D864" s="117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3.5" customHeight="1" x14ac:dyDescent="0.15">
      <c r="A865" s="116"/>
      <c r="B865" s="122"/>
      <c r="C865" s="116"/>
      <c r="D865" s="117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3.5" customHeight="1" x14ac:dyDescent="0.15">
      <c r="A866" s="116"/>
      <c r="B866" s="122"/>
      <c r="C866" s="116"/>
      <c r="D866" s="117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3.5" customHeight="1" x14ac:dyDescent="0.15">
      <c r="A867" s="116"/>
      <c r="B867" s="122"/>
      <c r="C867" s="116"/>
      <c r="D867" s="117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3.5" customHeight="1" x14ac:dyDescent="0.15">
      <c r="A868" s="116"/>
      <c r="B868" s="122"/>
      <c r="C868" s="116"/>
      <c r="D868" s="117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3.5" customHeight="1" x14ac:dyDescent="0.15">
      <c r="A869" s="116"/>
      <c r="B869" s="122"/>
      <c r="C869" s="116"/>
      <c r="D869" s="117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3.5" customHeight="1" x14ac:dyDescent="0.15">
      <c r="A870" s="116"/>
      <c r="B870" s="122"/>
      <c r="C870" s="116"/>
      <c r="D870" s="117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3.5" customHeight="1" x14ac:dyDescent="0.15">
      <c r="A871" s="116"/>
      <c r="B871" s="122"/>
      <c r="C871" s="116"/>
      <c r="D871" s="117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3.5" customHeight="1" x14ac:dyDescent="0.15">
      <c r="A872" s="116"/>
      <c r="B872" s="122"/>
      <c r="C872" s="116"/>
      <c r="D872" s="117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3.5" customHeight="1" x14ac:dyDescent="0.15">
      <c r="A873" s="116"/>
      <c r="B873" s="122"/>
      <c r="C873" s="116"/>
      <c r="D873" s="117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3.5" customHeight="1" x14ac:dyDescent="0.15">
      <c r="A874" s="116"/>
      <c r="B874" s="122"/>
      <c r="C874" s="116"/>
      <c r="D874" s="117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3.5" customHeight="1" x14ac:dyDescent="0.15">
      <c r="A875" s="116"/>
      <c r="B875" s="122"/>
      <c r="C875" s="116"/>
      <c r="D875" s="117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3.5" customHeight="1" x14ac:dyDescent="0.15">
      <c r="A876" s="116"/>
      <c r="B876" s="122"/>
      <c r="C876" s="116"/>
      <c r="D876" s="117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3.5" customHeight="1" x14ac:dyDescent="0.15">
      <c r="A877" s="116"/>
      <c r="B877" s="122"/>
      <c r="C877" s="116"/>
      <c r="D877" s="117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3.5" customHeight="1" x14ac:dyDescent="0.15">
      <c r="A878" s="116"/>
      <c r="B878" s="122"/>
      <c r="C878" s="116"/>
      <c r="D878" s="117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3.5" customHeight="1" x14ac:dyDescent="0.15">
      <c r="A879" s="116"/>
      <c r="B879" s="122"/>
      <c r="C879" s="116"/>
      <c r="D879" s="117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3.5" customHeight="1" x14ac:dyDescent="0.15">
      <c r="A880" s="116"/>
      <c r="B880" s="122"/>
      <c r="C880" s="116"/>
      <c r="D880" s="117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3.5" customHeight="1" x14ac:dyDescent="0.15">
      <c r="A881" s="116"/>
      <c r="B881" s="122"/>
      <c r="C881" s="116"/>
      <c r="D881" s="117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3.5" customHeight="1" x14ac:dyDescent="0.15">
      <c r="A882" s="116"/>
      <c r="B882" s="122"/>
      <c r="C882" s="116"/>
      <c r="D882" s="117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3.5" customHeight="1" x14ac:dyDescent="0.15">
      <c r="A883" s="116"/>
      <c r="B883" s="122"/>
      <c r="C883" s="116"/>
      <c r="D883" s="117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3.5" customHeight="1" x14ac:dyDescent="0.15">
      <c r="A884" s="116"/>
      <c r="B884" s="122"/>
      <c r="C884" s="116"/>
      <c r="D884" s="117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3.5" customHeight="1" x14ac:dyDescent="0.15">
      <c r="A885" s="116"/>
      <c r="B885" s="122"/>
      <c r="C885" s="116"/>
      <c r="D885" s="117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3.5" customHeight="1" x14ac:dyDescent="0.15">
      <c r="A886" s="116"/>
      <c r="B886" s="122"/>
      <c r="C886" s="116"/>
      <c r="D886" s="117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3.5" customHeight="1" x14ac:dyDescent="0.15">
      <c r="A887" s="116"/>
      <c r="B887" s="122"/>
      <c r="C887" s="116"/>
      <c r="D887" s="117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3.5" customHeight="1" x14ac:dyDescent="0.15">
      <c r="A888" s="116"/>
      <c r="B888" s="122"/>
      <c r="C888" s="116"/>
      <c r="D888" s="117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3.5" customHeight="1" x14ac:dyDescent="0.15">
      <c r="A889" s="116"/>
      <c r="B889" s="122"/>
      <c r="C889" s="116"/>
      <c r="D889" s="117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3.5" customHeight="1" x14ac:dyDescent="0.15">
      <c r="A890" s="116"/>
      <c r="B890" s="122"/>
      <c r="C890" s="116"/>
      <c r="D890" s="117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3.5" customHeight="1" x14ac:dyDescent="0.15">
      <c r="A891" s="116"/>
      <c r="B891" s="122"/>
      <c r="C891" s="116"/>
      <c r="D891" s="117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3.5" customHeight="1" x14ac:dyDescent="0.15">
      <c r="A892" s="116"/>
      <c r="B892" s="122"/>
      <c r="C892" s="116"/>
      <c r="D892" s="117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3.5" customHeight="1" x14ac:dyDescent="0.15">
      <c r="A893" s="116"/>
      <c r="B893" s="122"/>
      <c r="C893" s="116"/>
      <c r="D893" s="117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3.5" customHeight="1" x14ac:dyDescent="0.15">
      <c r="A894" s="116"/>
      <c r="B894" s="122"/>
      <c r="C894" s="116"/>
      <c r="D894" s="117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3.5" customHeight="1" x14ac:dyDescent="0.15">
      <c r="A895" s="116"/>
      <c r="B895" s="122"/>
      <c r="C895" s="116"/>
      <c r="D895" s="117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3.5" customHeight="1" x14ac:dyDescent="0.15">
      <c r="A896" s="116"/>
      <c r="B896" s="122"/>
      <c r="C896" s="116"/>
      <c r="D896" s="117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3.5" customHeight="1" x14ac:dyDescent="0.15">
      <c r="A897" s="116"/>
      <c r="B897" s="122"/>
      <c r="C897" s="116"/>
      <c r="D897" s="117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3.5" customHeight="1" x14ac:dyDescent="0.15">
      <c r="A898" s="116"/>
      <c r="B898" s="122"/>
      <c r="C898" s="116"/>
      <c r="D898" s="117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3.5" customHeight="1" x14ac:dyDescent="0.15">
      <c r="A899" s="116"/>
      <c r="B899" s="122"/>
      <c r="C899" s="116"/>
      <c r="D899" s="117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3.5" customHeight="1" x14ac:dyDescent="0.15">
      <c r="A900" s="116"/>
      <c r="B900" s="122"/>
      <c r="C900" s="116"/>
      <c r="D900" s="117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3.5" customHeight="1" x14ac:dyDescent="0.15">
      <c r="A901" s="116"/>
      <c r="B901" s="122"/>
      <c r="C901" s="116"/>
      <c r="D901" s="117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3.5" customHeight="1" x14ac:dyDescent="0.15">
      <c r="A902" s="116"/>
      <c r="B902" s="122"/>
      <c r="C902" s="116"/>
      <c r="D902" s="117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3.5" customHeight="1" x14ac:dyDescent="0.15">
      <c r="A903" s="116"/>
      <c r="B903" s="122"/>
      <c r="C903" s="116"/>
      <c r="D903" s="117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3.5" customHeight="1" x14ac:dyDescent="0.15">
      <c r="A904" s="116"/>
      <c r="B904" s="122"/>
      <c r="C904" s="116"/>
      <c r="D904" s="117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3.5" customHeight="1" x14ac:dyDescent="0.15">
      <c r="A905" s="116"/>
      <c r="B905" s="122"/>
      <c r="C905" s="116"/>
      <c r="D905" s="117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3.5" customHeight="1" x14ac:dyDescent="0.15">
      <c r="A906" s="116"/>
      <c r="B906" s="122"/>
      <c r="C906" s="116"/>
      <c r="D906" s="117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3.5" customHeight="1" x14ac:dyDescent="0.15">
      <c r="A907" s="116"/>
      <c r="B907" s="122"/>
      <c r="C907" s="116"/>
      <c r="D907" s="117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3.5" customHeight="1" x14ac:dyDescent="0.15">
      <c r="A908" s="116"/>
      <c r="B908" s="122"/>
      <c r="C908" s="116"/>
      <c r="D908" s="117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3.5" customHeight="1" x14ac:dyDescent="0.15">
      <c r="A909" s="116"/>
      <c r="B909" s="122"/>
      <c r="C909" s="116"/>
      <c r="D909" s="117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3.5" customHeight="1" x14ac:dyDescent="0.15">
      <c r="A910" s="116"/>
      <c r="B910" s="122"/>
      <c r="C910" s="116"/>
      <c r="D910" s="117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3.5" customHeight="1" x14ac:dyDescent="0.15">
      <c r="A911" s="116"/>
      <c r="B911" s="122"/>
      <c r="C911" s="116"/>
      <c r="D911" s="117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3.5" customHeight="1" x14ac:dyDescent="0.15">
      <c r="A912" s="116"/>
      <c r="B912" s="122"/>
      <c r="C912" s="116"/>
      <c r="D912" s="117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3.5" customHeight="1" x14ac:dyDescent="0.15">
      <c r="A913" s="116"/>
      <c r="B913" s="122"/>
      <c r="C913" s="116"/>
      <c r="D913" s="117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3.5" customHeight="1" x14ac:dyDescent="0.15">
      <c r="A914" s="116"/>
      <c r="B914" s="122"/>
      <c r="C914" s="116"/>
      <c r="D914" s="117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3.5" customHeight="1" x14ac:dyDescent="0.15">
      <c r="A915" s="116"/>
      <c r="B915" s="122"/>
      <c r="C915" s="116"/>
      <c r="D915" s="117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3.5" customHeight="1" x14ac:dyDescent="0.15">
      <c r="A916" s="116"/>
      <c r="B916" s="122"/>
      <c r="C916" s="116"/>
      <c r="D916" s="117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3.5" customHeight="1" x14ac:dyDescent="0.15">
      <c r="A917" s="116"/>
      <c r="B917" s="122"/>
      <c r="C917" s="116"/>
      <c r="D917" s="117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3.5" customHeight="1" x14ac:dyDescent="0.15">
      <c r="A918" s="116"/>
      <c r="B918" s="122"/>
      <c r="C918" s="116"/>
      <c r="D918" s="117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3.5" customHeight="1" x14ac:dyDescent="0.15">
      <c r="A919" s="116"/>
      <c r="B919" s="122"/>
      <c r="C919" s="116"/>
      <c r="D919" s="117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3.5" customHeight="1" x14ac:dyDescent="0.15">
      <c r="A920" s="116"/>
      <c r="B920" s="122"/>
      <c r="C920" s="116"/>
      <c r="D920" s="117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3.5" customHeight="1" x14ac:dyDescent="0.15">
      <c r="A921" s="116"/>
      <c r="B921" s="122"/>
      <c r="C921" s="116"/>
      <c r="D921" s="117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3.5" customHeight="1" x14ac:dyDescent="0.15">
      <c r="A922" s="116"/>
      <c r="B922" s="122"/>
      <c r="C922" s="116"/>
      <c r="D922" s="117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3.5" customHeight="1" x14ac:dyDescent="0.15">
      <c r="A923" s="116"/>
      <c r="B923" s="122"/>
      <c r="C923" s="116"/>
      <c r="D923" s="117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3.5" customHeight="1" x14ac:dyDescent="0.15">
      <c r="A924" s="116"/>
      <c r="B924" s="122"/>
      <c r="C924" s="116"/>
      <c r="D924" s="117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3.5" customHeight="1" x14ac:dyDescent="0.15">
      <c r="A925" s="116"/>
      <c r="B925" s="122"/>
      <c r="C925" s="116"/>
      <c r="D925" s="117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3.5" customHeight="1" x14ac:dyDescent="0.15">
      <c r="A926" s="116"/>
      <c r="B926" s="122"/>
      <c r="C926" s="116"/>
      <c r="D926" s="117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3.5" customHeight="1" x14ac:dyDescent="0.15">
      <c r="A927" s="116"/>
      <c r="B927" s="122"/>
      <c r="C927" s="116"/>
      <c r="D927" s="117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3.5" customHeight="1" x14ac:dyDescent="0.15">
      <c r="A928" s="116"/>
      <c r="B928" s="122"/>
      <c r="C928" s="116"/>
      <c r="D928" s="117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3.5" customHeight="1" x14ac:dyDescent="0.15">
      <c r="A929" s="116"/>
      <c r="B929" s="122"/>
      <c r="C929" s="116"/>
      <c r="D929" s="117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3.5" customHeight="1" x14ac:dyDescent="0.15">
      <c r="A930" s="116"/>
      <c r="B930" s="122"/>
      <c r="C930" s="116"/>
      <c r="D930" s="117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3.5" customHeight="1" x14ac:dyDescent="0.15">
      <c r="A931" s="116"/>
      <c r="B931" s="122"/>
      <c r="C931" s="116"/>
      <c r="D931" s="117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3.5" customHeight="1" x14ac:dyDescent="0.15">
      <c r="A932" s="116"/>
      <c r="B932" s="122"/>
      <c r="C932" s="116"/>
      <c r="D932" s="117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3.5" customHeight="1" x14ac:dyDescent="0.15">
      <c r="A933" s="116"/>
      <c r="B933" s="122"/>
      <c r="C933" s="116"/>
      <c r="D933" s="117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3.5" customHeight="1" x14ac:dyDescent="0.15">
      <c r="A934" s="116"/>
      <c r="B934" s="122"/>
      <c r="C934" s="116"/>
      <c r="D934" s="117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3.5" customHeight="1" x14ac:dyDescent="0.15">
      <c r="A935" s="116"/>
      <c r="B935" s="122"/>
      <c r="C935" s="116"/>
      <c r="D935" s="117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3.5" customHeight="1" x14ac:dyDescent="0.15">
      <c r="A936" s="116"/>
      <c r="B936" s="122"/>
      <c r="C936" s="116"/>
      <c r="D936" s="117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3.5" customHeight="1" x14ac:dyDescent="0.15">
      <c r="A937" s="116"/>
      <c r="B937" s="122"/>
      <c r="C937" s="116"/>
      <c r="D937" s="117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3.5" customHeight="1" x14ac:dyDescent="0.15">
      <c r="A938" s="116"/>
      <c r="B938" s="122"/>
      <c r="C938" s="116"/>
      <c r="D938" s="117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3.5" customHeight="1" x14ac:dyDescent="0.15">
      <c r="A939" s="116"/>
      <c r="B939" s="122"/>
      <c r="C939" s="116"/>
      <c r="D939" s="117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3.5" customHeight="1" x14ac:dyDescent="0.15">
      <c r="A940" s="116"/>
      <c r="B940" s="122"/>
      <c r="C940" s="116"/>
      <c r="D940" s="117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3.5" customHeight="1" x14ac:dyDescent="0.15">
      <c r="A941" s="116"/>
      <c r="B941" s="122"/>
      <c r="C941" s="116"/>
      <c r="D941" s="117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3.5" customHeight="1" x14ac:dyDescent="0.15">
      <c r="A942" s="116"/>
      <c r="B942" s="122"/>
      <c r="C942" s="116"/>
      <c r="D942" s="117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3.5" customHeight="1" x14ac:dyDescent="0.15">
      <c r="A943" s="116"/>
      <c r="B943" s="122"/>
      <c r="C943" s="116"/>
      <c r="D943" s="117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3.5" customHeight="1" x14ac:dyDescent="0.15">
      <c r="A944" s="116"/>
      <c r="B944" s="122"/>
      <c r="C944" s="116"/>
      <c r="D944" s="117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3.5" customHeight="1" x14ac:dyDescent="0.15">
      <c r="A945" s="116"/>
      <c r="B945" s="122"/>
      <c r="C945" s="116"/>
      <c r="D945" s="117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3.5" customHeight="1" x14ac:dyDescent="0.15">
      <c r="A946" s="116"/>
      <c r="B946" s="122"/>
      <c r="C946" s="116"/>
      <c r="D946" s="117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3.5" customHeight="1" x14ac:dyDescent="0.15">
      <c r="A947" s="116"/>
      <c r="B947" s="122"/>
      <c r="C947" s="116"/>
      <c r="D947" s="117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3.5" customHeight="1" x14ac:dyDescent="0.15">
      <c r="A948" s="116"/>
      <c r="B948" s="122"/>
      <c r="C948" s="116"/>
      <c r="D948" s="117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3.5" customHeight="1" x14ac:dyDescent="0.15">
      <c r="A949" s="116"/>
      <c r="B949" s="122"/>
      <c r="C949" s="116"/>
      <c r="D949" s="117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3.5" customHeight="1" x14ac:dyDescent="0.15">
      <c r="A950" s="116"/>
      <c r="B950" s="122"/>
      <c r="C950" s="116"/>
      <c r="D950" s="117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3.5" customHeight="1" x14ac:dyDescent="0.15">
      <c r="A951" s="116"/>
      <c r="B951" s="122"/>
      <c r="C951" s="116"/>
      <c r="D951" s="117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3.5" customHeight="1" x14ac:dyDescent="0.15">
      <c r="A952" s="116"/>
      <c r="B952" s="122"/>
      <c r="C952" s="116"/>
      <c r="D952" s="117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3.5" customHeight="1" x14ac:dyDescent="0.15">
      <c r="A953" s="116"/>
      <c r="B953" s="122"/>
      <c r="C953" s="116"/>
      <c r="D953" s="117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3.5" customHeight="1" x14ac:dyDescent="0.15">
      <c r="A954" s="116"/>
      <c r="B954" s="122"/>
      <c r="C954" s="116"/>
      <c r="D954" s="117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3.5" customHeight="1" x14ac:dyDescent="0.15">
      <c r="A955" s="116"/>
      <c r="B955" s="122"/>
      <c r="C955" s="116"/>
      <c r="D955" s="117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3.5" customHeight="1" x14ac:dyDescent="0.15">
      <c r="A956" s="116"/>
      <c r="B956" s="122"/>
      <c r="C956" s="116"/>
      <c r="D956" s="117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3.5" customHeight="1" x14ac:dyDescent="0.15">
      <c r="A957" s="116"/>
      <c r="B957" s="122"/>
      <c r="C957" s="116"/>
      <c r="D957" s="117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3.5" customHeight="1" x14ac:dyDescent="0.15">
      <c r="A958" s="116"/>
      <c r="B958" s="122"/>
      <c r="C958" s="116"/>
      <c r="D958" s="117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3.5" customHeight="1" x14ac:dyDescent="0.15">
      <c r="A959" s="116"/>
      <c r="B959" s="122"/>
      <c r="C959" s="116"/>
      <c r="D959" s="117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3.5" customHeight="1" x14ac:dyDescent="0.15">
      <c r="A960" s="116"/>
      <c r="B960" s="122"/>
      <c r="C960" s="116"/>
      <c r="D960" s="117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3.5" customHeight="1" x14ac:dyDescent="0.15">
      <c r="A961" s="116"/>
      <c r="B961" s="122"/>
      <c r="C961" s="116"/>
      <c r="D961" s="117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3.5" customHeight="1" x14ac:dyDescent="0.15">
      <c r="A962" s="116"/>
      <c r="B962" s="122"/>
      <c r="C962" s="116"/>
      <c r="D962" s="117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3.5" customHeight="1" x14ac:dyDescent="0.15">
      <c r="A963" s="116"/>
      <c r="B963" s="122"/>
      <c r="C963" s="116"/>
      <c r="D963" s="117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3.5" customHeight="1" x14ac:dyDescent="0.15">
      <c r="A964" s="116"/>
      <c r="B964" s="122"/>
      <c r="C964" s="116"/>
      <c r="D964" s="117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3.5" customHeight="1" x14ac:dyDescent="0.15">
      <c r="A965" s="116"/>
      <c r="B965" s="122"/>
      <c r="C965" s="116"/>
      <c r="D965" s="117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3.5" customHeight="1" x14ac:dyDescent="0.15">
      <c r="A966" s="116"/>
      <c r="B966" s="122"/>
      <c r="C966" s="116"/>
      <c r="D966" s="117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3.5" customHeight="1" x14ac:dyDescent="0.15">
      <c r="A967" s="116"/>
      <c r="B967" s="122"/>
      <c r="C967" s="116"/>
      <c r="D967" s="117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3.5" customHeight="1" x14ac:dyDescent="0.15">
      <c r="A968" s="116"/>
      <c r="B968" s="122"/>
      <c r="C968" s="116"/>
      <c r="D968" s="117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3.5" customHeight="1" x14ac:dyDescent="0.15">
      <c r="A969" s="116"/>
      <c r="B969" s="122"/>
      <c r="C969" s="116"/>
      <c r="D969" s="117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3.5" customHeight="1" x14ac:dyDescent="0.15">
      <c r="A970" s="116"/>
      <c r="B970" s="122"/>
      <c r="C970" s="116"/>
      <c r="D970" s="117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3.5" customHeight="1" x14ac:dyDescent="0.15">
      <c r="A971" s="116"/>
      <c r="B971" s="122"/>
      <c r="C971" s="116"/>
      <c r="D971" s="117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3.5" customHeight="1" x14ac:dyDescent="0.15">
      <c r="A972" s="116"/>
      <c r="B972" s="122"/>
      <c r="C972" s="116"/>
      <c r="D972" s="117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3.5" customHeight="1" x14ac:dyDescent="0.15">
      <c r="A973" s="116"/>
      <c r="B973" s="122"/>
      <c r="C973" s="116"/>
      <c r="D973" s="117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3.5" customHeight="1" x14ac:dyDescent="0.15">
      <c r="A974" s="116"/>
      <c r="B974" s="122"/>
      <c r="C974" s="116"/>
      <c r="D974" s="117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3.5" customHeight="1" x14ac:dyDescent="0.15">
      <c r="A975" s="116"/>
      <c r="B975" s="122"/>
      <c r="C975" s="116"/>
      <c r="D975" s="117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3.5" customHeight="1" x14ac:dyDescent="0.15">
      <c r="A976" s="116"/>
      <c r="B976" s="122"/>
      <c r="C976" s="116"/>
      <c r="D976" s="117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3.5" customHeight="1" x14ac:dyDescent="0.15">
      <c r="A977" s="116"/>
      <c r="B977" s="122"/>
      <c r="C977" s="116"/>
      <c r="D977" s="117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3.5" customHeight="1" x14ac:dyDescent="0.15">
      <c r="A978" s="116"/>
      <c r="B978" s="122"/>
      <c r="C978" s="116"/>
      <c r="D978" s="117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3.5" customHeight="1" x14ac:dyDescent="0.15">
      <c r="A979" s="116"/>
      <c r="B979" s="122"/>
      <c r="C979" s="116"/>
      <c r="D979" s="117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3.5" customHeight="1" x14ac:dyDescent="0.15">
      <c r="A980" s="116"/>
      <c r="B980" s="122"/>
      <c r="C980" s="116"/>
      <c r="D980" s="117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3.5" customHeight="1" x14ac:dyDescent="0.15">
      <c r="A981" s="116"/>
      <c r="B981" s="122"/>
      <c r="C981" s="116"/>
      <c r="D981" s="117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3.5" customHeight="1" x14ac:dyDescent="0.15">
      <c r="A982" s="116"/>
      <c r="B982" s="122"/>
      <c r="C982" s="116"/>
      <c r="D982" s="117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3.5" customHeight="1" x14ac:dyDescent="0.15">
      <c r="A983" s="116"/>
      <c r="B983" s="122"/>
      <c r="C983" s="116"/>
      <c r="D983" s="117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3.5" customHeight="1" x14ac:dyDescent="0.15">
      <c r="A984" s="116"/>
      <c r="B984" s="122"/>
      <c r="C984" s="116"/>
      <c r="D984" s="117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3.5" customHeight="1" x14ac:dyDescent="0.15">
      <c r="A985" s="116"/>
      <c r="B985" s="122"/>
      <c r="C985" s="116"/>
      <c r="D985" s="117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3.5" customHeight="1" x14ac:dyDescent="0.15">
      <c r="A986" s="116"/>
      <c r="B986" s="122"/>
      <c r="C986" s="116"/>
      <c r="D986" s="117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3.5" customHeight="1" x14ac:dyDescent="0.15">
      <c r="A987" s="116"/>
      <c r="B987" s="122"/>
      <c r="C987" s="116"/>
      <c r="D987" s="117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3.5" customHeight="1" x14ac:dyDescent="0.15">
      <c r="A988" s="116"/>
      <c r="B988" s="122"/>
      <c r="C988" s="116"/>
      <c r="D988" s="117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3.5" customHeight="1" x14ac:dyDescent="0.15">
      <c r="A989" s="116"/>
      <c r="B989" s="122"/>
      <c r="C989" s="116"/>
      <c r="D989" s="117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3.5" customHeight="1" x14ac:dyDescent="0.15">
      <c r="A990" s="116"/>
      <c r="B990" s="122"/>
      <c r="C990" s="116"/>
      <c r="D990" s="117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3.5" customHeight="1" x14ac:dyDescent="0.15">
      <c r="A991" s="116"/>
      <c r="B991" s="122"/>
      <c r="C991" s="116"/>
      <c r="D991" s="117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3.5" customHeight="1" x14ac:dyDescent="0.15">
      <c r="A992" s="116"/>
      <c r="B992" s="122"/>
      <c r="C992" s="116"/>
      <c r="D992" s="117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3.5" customHeight="1" x14ac:dyDescent="0.15">
      <c r="A993" s="116"/>
      <c r="B993" s="122"/>
      <c r="C993" s="116"/>
      <c r="D993" s="117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3.5" customHeight="1" x14ac:dyDescent="0.15">
      <c r="A994" s="116"/>
      <c r="B994" s="122"/>
      <c r="C994" s="116"/>
      <c r="D994" s="117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3.5" customHeight="1" x14ac:dyDescent="0.15">
      <c r="A995" s="116"/>
      <c r="B995" s="122"/>
      <c r="C995" s="116"/>
      <c r="D995" s="117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3.5" customHeight="1" x14ac:dyDescent="0.15">
      <c r="A996" s="116"/>
      <c r="B996" s="122"/>
      <c r="C996" s="116"/>
      <c r="D996" s="117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3.5" customHeight="1" x14ac:dyDescent="0.15">
      <c r="A997" s="116"/>
      <c r="B997" s="122"/>
      <c r="C997" s="116"/>
      <c r="D997" s="117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3.5" customHeight="1" x14ac:dyDescent="0.15">
      <c r="A998" s="116"/>
      <c r="B998" s="122"/>
      <c r="C998" s="116"/>
      <c r="D998" s="117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3.5" customHeight="1" x14ac:dyDescent="0.15">
      <c r="A999" s="116"/>
      <c r="B999" s="122"/>
      <c r="C999" s="116"/>
      <c r="D999" s="117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3.5" customHeight="1" x14ac:dyDescent="0.15">
      <c r="A1000" s="116"/>
      <c r="B1000" s="122"/>
      <c r="C1000" s="116"/>
      <c r="D1000" s="117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mergeCells count="28">
    <mergeCell ref="O6:T6"/>
    <mergeCell ref="L2:T2"/>
    <mergeCell ref="F2:K2"/>
    <mergeCell ref="L3:T3"/>
    <mergeCell ref="L4:T4"/>
    <mergeCell ref="F3:K3"/>
    <mergeCell ref="F4:K4"/>
    <mergeCell ref="A2:B2"/>
    <mergeCell ref="A3:B3"/>
    <mergeCell ref="C2:D2"/>
    <mergeCell ref="C7:E7"/>
    <mergeCell ref="C6:E6"/>
    <mergeCell ref="C4:D4"/>
    <mergeCell ref="C3:E3"/>
    <mergeCell ref="C5:T5"/>
    <mergeCell ref="A5:B5"/>
    <mergeCell ref="A6:B6"/>
    <mergeCell ref="A7:B7"/>
    <mergeCell ref="A4:B4"/>
    <mergeCell ref="L6:N6"/>
    <mergeCell ref="F6:K6"/>
    <mergeCell ref="O7:T7"/>
    <mergeCell ref="F7:K7"/>
    <mergeCell ref="B39:D39"/>
    <mergeCell ref="B40:D40"/>
    <mergeCell ref="B41:D41"/>
    <mergeCell ref="B42:D42"/>
    <mergeCell ref="D19:E19"/>
  </mergeCells>
  <dataValidations count="3">
    <dataValidation type="list" allowBlank="1" showInputMessage="1" showErrorMessage="1" prompt=" - " sqref="F10:F38" xr:uid="{00000000-0002-0000-1A00-000000000000}">
      <formula1>"O"</formula1>
    </dataValidation>
    <dataValidation type="list" allowBlank="1" showInputMessage="1" showErrorMessage="1" prompt=" - " sqref="F39" xr:uid="{00000000-0002-0000-1A00-000001000000}">
      <formula1>"N,A,B"</formula1>
    </dataValidation>
    <dataValidation type="list" allowBlank="1" showInputMessage="1" showErrorMessage="1" prompt=" - " sqref="F40" xr:uid="{00000000-0002-0000-1A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Trang tính</vt:lpstr>
      </vt:variant>
      <vt:variant>
        <vt:i4>27</vt:i4>
      </vt:variant>
      <vt:variant>
        <vt:lpstr>Phạm vi Có tên</vt:lpstr>
      </vt:variant>
      <vt:variant>
        <vt:i4>72</vt:i4>
      </vt:variant>
    </vt:vector>
  </HeadingPairs>
  <TitlesOfParts>
    <vt:vector size="99" baseType="lpstr">
      <vt:lpstr>Guideline</vt:lpstr>
      <vt:lpstr>Cover</vt:lpstr>
      <vt:lpstr>FunctionList</vt:lpstr>
      <vt:lpstr>Test Report</vt:lpstr>
      <vt:lpstr>Function1</vt:lpstr>
      <vt:lpstr>Function2</vt:lpstr>
      <vt:lpstr>Function3</vt:lpstr>
      <vt:lpstr>Function4</vt:lpstr>
      <vt:lpstr>Function5</vt:lpstr>
      <vt:lpstr>Function6</vt:lpstr>
      <vt:lpstr>Function7</vt:lpstr>
      <vt:lpstr>Function8</vt:lpstr>
      <vt:lpstr>Function9</vt:lpstr>
      <vt:lpstr>Function10</vt:lpstr>
      <vt:lpstr>Function11</vt:lpstr>
      <vt:lpstr>Function12</vt:lpstr>
      <vt:lpstr>Function13</vt:lpstr>
      <vt:lpstr>Function14</vt:lpstr>
      <vt:lpstr>Function15</vt:lpstr>
      <vt:lpstr>Function16</vt:lpstr>
      <vt:lpstr>Function17</vt:lpstr>
      <vt:lpstr>Function18</vt:lpstr>
      <vt:lpstr>Function19</vt:lpstr>
      <vt:lpstr>Function20</vt:lpstr>
      <vt:lpstr>Function21</vt:lpstr>
      <vt:lpstr>Function22</vt:lpstr>
      <vt:lpstr>Function23</vt:lpstr>
      <vt:lpstr>Function1!Z_2C0D9096_8D85_462A_A9B5_0B488ADB4269_.wvu.Cols</vt:lpstr>
      <vt:lpstr>Function10!Z_2C0D9096_8D85_462A_A9B5_0B488ADB4269_.wvu.Cols</vt:lpstr>
      <vt:lpstr>Function11!Z_2C0D9096_8D85_462A_A9B5_0B488ADB4269_.wvu.Cols</vt:lpstr>
      <vt:lpstr>Function12!Z_2C0D9096_8D85_462A_A9B5_0B488ADB4269_.wvu.Cols</vt:lpstr>
      <vt:lpstr>Function13!Z_2C0D9096_8D85_462A_A9B5_0B488ADB4269_.wvu.Cols</vt:lpstr>
      <vt:lpstr>Function14!Z_2C0D9096_8D85_462A_A9B5_0B488ADB4269_.wvu.Cols</vt:lpstr>
      <vt:lpstr>Function15!Z_2C0D9096_8D85_462A_A9B5_0B488ADB4269_.wvu.Cols</vt:lpstr>
      <vt:lpstr>Function16!Z_2C0D9096_8D85_462A_A9B5_0B488ADB4269_.wvu.Cols</vt:lpstr>
      <vt:lpstr>Function17!Z_2C0D9096_8D85_462A_A9B5_0B488ADB4269_.wvu.Cols</vt:lpstr>
      <vt:lpstr>Function18!Z_2C0D9096_8D85_462A_A9B5_0B488ADB4269_.wvu.Cols</vt:lpstr>
      <vt:lpstr>Function19!Z_2C0D9096_8D85_462A_A9B5_0B488ADB4269_.wvu.Cols</vt:lpstr>
      <vt:lpstr>Function2!Z_2C0D9096_8D85_462A_A9B5_0B488ADB4269_.wvu.Cols</vt:lpstr>
      <vt:lpstr>Function20!Z_2C0D9096_8D85_462A_A9B5_0B488ADB4269_.wvu.Cols</vt:lpstr>
      <vt:lpstr>Function21!Z_2C0D9096_8D85_462A_A9B5_0B488ADB4269_.wvu.Cols</vt:lpstr>
      <vt:lpstr>Function22!Z_2C0D9096_8D85_462A_A9B5_0B488ADB4269_.wvu.Cols</vt:lpstr>
      <vt:lpstr>Function23!Z_2C0D9096_8D85_462A_A9B5_0B488ADB4269_.wvu.Cols</vt:lpstr>
      <vt:lpstr>Function3!Z_2C0D9096_8D85_462A_A9B5_0B488ADB4269_.wvu.Cols</vt:lpstr>
      <vt:lpstr>Function4!Z_2C0D9096_8D85_462A_A9B5_0B488ADB4269_.wvu.Cols</vt:lpstr>
      <vt:lpstr>Function5!Z_2C0D9096_8D85_462A_A9B5_0B488ADB4269_.wvu.Cols</vt:lpstr>
      <vt:lpstr>Function6!Z_2C0D9096_8D85_462A_A9B5_0B488ADB4269_.wvu.Cols</vt:lpstr>
      <vt:lpstr>Function7!Z_2C0D9096_8D85_462A_A9B5_0B488ADB4269_.wvu.Cols</vt:lpstr>
      <vt:lpstr>Function8!Z_2C0D9096_8D85_462A_A9B5_0B488ADB4269_.wvu.Cols</vt:lpstr>
      <vt:lpstr>Function9!Z_2C0D9096_8D85_462A_A9B5_0B488ADB4269_.wvu.Cols</vt:lpstr>
      <vt:lpstr>'Test Report'!Z_2C0D9096_8D85_462A_A9B5_0B488ADB4269_.wvu.PrintArea</vt:lpstr>
      <vt:lpstr>Function1!Z_6F1DCD5D_5DAC_4817_BF40_2B66F6F593E6_.wvu.Cols</vt:lpstr>
      <vt:lpstr>Function10!Z_6F1DCD5D_5DAC_4817_BF40_2B66F6F593E6_.wvu.Cols</vt:lpstr>
      <vt:lpstr>Function11!Z_6F1DCD5D_5DAC_4817_BF40_2B66F6F593E6_.wvu.Cols</vt:lpstr>
      <vt:lpstr>Function12!Z_6F1DCD5D_5DAC_4817_BF40_2B66F6F593E6_.wvu.Cols</vt:lpstr>
      <vt:lpstr>Function13!Z_6F1DCD5D_5DAC_4817_BF40_2B66F6F593E6_.wvu.Cols</vt:lpstr>
      <vt:lpstr>Function14!Z_6F1DCD5D_5DAC_4817_BF40_2B66F6F593E6_.wvu.Cols</vt:lpstr>
      <vt:lpstr>Function15!Z_6F1DCD5D_5DAC_4817_BF40_2B66F6F593E6_.wvu.Cols</vt:lpstr>
      <vt:lpstr>Function16!Z_6F1DCD5D_5DAC_4817_BF40_2B66F6F593E6_.wvu.Cols</vt:lpstr>
      <vt:lpstr>Function17!Z_6F1DCD5D_5DAC_4817_BF40_2B66F6F593E6_.wvu.Cols</vt:lpstr>
      <vt:lpstr>Function18!Z_6F1DCD5D_5DAC_4817_BF40_2B66F6F593E6_.wvu.Cols</vt:lpstr>
      <vt:lpstr>Function19!Z_6F1DCD5D_5DAC_4817_BF40_2B66F6F593E6_.wvu.Cols</vt:lpstr>
      <vt:lpstr>Function2!Z_6F1DCD5D_5DAC_4817_BF40_2B66F6F593E6_.wvu.Cols</vt:lpstr>
      <vt:lpstr>Function20!Z_6F1DCD5D_5DAC_4817_BF40_2B66F6F593E6_.wvu.Cols</vt:lpstr>
      <vt:lpstr>Function21!Z_6F1DCD5D_5DAC_4817_BF40_2B66F6F593E6_.wvu.Cols</vt:lpstr>
      <vt:lpstr>Function22!Z_6F1DCD5D_5DAC_4817_BF40_2B66F6F593E6_.wvu.Cols</vt:lpstr>
      <vt:lpstr>Function23!Z_6F1DCD5D_5DAC_4817_BF40_2B66F6F593E6_.wvu.Cols</vt:lpstr>
      <vt:lpstr>Function3!Z_6F1DCD5D_5DAC_4817_BF40_2B66F6F593E6_.wvu.Cols</vt:lpstr>
      <vt:lpstr>Function4!Z_6F1DCD5D_5DAC_4817_BF40_2B66F6F593E6_.wvu.Cols</vt:lpstr>
      <vt:lpstr>Function5!Z_6F1DCD5D_5DAC_4817_BF40_2B66F6F593E6_.wvu.Cols</vt:lpstr>
      <vt:lpstr>Function6!Z_6F1DCD5D_5DAC_4817_BF40_2B66F6F593E6_.wvu.Cols</vt:lpstr>
      <vt:lpstr>Function7!Z_6F1DCD5D_5DAC_4817_BF40_2B66F6F593E6_.wvu.Cols</vt:lpstr>
      <vt:lpstr>Function8!Z_6F1DCD5D_5DAC_4817_BF40_2B66F6F593E6_.wvu.Cols</vt:lpstr>
      <vt:lpstr>Function9!Z_6F1DCD5D_5DAC_4817_BF40_2B66F6F593E6_.wvu.Cols</vt:lpstr>
      <vt:lpstr>'Test Report'!Z_6F1DCD5D_5DAC_4817_BF40_2B66F6F593E6_.wvu.PrintArea</vt:lpstr>
      <vt:lpstr>Function1!Z_BE54E0AD_3725_4423_92D7_4F1C045BE1BC_.wvu.Cols</vt:lpstr>
      <vt:lpstr>Function10!Z_BE54E0AD_3725_4423_92D7_4F1C045BE1BC_.wvu.Cols</vt:lpstr>
      <vt:lpstr>Function11!Z_BE54E0AD_3725_4423_92D7_4F1C045BE1BC_.wvu.Cols</vt:lpstr>
      <vt:lpstr>Function12!Z_BE54E0AD_3725_4423_92D7_4F1C045BE1BC_.wvu.Cols</vt:lpstr>
      <vt:lpstr>Function13!Z_BE54E0AD_3725_4423_92D7_4F1C045BE1BC_.wvu.Cols</vt:lpstr>
      <vt:lpstr>Function14!Z_BE54E0AD_3725_4423_92D7_4F1C045BE1BC_.wvu.Cols</vt:lpstr>
      <vt:lpstr>Function15!Z_BE54E0AD_3725_4423_92D7_4F1C045BE1BC_.wvu.Cols</vt:lpstr>
      <vt:lpstr>Function16!Z_BE54E0AD_3725_4423_92D7_4F1C045BE1BC_.wvu.Cols</vt:lpstr>
      <vt:lpstr>Function17!Z_BE54E0AD_3725_4423_92D7_4F1C045BE1BC_.wvu.Cols</vt:lpstr>
      <vt:lpstr>Function18!Z_BE54E0AD_3725_4423_92D7_4F1C045BE1BC_.wvu.Cols</vt:lpstr>
      <vt:lpstr>Function19!Z_BE54E0AD_3725_4423_92D7_4F1C045BE1BC_.wvu.Cols</vt:lpstr>
      <vt:lpstr>Function2!Z_BE54E0AD_3725_4423_92D7_4F1C045BE1BC_.wvu.Cols</vt:lpstr>
      <vt:lpstr>Function20!Z_BE54E0AD_3725_4423_92D7_4F1C045BE1BC_.wvu.Cols</vt:lpstr>
      <vt:lpstr>Function21!Z_BE54E0AD_3725_4423_92D7_4F1C045BE1BC_.wvu.Cols</vt:lpstr>
      <vt:lpstr>Function22!Z_BE54E0AD_3725_4423_92D7_4F1C045BE1BC_.wvu.Cols</vt:lpstr>
      <vt:lpstr>Function23!Z_BE54E0AD_3725_4423_92D7_4F1C045BE1BC_.wvu.Cols</vt:lpstr>
      <vt:lpstr>Function3!Z_BE54E0AD_3725_4423_92D7_4F1C045BE1BC_.wvu.Cols</vt:lpstr>
      <vt:lpstr>Function4!Z_BE54E0AD_3725_4423_92D7_4F1C045BE1BC_.wvu.Cols</vt:lpstr>
      <vt:lpstr>Function5!Z_BE54E0AD_3725_4423_92D7_4F1C045BE1BC_.wvu.Cols</vt:lpstr>
      <vt:lpstr>Function6!Z_BE54E0AD_3725_4423_92D7_4F1C045BE1BC_.wvu.Cols</vt:lpstr>
      <vt:lpstr>Function7!Z_BE54E0AD_3725_4423_92D7_4F1C045BE1BC_.wvu.Cols</vt:lpstr>
      <vt:lpstr>Function8!Z_BE54E0AD_3725_4423_92D7_4F1C045BE1BC_.wvu.Cols</vt:lpstr>
      <vt:lpstr>Function9!Z_BE54E0AD_3725_4423_92D7_4F1C045BE1BC_.wvu.Cols</vt:lpstr>
      <vt:lpstr>'Test Report'!Z_BE54E0AD_3725_4423_92D7_4F1C045BE1BC_.wvu.PrintArea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Hoang Anh</dc:creator>
  <cp:lastModifiedBy>Khoa</cp:lastModifiedBy>
  <dcterms:created xsi:type="dcterms:W3CDTF">2007-10-09T09:39:48Z</dcterms:created>
  <dcterms:modified xsi:type="dcterms:W3CDTF">2022-12-06T06:03:55Z</dcterms:modified>
</cp:coreProperties>
</file>