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ption" sheetId="1" state="visible" r:id="rId2"/>
    <sheet name="Table" sheetId="2" state="visible" r:id="rId3"/>
  </sheets>
  <definedNames>
    <definedName function="false" hidden="true" localSheetId="1" name="_xlnm._FilterDatabase" vbProcedure="false">Table!$A$1:$Y$19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<sst xmlns="http://schemas.openxmlformats.org/spreadsheetml/2006/main" count="167" uniqueCount="103">
  <si>
    <r>
      <rPr>
        <sz val="10"/>
        <color rgb="FF000000"/>
        <rFont val="Arial"/>
        <family val="0"/>
        <charset val="1"/>
      </rPr>
      <t xml:space="preserve">Table S6B. Comparison of the infection status across sister pairs of butterfly species, being NUWT-conservative. Genus, species genus; Species 1; first species of the pair; π sp.1, nucleotidic diversity of the first species; Gen y−1 sp.1 ; generations per year of the first species; Species 2, second species in the pair; π sp.2, nucleotidic diversity of the second species; Gen y−1 sp.2 ; generations per year of the second species; d_xy, mean genetic divergence between the species in the pair; d_a, net genetic divergence between the species in the pair; split time (gen), split time in number of generations; Split time (MYA), split time in million years ago; F_st, fixation index; Degree of sympatry, proportion of range overlap between the two species; Contact zone, whether the species in the pair have a contact zone; Known to hybridize, whether the two species in the pair are known to produce hybrids; None infected; whether none of the species in the pair are infected with </t>
    </r>
    <r>
      <rPr>
        <i val="true"/>
        <sz val="10"/>
        <color rgb="FF000000"/>
        <rFont val="Arial"/>
        <family val="0"/>
        <charset val="1"/>
      </rPr>
      <t xml:space="preserve">Wolbachia</t>
    </r>
    <r>
      <rPr>
        <sz val="10"/>
        <color rgb="FF000000"/>
        <rFont val="Arial"/>
        <family val="0"/>
        <charset val="1"/>
      </rPr>
      <t xml:space="preserve">; One infected, whether one species in the pair is infected and the other is not; Both infected, whether both species in the pair are  infected; Presence of shared strains in the pair; whether the species pair has at least one strain in common; Presence of specific strains within the pair; whether there are strains in at least one species of the pair that are absent in the other species of the pair; Presence of species-specific strains; whether at least one species in the pair has at least one strain that was not detected in any other species (either in the pair or outside); Presence of strains shared outside the pair (e.g. with other genera), whether at least one species in the pair has some strain that is also found in another species not form the pair; strain_num_sp1, number of strains in the first species of the pair; strain_num_sp2, nmber of species in the second species of the pair; num_shared_strains, number of strains that are found in both species of the pair.</t>
    </r>
  </si>
  <si>
    <t xml:space="preserve">Genus</t>
  </si>
  <si>
    <t xml:space="preserve">Species 1</t>
  </si>
  <si>
    <t xml:space="preserve">π sp.1</t>
  </si>
  <si>
    <t xml:space="preserve">Gen y−1 sp.1</t>
  </si>
  <si>
    <t xml:space="preserve">Species 2</t>
  </si>
  <si>
    <t xml:space="preserve">π sp.2</t>
  </si>
  <si>
    <t xml:space="preserve">Gen y−1 sp.2</t>
  </si>
  <si>
    <t xml:space="preserve">d_xy</t>
  </si>
  <si>
    <t xml:space="preserve">d_a</t>
  </si>
  <si>
    <t xml:space="preserve">split time (gen)</t>
  </si>
  <si>
    <t xml:space="preserve">Split time (MYA)</t>
  </si>
  <si>
    <t xml:space="preserve">F_st</t>
  </si>
  <si>
    <t xml:space="preserve">Degree of sympatry</t>
  </si>
  <si>
    <t xml:space="preserve">Contact zone</t>
  </si>
  <si>
    <t xml:space="preserve"> Known to hybridize</t>
  </si>
  <si>
    <t xml:space="preserve">None infected</t>
  </si>
  <si>
    <t xml:space="preserve">One infected</t>
  </si>
  <si>
    <t xml:space="preserve">Both infected</t>
  </si>
  <si>
    <t xml:space="preserve">Presence of shared strains in the pair</t>
  </si>
  <si>
    <t xml:space="preserve">Presence of specific strains within the pair</t>
  </si>
  <si>
    <t xml:space="preserve">Presence of species-specific strains</t>
  </si>
  <si>
    <t xml:space="preserve">Presence of strains shared outside the pair (e.g. with other genera)</t>
  </si>
  <si>
    <t xml:space="preserve">strain_num_sp1</t>
  </si>
  <si>
    <t xml:space="preserve">strain_num_sp2</t>
  </si>
  <si>
    <t xml:space="preserve">num_shared_strains</t>
  </si>
  <si>
    <t xml:space="preserve">Brenthis</t>
  </si>
  <si>
    <t xml:space="preserve">Brenthis daphne</t>
  </si>
  <si>
    <t xml:space="preserve">B. ino</t>
  </si>
  <si>
    <t xml:space="preserve">3.04 (1.60, 6.89)</t>
  </si>
  <si>
    <t xml:space="preserve">No</t>
  </si>
  <si>
    <t xml:space="preserve">NA</t>
  </si>
  <si>
    <t xml:space="preserve">Colias</t>
  </si>
  <si>
    <t xml:space="preserve">Colias alfacariensis</t>
  </si>
  <si>
    <t xml:space="preserve">2–3</t>
  </si>
  <si>
    <t xml:space="preserve">C. hyale</t>
  </si>
  <si>
    <t xml:space="preserve">0.92 (0.48, 2.05)</t>
  </si>
  <si>
    <t xml:space="preserve">Erebia</t>
  </si>
  <si>
    <t xml:space="preserve">Erebia ligea</t>
  </si>
  <si>
    <t xml:space="preserve">E. euryale</t>
  </si>
  <si>
    <t xml:space="preserve">Euchloe</t>
  </si>
  <si>
    <t xml:space="preserve">Euchloe ausonia</t>
  </si>
  <si>
    <t xml:space="preserve">E. crameri</t>
  </si>
  <si>
    <t xml:space="preserve">3.58 (1.89, 7.99)</t>
  </si>
  <si>
    <t xml:space="preserve">Yes</t>
  </si>
  <si>
    <t xml:space="preserve">Fabriciana</t>
  </si>
  <si>
    <t xml:space="preserve">Fabriciana adippe</t>
  </si>
  <si>
    <t xml:space="preserve">F. niobe</t>
  </si>
  <si>
    <t xml:space="preserve">Gonepteryx</t>
  </si>
  <si>
    <t xml:space="preserve">Gonepteryx cleopatra</t>
  </si>
  <si>
    <t xml:space="preserve">G. rhamni</t>
  </si>
  <si>
    <t xml:space="preserve">5.48 (2.89, 12.2)</t>
  </si>
  <si>
    <t xml:space="preserve">Iphiclides</t>
  </si>
  <si>
    <t xml:space="preserve">Iphiclides feisthamelii</t>
  </si>
  <si>
    <t xml:space="preserve">1–3</t>
  </si>
  <si>
    <t xml:space="preserve">I. podalirius</t>
  </si>
  <si>
    <t xml:space="preserve">1.20 (0.63, 2.68)</t>
  </si>
  <si>
    <t xml:space="preserve">Lasiommata</t>
  </si>
  <si>
    <t xml:space="preserve">Lasiommata megera</t>
  </si>
  <si>
    <t xml:space="preserve">L. petropolitana</t>
  </si>
  <si>
    <t xml:space="preserve">2.75 (1.45, 6.13)</t>
  </si>
  <si>
    <t xml:space="preserve">Melanargia</t>
  </si>
  <si>
    <t xml:space="preserve">Melanargia galathea</t>
  </si>
  <si>
    <t xml:space="preserve">M. lachesis</t>
  </si>
  <si>
    <t xml:space="preserve">4.14 (2.18, 9.24)</t>
  </si>
  <si>
    <t xml:space="preserve">Pieris</t>
  </si>
  <si>
    <t xml:space="preserve">Pieris mannii</t>
  </si>
  <si>
    <t xml:space="preserve">P. rapae</t>
  </si>
  <si>
    <t xml:space="preserve">3–4</t>
  </si>
  <si>
    <t xml:space="preserve">2.61 (1.37, 5.81)</t>
  </si>
  <si>
    <t xml:space="preserve">Polyommatus</t>
  </si>
  <si>
    <t xml:space="preserve">Polyommatus eros</t>
  </si>
  <si>
    <t xml:space="preserve">P. icarus</t>
  </si>
  <si>
    <t xml:space="preserve">3.37 (1.78, 7.51)</t>
  </si>
  <si>
    <t xml:space="preserve">Pontia</t>
  </si>
  <si>
    <t xml:space="preserve">Pontia daplidice</t>
  </si>
  <si>
    <t xml:space="preserve">P. edusa</t>
  </si>
  <si>
    <t xml:space="preserve">2.33 (1.22, 5.19)</t>
  </si>
  <si>
    <t xml:space="preserve">Pseudophilotes</t>
  </si>
  <si>
    <t xml:space="preserve">Pseudophilotes baton</t>
  </si>
  <si>
    <t xml:space="preserve">1–2</t>
  </si>
  <si>
    <t xml:space="preserve">P. panoptes</t>
  </si>
  <si>
    <t xml:space="preserve">1.97(1.03, 4.39)</t>
  </si>
  <si>
    <t xml:space="preserve">Pyrgus</t>
  </si>
  <si>
    <t xml:space="preserve">Pyrgus malvae</t>
  </si>
  <si>
    <t xml:space="preserve">P. malvoides</t>
  </si>
  <si>
    <t xml:space="preserve">1.66 (0.87, 3.70)</t>
  </si>
  <si>
    <t xml:space="preserve">Satyrus</t>
  </si>
  <si>
    <t xml:space="preserve">Satyrus actaea</t>
  </si>
  <si>
    <t xml:space="preserve">S. ferula</t>
  </si>
  <si>
    <t xml:space="preserve">8.53 (4.50, 19.0)</t>
  </si>
  <si>
    <t xml:space="preserve">Spialia</t>
  </si>
  <si>
    <t xml:space="preserve">Spialia orbifer</t>
  </si>
  <si>
    <t xml:space="preserve">S. sertorius</t>
  </si>
  <si>
    <t xml:space="preserve">2.55 (1.35, 5.69)</t>
  </si>
  <si>
    <t xml:space="preserve">Thymelicus</t>
  </si>
  <si>
    <t xml:space="preserve">Thymelicus acteon</t>
  </si>
  <si>
    <t xml:space="preserve">T. sylvestris</t>
  </si>
  <si>
    <t xml:space="preserve">7.66 (4.04, 17.1)</t>
  </si>
  <si>
    <t xml:space="preserve">Zerynthia</t>
  </si>
  <si>
    <t xml:space="preserve">Zerynthia cassandra</t>
  </si>
  <si>
    <t xml:space="preserve">Z. polyxena</t>
  </si>
  <si>
    <t xml:space="preserve">4.82 (2.54, 10.7)</t>
  </si>
</sst>
</file>

<file path=xl/styles.xml><?xml version="1.0" encoding="utf-8"?>
<styleSheet xmlns="http://schemas.openxmlformats.org/spreadsheetml/2006/main">
  <numFmts count="2">
    <numFmt numFmtId="164" formatCode="General"/>
    <numFmt numFmtId="165" formatCode="#,##0"/>
  </numFmts>
  <fonts count="8">
    <font>
      <sz val="10"/>
      <color rgb="FF000000"/>
      <name val="Arial"/>
      <family val="0"/>
      <charset val="1"/>
    </font>
    <font>
      <sz val="10"/>
      <name val="Arial"/>
      <family val="0"/>
    </font>
    <font>
      <sz val="10"/>
      <name val="Arial"/>
      <family val="0"/>
    </font>
    <font>
      <sz val="10"/>
      <name val="Arial"/>
      <family val="0"/>
    </font>
    <font>
      <i val="true"/>
      <sz val="10"/>
      <color rgb="FF000000"/>
      <name val="Arial"/>
      <family val="0"/>
      <charset val="1"/>
    </font>
    <font>
      <b val="true"/>
      <sz val="11"/>
      <color rgb="FF000000"/>
      <name val="Arial"/>
      <family val="0"/>
      <charset val="1"/>
    </font>
    <font>
      <i val="true"/>
      <sz val="11"/>
      <color rgb="FF000000"/>
      <name val="Arial"/>
      <family val="0"/>
      <charset val="1"/>
    </font>
    <font>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sheetData>
    <row r="1" customFormat="false" ht="12.8" hidden="false" customHeight="false" outlineLevel="0" collapsed="false">
      <c r="A1" s="1" t="s">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W2" activePane="bottomRight" state="frozen"/>
      <selection pane="topLeft" activeCell="A1" activeCellId="0" sqref="A1"/>
      <selection pane="topRight" activeCell="W1" activeCellId="0" sqref="W1"/>
      <selection pane="bottomLeft" activeCell="A2" activeCellId="0" sqref="A2"/>
      <selection pane="bottomRight" activeCell="Y1" activeCellId="0" sqref="Y1"/>
    </sheetView>
  </sheetViews>
  <sheetFormatPr defaultColWidth="12.640625" defaultRowHeight="15.75" zeroHeight="false" outlineLevelRow="0" outlineLevelCol="0"/>
  <cols>
    <col collapsed="false" customWidth="true" hidden="false" outlineLevel="0" max="1" min="1" style="2" width="18.38"/>
    <col collapsed="false" customWidth="true" hidden="false" outlineLevel="0" max="2" min="2" style="2" width="20.18"/>
    <col collapsed="false" customWidth="false" hidden="false" outlineLevel="0" max="4" min="3" style="2" width="12.63"/>
    <col collapsed="false" customWidth="true" hidden="false" outlineLevel="0" max="5" min="5" style="2" width="14.88"/>
    <col collapsed="false" customWidth="false" hidden="false" outlineLevel="0" max="9" min="6" style="2" width="12.63"/>
    <col collapsed="false" customWidth="true" hidden="false" outlineLevel="0" max="10" min="10" style="2" width="15.38"/>
    <col collapsed="false" customWidth="true" hidden="false" outlineLevel="0" max="11" min="11" style="2" width="18.34"/>
    <col collapsed="false" customWidth="false" hidden="false" outlineLevel="0" max="12" min="12" style="2" width="12.63"/>
    <col collapsed="false" customWidth="true" hidden="false" outlineLevel="0" max="13" min="13" style="2" width="21.81"/>
    <col collapsed="false" customWidth="false" hidden="false" outlineLevel="0" max="14" min="14" style="2" width="12.63"/>
    <col collapsed="false" customWidth="true" hidden="false" outlineLevel="0" max="15" min="15" style="2" width="22.13"/>
    <col collapsed="false" customWidth="true" hidden="false" outlineLevel="0" max="16" min="16" style="2" width="16.49"/>
    <col collapsed="false" customWidth="false" hidden="false" outlineLevel="0" max="17" min="17" style="2" width="12.63"/>
    <col collapsed="false" customWidth="true" hidden="false" outlineLevel="0" max="18" min="18" style="2" width="16.07"/>
    <col collapsed="false" customWidth="true" hidden="false" outlineLevel="0" max="19" min="19" style="2" width="46.37"/>
    <col collapsed="false" customWidth="true" hidden="false" outlineLevel="0" max="20" min="20" style="2" width="43.38"/>
    <col collapsed="false" customWidth="true" hidden="false" outlineLevel="0" max="21" min="21" style="2" width="37.18"/>
    <col collapsed="false" customWidth="true" hidden="false" outlineLevel="0" max="22" min="22" style="2" width="65.55"/>
    <col collapsed="false" customWidth="true" hidden="false" outlineLevel="0" max="24" min="23" style="2" width="18.56"/>
    <col collapsed="false" customWidth="false" hidden="false" outlineLevel="0" max="1024" min="25" style="2" width="12.63"/>
  </cols>
  <sheetData>
    <row r="1" customFormat="false" ht="15.75" hidden="false" customHeight="false" outlineLevel="0" collapsed="false">
      <c r="A1" s="3" t="s">
        <v>1</v>
      </c>
      <c r="B1" s="3" t="s">
        <v>2</v>
      </c>
      <c r="C1" s="3" t="s">
        <v>3</v>
      </c>
      <c r="D1" s="3" t="s">
        <v>4</v>
      </c>
      <c r="E1" s="3" t="s">
        <v>5</v>
      </c>
      <c r="F1" s="3" t="s">
        <v>6</v>
      </c>
      <c r="G1" s="3" t="s">
        <v>7</v>
      </c>
      <c r="H1" s="4" t="s">
        <v>8</v>
      </c>
      <c r="I1" s="4" t="s">
        <v>9</v>
      </c>
      <c r="J1" s="4" t="s">
        <v>10</v>
      </c>
      <c r="K1" s="4" t="s">
        <v>11</v>
      </c>
      <c r="L1" s="4" t="s">
        <v>12</v>
      </c>
      <c r="M1" s="4" t="s">
        <v>13</v>
      </c>
      <c r="N1" s="4" t="s">
        <v>14</v>
      </c>
      <c r="O1" s="4" t="s">
        <v>15</v>
      </c>
      <c r="P1" s="4" t="s">
        <v>16</v>
      </c>
      <c r="Q1" s="4" t="s">
        <v>17</v>
      </c>
      <c r="R1" s="4" t="s">
        <v>18</v>
      </c>
      <c r="S1" s="4" t="s">
        <v>19</v>
      </c>
      <c r="T1" s="4" t="s">
        <v>20</v>
      </c>
      <c r="U1" s="4" t="s">
        <v>21</v>
      </c>
      <c r="V1" s="4" t="s">
        <v>22</v>
      </c>
      <c r="W1" s="4" t="s">
        <v>23</v>
      </c>
      <c r="X1" s="4" t="s">
        <v>24</v>
      </c>
      <c r="Y1" s="4" t="s">
        <v>25</v>
      </c>
    </row>
    <row r="2" customFormat="false" ht="13.8" hidden="false" customHeight="false" outlineLevel="0" collapsed="false">
      <c r="A2" s="5" t="s">
        <v>26</v>
      </c>
      <c r="B2" s="5" t="s">
        <v>27</v>
      </c>
      <c r="C2" s="6" t="n">
        <v>0.0046</v>
      </c>
      <c r="D2" s="6" t="n">
        <v>1</v>
      </c>
      <c r="E2" s="5" t="s">
        <v>28</v>
      </c>
      <c r="F2" s="6" t="n">
        <v>0.0094</v>
      </c>
      <c r="G2" s="6" t="n">
        <v>1</v>
      </c>
      <c r="H2" s="6" t="n">
        <v>0.0246</v>
      </c>
      <c r="I2" s="6" t="n">
        <v>0.0176</v>
      </c>
      <c r="J2" s="7" t="n">
        <f aca="false">I2/(2 * 0.0000000029)</f>
        <v>3034482.75862069</v>
      </c>
      <c r="K2" s="6" t="s">
        <v>29</v>
      </c>
      <c r="L2" s="6" t="n">
        <v>0.716</v>
      </c>
      <c r="M2" s="6" t="n">
        <v>0.74</v>
      </c>
      <c r="N2" s="6" t="s">
        <v>30</v>
      </c>
      <c r="O2" s="6" t="s">
        <v>30</v>
      </c>
      <c r="P2" s="6" t="n">
        <v>1</v>
      </c>
      <c r="Q2" s="6" t="n">
        <v>0</v>
      </c>
      <c r="R2" s="6" t="n">
        <v>0</v>
      </c>
      <c r="S2" s="6" t="s">
        <v>31</v>
      </c>
      <c r="T2" s="6" t="s">
        <v>31</v>
      </c>
      <c r="U2" s="6" t="s">
        <v>31</v>
      </c>
      <c r="V2" s="6" t="s">
        <v>31</v>
      </c>
      <c r="W2" s="8" t="n">
        <v>0</v>
      </c>
      <c r="X2" s="8" t="n">
        <v>0</v>
      </c>
      <c r="Y2" s="8" t="n">
        <v>0</v>
      </c>
    </row>
    <row r="3" customFormat="false" ht="13.8" hidden="false" customHeight="false" outlineLevel="0" collapsed="false">
      <c r="A3" s="5" t="s">
        <v>32</v>
      </c>
      <c r="B3" s="5" t="s">
        <v>33</v>
      </c>
      <c r="C3" s="6" t="n">
        <v>0.0243</v>
      </c>
      <c r="D3" s="6" t="s">
        <v>34</v>
      </c>
      <c r="E3" s="5" t="s">
        <v>35</v>
      </c>
      <c r="F3" s="6" t="n">
        <v>0.0211</v>
      </c>
      <c r="G3" s="6" t="s">
        <v>34</v>
      </c>
      <c r="H3" s="6" t="n">
        <v>0.0387</v>
      </c>
      <c r="I3" s="6" t="n">
        <v>0.0159</v>
      </c>
      <c r="J3" s="7" t="n">
        <f aca="false">I3/(2 * 0.0000000029)</f>
        <v>2741379.31034483</v>
      </c>
      <c r="K3" s="6" t="s">
        <v>36</v>
      </c>
      <c r="L3" s="6" t="n">
        <v>0.412</v>
      </c>
      <c r="M3" s="6" t="n">
        <v>0.7</v>
      </c>
      <c r="N3" s="6" t="s">
        <v>30</v>
      </c>
      <c r="O3" s="6" t="s">
        <v>30</v>
      </c>
      <c r="P3" s="6" t="n">
        <v>0</v>
      </c>
      <c r="Q3" s="6" t="n">
        <v>0</v>
      </c>
      <c r="R3" s="6" t="n">
        <v>1</v>
      </c>
      <c r="S3" s="6" t="n">
        <v>1</v>
      </c>
      <c r="T3" s="6" t="n">
        <v>0</v>
      </c>
      <c r="U3" s="6" t="n">
        <v>0</v>
      </c>
      <c r="V3" s="6" t="n">
        <v>1</v>
      </c>
      <c r="W3" s="8" t="n">
        <v>3</v>
      </c>
      <c r="X3" s="8" t="n">
        <v>3</v>
      </c>
      <c r="Y3" s="8" t="n">
        <v>3</v>
      </c>
    </row>
    <row r="4" customFormat="false" ht="13.8" hidden="false" customHeight="false" outlineLevel="0" collapsed="false">
      <c r="A4" s="5" t="s">
        <v>37</v>
      </c>
      <c r="B4" s="5" t="s">
        <v>38</v>
      </c>
      <c r="C4" s="6"/>
      <c r="D4" s="6"/>
      <c r="E4" s="5" t="s">
        <v>39</v>
      </c>
      <c r="F4" s="6"/>
      <c r="G4" s="6"/>
      <c r="H4" s="6"/>
      <c r="I4" s="6"/>
      <c r="J4" s="7" t="n">
        <f aca="false">I4/(2 * 0.0000000029)</f>
        <v>0</v>
      </c>
      <c r="K4" s="6"/>
      <c r="L4" s="6"/>
      <c r="M4" s="6"/>
      <c r="N4" s="6"/>
      <c r="O4" s="6"/>
      <c r="P4" s="6" t="n">
        <v>0</v>
      </c>
      <c r="Q4" s="6" t="n">
        <v>0</v>
      </c>
      <c r="R4" s="6" t="n">
        <v>1</v>
      </c>
      <c r="S4" s="6" t="n">
        <v>1</v>
      </c>
      <c r="T4" s="6" t="n">
        <v>0</v>
      </c>
      <c r="U4" s="6" t="n">
        <v>1</v>
      </c>
      <c r="V4" s="6" t="n">
        <v>0</v>
      </c>
      <c r="W4" s="8" t="n">
        <v>2</v>
      </c>
      <c r="X4" s="8" t="n">
        <v>1</v>
      </c>
      <c r="Y4" s="8" t="n">
        <v>1</v>
      </c>
    </row>
    <row r="5" customFormat="false" ht="13.8" hidden="false" customHeight="false" outlineLevel="0" collapsed="false">
      <c r="A5" s="5" t="s">
        <v>40</v>
      </c>
      <c r="B5" s="5" t="s">
        <v>41</v>
      </c>
      <c r="C5" s="6" t="n">
        <v>0.025</v>
      </c>
      <c r="D5" s="6" t="n">
        <v>2</v>
      </c>
      <c r="E5" s="5" t="s">
        <v>42</v>
      </c>
      <c r="F5" s="6" t="n">
        <v>0.0352</v>
      </c>
      <c r="G5" s="6" t="n">
        <v>2</v>
      </c>
      <c r="H5" s="6" t="n">
        <v>0.0715</v>
      </c>
      <c r="I5" s="6" t="n">
        <v>0.0416</v>
      </c>
      <c r="J5" s="7" t="n">
        <f aca="false">I5/(2 * 0.0000000029)</f>
        <v>7172413.79310345</v>
      </c>
      <c r="K5" s="6" t="s">
        <v>43</v>
      </c>
      <c r="L5" s="6" t="n">
        <v>0.582</v>
      </c>
      <c r="M5" s="6" t="n">
        <v>0</v>
      </c>
      <c r="N5" s="6" t="s">
        <v>44</v>
      </c>
      <c r="O5" s="6" t="s">
        <v>30</v>
      </c>
      <c r="P5" s="6" t="n">
        <v>1</v>
      </c>
      <c r="Q5" s="6" t="n">
        <v>0</v>
      </c>
      <c r="R5" s="6" t="n">
        <v>0</v>
      </c>
      <c r="S5" s="6" t="s">
        <v>31</v>
      </c>
      <c r="T5" s="6" t="s">
        <v>31</v>
      </c>
      <c r="U5" s="6" t="s">
        <v>31</v>
      </c>
      <c r="V5" s="6" t="s">
        <v>31</v>
      </c>
      <c r="W5" s="8" t="n">
        <v>0</v>
      </c>
      <c r="X5" s="8" t="n">
        <v>0</v>
      </c>
      <c r="Y5" s="8" t="n">
        <v>0</v>
      </c>
    </row>
    <row r="6" customFormat="false" ht="13.8" hidden="false" customHeight="false" outlineLevel="0" collapsed="false">
      <c r="A6" s="5" t="s">
        <v>45</v>
      </c>
      <c r="B6" s="5" t="s">
        <v>46</v>
      </c>
      <c r="C6" s="6"/>
      <c r="D6" s="6"/>
      <c r="E6" s="5" t="s">
        <v>47</v>
      </c>
      <c r="F6" s="6"/>
      <c r="G6" s="6"/>
      <c r="H6" s="6"/>
      <c r="I6" s="6"/>
      <c r="J6" s="7" t="n">
        <f aca="false">I6/(2 * 0.0000000029)</f>
        <v>0</v>
      </c>
      <c r="K6" s="6"/>
      <c r="L6" s="6"/>
      <c r="M6" s="6"/>
      <c r="N6" s="6"/>
      <c r="O6" s="6"/>
      <c r="P6" s="6" t="n">
        <v>1</v>
      </c>
      <c r="Q6" s="6" t="n">
        <v>0</v>
      </c>
      <c r="R6" s="6" t="n">
        <v>0</v>
      </c>
      <c r="S6" s="6" t="s">
        <v>31</v>
      </c>
      <c r="T6" s="6" t="s">
        <v>31</v>
      </c>
      <c r="U6" s="6" t="s">
        <v>31</v>
      </c>
      <c r="V6" s="6" t="s">
        <v>31</v>
      </c>
      <c r="W6" s="8" t="n">
        <v>0</v>
      </c>
      <c r="X6" s="8" t="n">
        <v>0</v>
      </c>
      <c r="Y6" s="8" t="n">
        <v>0</v>
      </c>
    </row>
    <row r="7" customFormat="false" ht="13.8" hidden="false" customHeight="false" outlineLevel="0" collapsed="false">
      <c r="A7" s="5" t="s">
        <v>48</v>
      </c>
      <c r="B7" s="5" t="s">
        <v>49</v>
      </c>
      <c r="C7" s="6" t="n">
        <v>0.0104</v>
      </c>
      <c r="D7" s="6" t="n">
        <v>1</v>
      </c>
      <c r="E7" s="5" t="s">
        <v>50</v>
      </c>
      <c r="F7" s="6" t="n">
        <v>0.0156</v>
      </c>
      <c r="G7" s="6" t="n">
        <v>1</v>
      </c>
      <c r="H7" s="6" t="n">
        <v>0.0448</v>
      </c>
      <c r="I7" s="6" t="n">
        <v>0.0316</v>
      </c>
      <c r="J7" s="7" t="n">
        <f aca="false">I7/(2 * 0.0000000029)</f>
        <v>5448275.86206897</v>
      </c>
      <c r="K7" s="6" t="s">
        <v>51</v>
      </c>
      <c r="L7" s="6" t="n">
        <v>0.705</v>
      </c>
      <c r="M7" s="6" t="n">
        <v>0.97</v>
      </c>
      <c r="N7" s="6" t="s">
        <v>30</v>
      </c>
      <c r="O7" s="6" t="s">
        <v>44</v>
      </c>
      <c r="P7" s="6" t="n">
        <v>0</v>
      </c>
      <c r="Q7" s="6" t="n">
        <v>0</v>
      </c>
      <c r="R7" s="6" t="n">
        <v>1</v>
      </c>
      <c r="S7" s="6" t="n">
        <v>1</v>
      </c>
      <c r="T7" s="6" t="n">
        <v>1</v>
      </c>
      <c r="U7" s="6" t="n">
        <v>0</v>
      </c>
      <c r="V7" s="6" t="n">
        <v>1</v>
      </c>
      <c r="W7" s="8" t="n">
        <v>2</v>
      </c>
      <c r="X7" s="8" t="n">
        <v>1</v>
      </c>
      <c r="Y7" s="8" t="n">
        <v>1</v>
      </c>
    </row>
    <row r="8" customFormat="false" ht="13.8" hidden="false" customHeight="false" outlineLevel="0" collapsed="false">
      <c r="A8" s="5" t="s">
        <v>52</v>
      </c>
      <c r="B8" s="5" t="s">
        <v>53</v>
      </c>
      <c r="C8" s="6" t="n">
        <v>0.0079</v>
      </c>
      <c r="D8" s="6" t="s">
        <v>54</v>
      </c>
      <c r="E8" s="5" t="s">
        <v>55</v>
      </c>
      <c r="F8" s="6" t="n">
        <v>0.0052</v>
      </c>
      <c r="G8" s="6" t="s">
        <v>54</v>
      </c>
      <c r="H8" s="6" t="n">
        <v>0.0275</v>
      </c>
      <c r="I8" s="6" t="n">
        <v>0.0204</v>
      </c>
      <c r="J8" s="7" t="n">
        <f aca="false">I8/(2 * 0.0000000029)</f>
        <v>3517241.37931035</v>
      </c>
      <c r="K8" s="6" t="s">
        <v>56</v>
      </c>
      <c r="L8" s="6" t="n">
        <v>0.747</v>
      </c>
      <c r="M8" s="6" t="n">
        <v>0</v>
      </c>
      <c r="N8" s="6" t="s">
        <v>44</v>
      </c>
      <c r="O8" s="6" t="s">
        <v>44</v>
      </c>
      <c r="P8" s="6" t="n">
        <v>0</v>
      </c>
      <c r="Q8" s="6" t="n">
        <v>0</v>
      </c>
      <c r="R8" s="6" t="n">
        <v>1</v>
      </c>
      <c r="S8" s="6" t="n">
        <v>1</v>
      </c>
      <c r="T8" s="6" t="n">
        <v>0</v>
      </c>
      <c r="U8" s="6" t="n">
        <v>1</v>
      </c>
      <c r="V8" s="6" t="n">
        <v>0</v>
      </c>
      <c r="W8" s="8" t="n">
        <v>2</v>
      </c>
      <c r="X8" s="8" t="n">
        <v>2</v>
      </c>
      <c r="Y8" s="8" t="n">
        <v>2</v>
      </c>
    </row>
    <row r="9" customFormat="false" ht="13.8" hidden="false" customHeight="false" outlineLevel="0" collapsed="false">
      <c r="A9" s="5" t="s">
        <v>57</v>
      </c>
      <c r="B9" s="5" t="s">
        <v>58</v>
      </c>
      <c r="C9" s="6" t="n">
        <v>0.0385</v>
      </c>
      <c r="D9" s="6" t="s">
        <v>34</v>
      </c>
      <c r="E9" s="5" t="s">
        <v>59</v>
      </c>
      <c r="F9" s="6" t="n">
        <v>0.0065</v>
      </c>
      <c r="G9" s="6" t="n">
        <v>1</v>
      </c>
      <c r="H9" s="6" t="n">
        <v>0.0543</v>
      </c>
      <c r="I9" s="6" t="n">
        <v>0.0316</v>
      </c>
      <c r="J9" s="7" t="n">
        <f aca="false">I9/(2 * 0.0000000029)</f>
        <v>5448275.86206897</v>
      </c>
      <c r="K9" s="6" t="s">
        <v>60</v>
      </c>
      <c r="L9" s="6" t="n">
        <v>0.586</v>
      </c>
      <c r="M9" s="6" t="n">
        <v>0.43</v>
      </c>
      <c r="N9" s="6" t="s">
        <v>30</v>
      </c>
      <c r="O9" s="6" t="s">
        <v>30</v>
      </c>
      <c r="P9" s="6" t="n">
        <v>0</v>
      </c>
      <c r="Q9" s="6" t="n">
        <v>0</v>
      </c>
      <c r="R9" s="6" t="n">
        <v>1</v>
      </c>
      <c r="S9" s="6" t="n">
        <v>0</v>
      </c>
      <c r="T9" s="6" t="n">
        <v>1</v>
      </c>
      <c r="U9" s="6" t="n">
        <v>1</v>
      </c>
      <c r="V9" s="6" t="n">
        <v>1</v>
      </c>
      <c r="W9" s="8" t="n">
        <v>1</v>
      </c>
      <c r="X9" s="8" t="n">
        <v>2</v>
      </c>
      <c r="Y9" s="8" t="n">
        <v>0</v>
      </c>
    </row>
    <row r="10" customFormat="false" ht="13.8" hidden="false" customHeight="false" outlineLevel="0" collapsed="false">
      <c r="A10" s="5" t="s">
        <v>61</v>
      </c>
      <c r="B10" s="5" t="s">
        <v>62</v>
      </c>
      <c r="C10" s="6" t="n">
        <v>0.0152</v>
      </c>
      <c r="D10" s="6" t="n">
        <v>1</v>
      </c>
      <c r="E10" s="5" t="s">
        <v>63</v>
      </c>
      <c r="F10" s="6" t="n">
        <v>0.0145</v>
      </c>
      <c r="G10" s="6" t="n">
        <v>1</v>
      </c>
      <c r="H10" s="6" t="n">
        <v>0.0389</v>
      </c>
      <c r="I10" s="6" t="n">
        <v>0.0227</v>
      </c>
      <c r="J10" s="7" t="n">
        <f aca="false">I10/(2 * 0.0000000029)</f>
        <v>3913793.10344828</v>
      </c>
      <c r="K10" s="6" t="s">
        <v>64</v>
      </c>
      <c r="L10" s="6" t="n">
        <v>0.597</v>
      </c>
      <c r="M10" s="6" t="n">
        <v>0.2</v>
      </c>
      <c r="N10" s="6" t="s">
        <v>44</v>
      </c>
      <c r="O10" s="6" t="s">
        <v>44</v>
      </c>
      <c r="P10" s="6" t="n">
        <v>0</v>
      </c>
      <c r="Q10" s="6" t="n">
        <v>0</v>
      </c>
      <c r="R10" s="6" t="n">
        <v>1</v>
      </c>
      <c r="S10" s="6" t="n">
        <v>0</v>
      </c>
      <c r="T10" s="6" t="n">
        <v>1</v>
      </c>
      <c r="U10" s="6" t="n">
        <v>1</v>
      </c>
      <c r="V10" s="6" t="n">
        <v>1</v>
      </c>
      <c r="W10" s="8" t="n">
        <v>2</v>
      </c>
      <c r="X10" s="8" t="n">
        <v>2</v>
      </c>
      <c r="Y10" s="8" t="n">
        <v>0</v>
      </c>
    </row>
    <row r="11" customFormat="false" ht="13.8" hidden="false" customHeight="false" outlineLevel="0" collapsed="false">
      <c r="A11" s="5" t="s">
        <v>65</v>
      </c>
      <c r="B11" s="5" t="s">
        <v>66</v>
      </c>
      <c r="C11" s="6" t="n">
        <v>0.01</v>
      </c>
      <c r="D11" s="6" t="n">
        <v>3</v>
      </c>
      <c r="E11" s="5" t="s">
        <v>67</v>
      </c>
      <c r="F11" s="6" t="n">
        <v>0.0198</v>
      </c>
      <c r="G11" s="6" t="s">
        <v>68</v>
      </c>
      <c r="H11" s="6" t="n">
        <v>0.0678</v>
      </c>
      <c r="I11" s="6" t="n">
        <v>0.0525</v>
      </c>
      <c r="J11" s="7" t="n">
        <f aca="false">I11/(2 * 0.0000000029)</f>
        <v>9051724.13793104</v>
      </c>
      <c r="K11" s="6" t="s">
        <v>69</v>
      </c>
      <c r="L11" s="6" t="n">
        <v>0.779</v>
      </c>
      <c r="M11" s="6" t="n">
        <v>1</v>
      </c>
      <c r="N11" s="6" t="s">
        <v>30</v>
      </c>
      <c r="O11" s="6" t="s">
        <v>30</v>
      </c>
      <c r="P11" s="6" t="n">
        <v>1</v>
      </c>
      <c r="Q11" s="6" t="n">
        <v>0</v>
      </c>
      <c r="R11" s="6" t="n">
        <v>0</v>
      </c>
      <c r="S11" s="6" t="s">
        <v>31</v>
      </c>
      <c r="T11" s="6" t="s">
        <v>31</v>
      </c>
      <c r="U11" s="6" t="s">
        <v>31</v>
      </c>
      <c r="V11" s="6" t="s">
        <v>31</v>
      </c>
      <c r="W11" s="8" t="n">
        <v>0</v>
      </c>
      <c r="X11" s="8" t="n">
        <v>0</v>
      </c>
      <c r="Y11" s="8" t="n">
        <v>0</v>
      </c>
    </row>
    <row r="12" customFormat="false" ht="13.8" hidden="false" customHeight="false" outlineLevel="0" collapsed="false">
      <c r="A12" s="5" t="s">
        <v>70</v>
      </c>
      <c r="B12" s="5" t="s">
        <v>71</v>
      </c>
      <c r="C12" s="6" t="n">
        <v>0.0104</v>
      </c>
      <c r="D12" s="6" t="n">
        <v>1</v>
      </c>
      <c r="E12" s="5" t="s">
        <v>72</v>
      </c>
      <c r="F12" s="6" t="n">
        <v>0.0174</v>
      </c>
      <c r="G12" s="6" t="s">
        <v>54</v>
      </c>
      <c r="H12" s="6" t="n">
        <v>0.0529</v>
      </c>
      <c r="I12" s="6" t="n">
        <v>0.0382</v>
      </c>
      <c r="J12" s="7" t="n">
        <f aca="false">I12/(2 * 0.0000000029)</f>
        <v>6586206.89655173</v>
      </c>
      <c r="K12" s="6" t="s">
        <v>73</v>
      </c>
      <c r="L12" s="6" t="n">
        <v>0.724</v>
      </c>
      <c r="M12" s="6" t="n">
        <v>1</v>
      </c>
      <c r="N12" s="6" t="s">
        <v>30</v>
      </c>
      <c r="O12" s="6" t="s">
        <v>44</v>
      </c>
      <c r="P12" s="6" t="n">
        <v>0</v>
      </c>
      <c r="Q12" s="6" t="n">
        <v>0</v>
      </c>
      <c r="R12" s="6" t="n">
        <v>1</v>
      </c>
      <c r="S12" s="6" t="n">
        <v>0</v>
      </c>
      <c r="T12" s="6" t="n">
        <v>1</v>
      </c>
      <c r="U12" s="6" t="n">
        <v>0</v>
      </c>
      <c r="V12" s="6" t="n">
        <v>1</v>
      </c>
      <c r="W12" s="8" t="n">
        <v>1</v>
      </c>
      <c r="X12" s="8" t="n">
        <v>1</v>
      </c>
      <c r="Y12" s="8" t="n">
        <v>0</v>
      </c>
    </row>
    <row r="13" customFormat="false" ht="13.8" hidden="false" customHeight="false" outlineLevel="0" collapsed="false">
      <c r="A13" s="5" t="s">
        <v>74</v>
      </c>
      <c r="B13" s="5" t="s">
        <v>75</v>
      </c>
      <c r="C13" s="6" t="n">
        <v>0.0063</v>
      </c>
      <c r="D13" s="6" t="n">
        <v>3</v>
      </c>
      <c r="E13" s="5" t="s">
        <v>76</v>
      </c>
      <c r="F13" s="6" t="n">
        <v>0.0159</v>
      </c>
      <c r="G13" s="6" t="n">
        <v>3</v>
      </c>
      <c r="H13" s="6" t="n">
        <v>0.0516</v>
      </c>
      <c r="I13" s="6" t="n">
        <v>0.0401</v>
      </c>
      <c r="J13" s="7" t="n">
        <f aca="false">I13/(2 * 0.0000000029)</f>
        <v>6913793.10344828</v>
      </c>
      <c r="K13" s="6" t="s">
        <v>77</v>
      </c>
      <c r="L13" s="6" t="n">
        <v>0.777</v>
      </c>
      <c r="M13" s="6" t="n">
        <v>0</v>
      </c>
      <c r="N13" s="6" t="s">
        <v>44</v>
      </c>
      <c r="O13" s="6" t="s">
        <v>44</v>
      </c>
      <c r="P13" s="6" t="n">
        <v>0</v>
      </c>
      <c r="Q13" s="6" t="n">
        <v>1</v>
      </c>
      <c r="R13" s="6" t="n">
        <v>0</v>
      </c>
      <c r="S13" s="6" t="n">
        <v>0</v>
      </c>
      <c r="T13" s="6" t="n">
        <v>1</v>
      </c>
      <c r="U13" s="6" t="n">
        <v>1</v>
      </c>
      <c r="V13" s="6" t="n">
        <v>0</v>
      </c>
      <c r="W13" s="8" t="n">
        <v>0</v>
      </c>
      <c r="X13" s="8" t="n">
        <v>1</v>
      </c>
      <c r="Y13" s="8" t="n">
        <v>0</v>
      </c>
    </row>
    <row r="14" customFormat="false" ht="13.8" hidden="false" customHeight="false" outlineLevel="0" collapsed="false">
      <c r="A14" s="5" t="s">
        <v>78</v>
      </c>
      <c r="B14" s="5" t="s">
        <v>79</v>
      </c>
      <c r="C14" s="6" t="n">
        <v>0.008</v>
      </c>
      <c r="D14" s="6" t="s">
        <v>80</v>
      </c>
      <c r="E14" s="5" t="s">
        <v>81</v>
      </c>
      <c r="F14" s="6" t="n">
        <v>0.0131</v>
      </c>
      <c r="G14" s="6" t="n">
        <v>1</v>
      </c>
      <c r="H14" s="6" t="n">
        <v>0.0276</v>
      </c>
      <c r="I14" s="6" t="n">
        <v>0.0171</v>
      </c>
      <c r="J14" s="7" t="n">
        <f aca="false">I14/(2 * 0.0000000029)</f>
        <v>2948275.86206897</v>
      </c>
      <c r="K14" s="6" t="s">
        <v>82</v>
      </c>
      <c r="L14" s="6" t="n">
        <v>0.619</v>
      </c>
      <c r="M14" s="6" t="n">
        <v>0</v>
      </c>
      <c r="N14" s="6" t="s">
        <v>44</v>
      </c>
      <c r="O14" s="6" t="s">
        <v>30</v>
      </c>
      <c r="P14" s="6" t="n">
        <v>0</v>
      </c>
      <c r="Q14" s="6" t="n">
        <v>1</v>
      </c>
      <c r="R14" s="6" t="n">
        <v>0</v>
      </c>
      <c r="S14" s="6" t="n">
        <v>0</v>
      </c>
      <c r="T14" s="6" t="s">
        <v>31</v>
      </c>
      <c r="U14" s="6" t="s">
        <v>31</v>
      </c>
      <c r="V14" s="6" t="s">
        <v>31</v>
      </c>
      <c r="W14" s="8" t="n">
        <v>0</v>
      </c>
      <c r="X14" s="8" t="n">
        <v>0</v>
      </c>
      <c r="Y14" s="8" t="n">
        <v>0</v>
      </c>
    </row>
    <row r="15" customFormat="false" ht="13.8" hidden="false" customHeight="false" outlineLevel="0" collapsed="false">
      <c r="A15" s="5" t="s">
        <v>83</v>
      </c>
      <c r="B15" s="5" t="s">
        <v>84</v>
      </c>
      <c r="C15" s="6" t="n">
        <v>0.0164</v>
      </c>
      <c r="D15" s="6" t="s">
        <v>80</v>
      </c>
      <c r="E15" s="5" t="s">
        <v>85</v>
      </c>
      <c r="F15" s="6" t="n">
        <v>0.0176</v>
      </c>
      <c r="G15" s="6" t="s">
        <v>80</v>
      </c>
      <c r="H15" s="6" t="n">
        <v>0.0362</v>
      </c>
      <c r="I15" s="6" t="n">
        <v>0.0192</v>
      </c>
      <c r="J15" s="7" t="n">
        <f aca="false">I15/(2 * 0.0000000029)</f>
        <v>3310344.82758621</v>
      </c>
      <c r="K15" s="6" t="s">
        <v>86</v>
      </c>
      <c r="L15" s="6" t="n">
        <v>0.531</v>
      </c>
      <c r="M15" s="6" t="n">
        <v>0.04</v>
      </c>
      <c r="N15" s="6" t="s">
        <v>44</v>
      </c>
      <c r="O15" s="6" t="s">
        <v>44</v>
      </c>
      <c r="P15" s="6" t="n">
        <v>0</v>
      </c>
      <c r="Q15" s="6" t="n">
        <v>1</v>
      </c>
      <c r="R15" s="6" t="n">
        <v>0</v>
      </c>
      <c r="S15" s="6" t="n">
        <v>0</v>
      </c>
      <c r="T15" s="6" t="n">
        <v>1</v>
      </c>
      <c r="U15" s="6" t="n">
        <v>0</v>
      </c>
      <c r="V15" s="6" t="n">
        <v>1</v>
      </c>
      <c r="W15" s="8" t="n">
        <v>2</v>
      </c>
      <c r="X15" s="8" t="n">
        <v>0</v>
      </c>
      <c r="Y15" s="8" t="n">
        <v>0</v>
      </c>
    </row>
    <row r="16" customFormat="false" ht="13.8" hidden="false" customHeight="false" outlineLevel="0" collapsed="false">
      <c r="A16" s="5" t="s">
        <v>87</v>
      </c>
      <c r="B16" s="5" t="s">
        <v>88</v>
      </c>
      <c r="C16" s="6" t="n">
        <v>0.0261</v>
      </c>
      <c r="D16" s="6" t="n">
        <v>1</v>
      </c>
      <c r="E16" s="5" t="s">
        <v>89</v>
      </c>
      <c r="F16" s="6" t="n">
        <v>0.0074</v>
      </c>
      <c r="G16" s="6" t="n">
        <v>1</v>
      </c>
      <c r="H16" s="6" t="n">
        <v>0.0663</v>
      </c>
      <c r="I16" s="6" t="n">
        <v>0.0493</v>
      </c>
      <c r="J16" s="7" t="n">
        <f aca="false">I16/(2 * 0.0000000029)</f>
        <v>8500000</v>
      </c>
      <c r="K16" s="6" t="s">
        <v>90</v>
      </c>
      <c r="L16" s="6" t="n">
        <v>0.745</v>
      </c>
      <c r="M16" s="6" t="n">
        <v>0.26</v>
      </c>
      <c r="N16" s="6" t="s">
        <v>30</v>
      </c>
      <c r="O16" s="6" t="s">
        <v>30</v>
      </c>
      <c r="P16" s="6" t="n">
        <v>0</v>
      </c>
      <c r="Q16" s="6" t="n">
        <v>1</v>
      </c>
      <c r="R16" s="6" t="n">
        <v>0</v>
      </c>
      <c r="S16" s="6" t="n">
        <v>0</v>
      </c>
      <c r="T16" s="6" t="s">
        <v>31</v>
      </c>
      <c r="U16" s="6" t="s">
        <v>31</v>
      </c>
      <c r="V16" s="6" t="s">
        <v>31</v>
      </c>
      <c r="W16" s="8" t="n">
        <v>0</v>
      </c>
      <c r="X16" s="8" t="n">
        <v>1</v>
      </c>
      <c r="Y16" s="8" t="n">
        <v>0</v>
      </c>
    </row>
    <row r="17" customFormat="false" ht="13.8" hidden="false" customHeight="false" outlineLevel="0" collapsed="false">
      <c r="A17" s="5" t="s">
        <v>91</v>
      </c>
      <c r="B17" s="5" t="s">
        <v>92</v>
      </c>
      <c r="C17" s="6" t="n">
        <v>0.0331</v>
      </c>
      <c r="D17" s="6" t="n">
        <v>2</v>
      </c>
      <c r="E17" s="5" t="s">
        <v>93</v>
      </c>
      <c r="F17" s="6" t="n">
        <v>0.0418</v>
      </c>
      <c r="G17" s="6" t="n">
        <v>2</v>
      </c>
      <c r="H17" s="6" t="n">
        <v>0.0671</v>
      </c>
      <c r="I17" s="6" t="n">
        <v>0.0292</v>
      </c>
      <c r="J17" s="7" t="n">
        <f aca="false">I17/(2 * 0.0000000029)</f>
        <v>5034482.75862069</v>
      </c>
      <c r="K17" s="6" t="s">
        <v>94</v>
      </c>
      <c r="L17" s="6" t="n">
        <v>0.438</v>
      </c>
      <c r="M17" s="6" t="n">
        <v>0.12</v>
      </c>
      <c r="N17" s="6" t="s">
        <v>44</v>
      </c>
      <c r="O17" s="6" t="s">
        <v>30</v>
      </c>
      <c r="P17" s="6" t="n">
        <v>0</v>
      </c>
      <c r="Q17" s="6" t="n">
        <v>1</v>
      </c>
      <c r="R17" s="6" t="n">
        <v>0</v>
      </c>
      <c r="S17" s="6" t="n">
        <v>0</v>
      </c>
      <c r="T17" s="6" t="s">
        <v>31</v>
      </c>
      <c r="U17" s="6" t="s">
        <v>31</v>
      </c>
      <c r="V17" s="6" t="s">
        <v>31</v>
      </c>
      <c r="W17" s="8" t="n">
        <v>1</v>
      </c>
      <c r="X17" s="8" t="n">
        <v>0</v>
      </c>
      <c r="Y17" s="8" t="n">
        <v>0</v>
      </c>
    </row>
    <row r="18" customFormat="false" ht="13.8" hidden="false" customHeight="false" outlineLevel="0" collapsed="false">
      <c r="A18" s="5" t="s">
        <v>95</v>
      </c>
      <c r="B18" s="5" t="s">
        <v>96</v>
      </c>
      <c r="C18" s="6" t="n">
        <v>0.0154</v>
      </c>
      <c r="D18" s="6" t="n">
        <v>2</v>
      </c>
      <c r="E18" s="5" t="s">
        <v>97</v>
      </c>
      <c r="F18" s="6" t="n">
        <v>0.0208</v>
      </c>
      <c r="G18" s="6" t="n">
        <v>1</v>
      </c>
      <c r="H18" s="6" t="n">
        <v>0.0848</v>
      </c>
      <c r="I18" s="6" t="n">
        <v>0.0671</v>
      </c>
      <c r="J18" s="7" t="n">
        <f aca="false">I18/(2 * 0.0000000029)</f>
        <v>11568965.5172414</v>
      </c>
      <c r="K18" s="6" t="s">
        <v>98</v>
      </c>
      <c r="L18" s="6" t="n">
        <v>0.79</v>
      </c>
      <c r="M18" s="6" t="n">
        <v>0.99</v>
      </c>
      <c r="N18" s="6" t="s">
        <v>30</v>
      </c>
      <c r="O18" s="6" t="s">
        <v>30</v>
      </c>
      <c r="P18" s="6" t="n">
        <v>0</v>
      </c>
      <c r="Q18" s="6" t="n">
        <v>0</v>
      </c>
      <c r="R18" s="6" t="n">
        <v>1</v>
      </c>
      <c r="S18" s="6" t="n">
        <v>0</v>
      </c>
      <c r="T18" s="6" t="n">
        <v>1</v>
      </c>
      <c r="U18" s="6" t="n">
        <v>1</v>
      </c>
      <c r="V18" s="6" t="n">
        <v>1</v>
      </c>
      <c r="W18" s="8" t="n">
        <v>1</v>
      </c>
      <c r="X18" s="8" t="n">
        <v>1</v>
      </c>
      <c r="Y18" s="8" t="n">
        <v>0</v>
      </c>
    </row>
    <row r="19" customFormat="false" ht="13.8" hidden="false" customHeight="false" outlineLevel="0" collapsed="false">
      <c r="A19" s="5" t="s">
        <v>99</v>
      </c>
      <c r="B19" s="5" t="s">
        <v>100</v>
      </c>
      <c r="C19" s="6" t="n">
        <v>0.0033</v>
      </c>
      <c r="D19" s="6" t="n">
        <v>1</v>
      </c>
      <c r="E19" s="5" t="s">
        <v>101</v>
      </c>
      <c r="F19" s="6" t="n">
        <v>0.0032</v>
      </c>
      <c r="G19" s="6" t="n">
        <v>1</v>
      </c>
      <c r="H19" s="6" t="n">
        <v>0.0312</v>
      </c>
      <c r="I19" s="6" t="n">
        <v>0.0279</v>
      </c>
      <c r="J19" s="7" t="n">
        <f aca="false">I19/(2 * 0.0000000029)</f>
        <v>4810344.82758621</v>
      </c>
      <c r="K19" s="6" t="s">
        <v>102</v>
      </c>
      <c r="L19" s="6" t="n">
        <v>0.895</v>
      </c>
      <c r="M19" s="6" t="n">
        <v>0</v>
      </c>
      <c r="N19" s="6" t="s">
        <v>44</v>
      </c>
      <c r="O19" s="6" t="s">
        <v>30</v>
      </c>
      <c r="P19" s="6" t="n">
        <v>1</v>
      </c>
      <c r="Q19" s="6" t="n">
        <v>0</v>
      </c>
      <c r="R19" s="6" t="n">
        <v>0</v>
      </c>
      <c r="S19" s="6" t="s">
        <v>31</v>
      </c>
      <c r="T19" s="6" t="s">
        <v>31</v>
      </c>
      <c r="U19" s="6" t="s">
        <v>31</v>
      </c>
      <c r="V19" s="6" t="s">
        <v>31</v>
      </c>
      <c r="W19" s="8" t="n">
        <v>0</v>
      </c>
      <c r="X19" s="8" t="n">
        <v>0</v>
      </c>
      <c r="Y19" s="8" t="n">
        <v>0</v>
      </c>
    </row>
  </sheetData>
  <autoFilter ref="A1:Y19"/>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2023-05-06T19:24:36Z</dcterms:modified>
  <cp:revision>7</cp:revision>
  <dc:subject/>
  <dc:title/>
</cp:coreProperties>
</file>