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3" sheetId="1" state="visible" r:id="rId3"/>
    <sheet name="RD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<sst xmlns="http://schemas.openxmlformats.org/spreadsheetml/2006/main" count="317" uniqueCount="46">
  <si>
    <t xml:space="preserve">Poids</t>
  </si>
  <si>
    <t xml:space="preserve">Matériel</t>
  </si>
  <si>
    <t xml:space="preserve">Variété</t>
  </si>
  <si>
    <t xml:space="preserve">Rep</t>
  </si>
  <si>
    <t xml:space="preserve">Nb pied</t>
  </si>
  <si>
    <t xml:space="preserve">Longueur</t>
  </si>
  <si>
    <t xml:space="preserve">Rdt -15%</t>
  </si>
  <si>
    <t xml:space="preserve">Tub/pied</t>
  </si>
  <si>
    <t xml:space="preserve">MS</t>
  </si>
  <si>
    <t xml:space="preserve">15/35</t>
  </si>
  <si>
    <t xml:space="preserve">35/45</t>
  </si>
  <si>
    <t xml:space="preserve">45/55</t>
  </si>
  <si>
    <t xml:space="preserve">55/65</t>
  </si>
  <si>
    <t xml:space="preserve">65+</t>
  </si>
  <si>
    <t xml:space="preserve">RDT</t>
  </si>
  <si>
    <t xml:space="preserve">RDT -15%</t>
  </si>
  <si>
    <t xml:space="preserve">Robot</t>
  </si>
  <si>
    <t xml:space="preserve">Lady Clair</t>
  </si>
  <si>
    <t xml:space="preserve">I</t>
  </si>
  <si>
    <t xml:space="preserve">II</t>
  </si>
  <si>
    <t xml:space="preserve">III</t>
  </si>
  <si>
    <t xml:space="preserve">Innovator</t>
  </si>
  <si>
    <t xml:space="preserve">Markies</t>
  </si>
  <si>
    <t xml:space="preserve">Canon</t>
  </si>
  <si>
    <t xml:space="preserve">Markies Robot</t>
  </si>
  <si>
    <t xml:space="preserve">Markies Canon</t>
  </si>
  <si>
    <t xml:space="preserve">Rampe</t>
  </si>
  <si>
    <t xml:space="preserve">Inno Robot</t>
  </si>
  <si>
    <t xml:space="preserve">Inno Canon</t>
  </si>
  <si>
    <t xml:space="preserve">Lady Robot</t>
  </si>
  <si>
    <t xml:space="preserve">Lady Canon</t>
  </si>
  <si>
    <t xml:space="preserve">Lady Canon 3</t>
  </si>
  <si>
    <t xml:space="preserve">Lady Canon 4</t>
  </si>
  <si>
    <t xml:space="preserve">Lady Canon 5</t>
  </si>
  <si>
    <t xml:space="preserve">Variété/matériel</t>
  </si>
  <si>
    <t xml:space="preserve">Innovator Canon</t>
  </si>
  <si>
    <t xml:space="preserve">Innovator Rampe</t>
  </si>
  <si>
    <t xml:space="preserve">Innovator Robot</t>
  </si>
  <si>
    <t xml:space="preserve">Lady Clair Canon</t>
  </si>
  <si>
    <t xml:space="preserve">Lady Clair Robot</t>
  </si>
  <si>
    <t xml:space="preserve">Étiquettes de lignes</t>
  </si>
  <si>
    <t xml:space="preserve">Écartype de RDT -15%</t>
  </si>
  <si>
    <t xml:space="preserve">Moyenne de Rdt -15%</t>
  </si>
  <si>
    <t xml:space="preserve">a</t>
  </si>
  <si>
    <t xml:space="preserve">b</t>
  </si>
  <si>
    <t xml:space="preserve">ab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</si>
</sst>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\ %"/>
    <numFmt numFmtId="167" formatCode="0.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4" tint="0.3999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B9BD5"/>
      <rgbColor rgb="FF8FAADC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400" spc="-1" strike="noStrike">
                <a:solidFill>
                  <a:srgbClr val="595959"/>
                </a:solidFill>
                <a:latin typeface="Calibri"/>
              </a:rPr>
              <a:t>Répartition du Rendement (t/ha)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Sheet3!$J$78:$J$78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0.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Sheet3!$I$79:$I$85</c:f>
              <c:strCach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Sheet3!$J$79:$J$85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Sheet3!$K$78:$K$78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0.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Sheet3!$I$79:$I$85</c:f>
              <c:strCach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Sheet3!$K$79:$K$85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Sheet3!$L$78:$L$78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6"/>
            <c:invertIfNegative val="0"/>
            <c:spPr>
              <a:solidFill>
                <a:srgbClr val="a5a5a5"/>
              </a:solidFill>
              <a:ln w="0">
                <a:noFill/>
              </a:ln>
            </c:spPr>
          </c:dPt>
          <c:dLbls>
            <c:numFmt formatCode="0.0" sourceLinked="1"/>
            <c:dLbl>
              <c:idx val="0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24892362-771C-4032-92BF-DBF7856A894A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9D893E53-BCDD-41F1-81E4-68B418056040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8,0</a:t>
                    </a:fld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1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374C9D01-1848-4CC5-9E3E-6B6BC90DAF52}" type="CELLRANGE">
                      <a:rPr b="0" lang="fr-FR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fr-FR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5393D1E5-9AB4-407A-84C2-1EB64BC84154}" type="VALUE">
                      <a:rPr b="0" lang="fr-FR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6,4</a:t>
                    </a:fld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2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0A289D27-689A-4581-ADFB-21DE47D78B2F}" type="CELLRANGE">
                      <a:rPr b="0" lang="fr-FR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fr-FR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72A825A3-AAC7-4A7A-9378-C128B038EA81}" type="VALUE">
                      <a:rPr b="0" lang="fr-FR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8,9</a:t>
                    </a:fld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3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EEDA88FC-1679-41B1-BA61-9D9766AFC876}" type="CELLRANGE">
                      <a:rPr b="0" lang="fr-FR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fr-FR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2BF42B58-76A4-49D4-A4D3-C3744167C7F0}" type="VALUE">
                      <a:rPr b="0" lang="fr-FR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16,2</a:t>
                    </a:fld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4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0F059C94-70EB-47AB-AF7E-07629F8A2BB7}" type="CELLRANGE">
                      <a:rPr b="0" lang="fr-FR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fr-FR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B021BE33-3F62-43AC-8466-2C9F0EECA3FA}" type="VALUE">
                      <a:rPr b="0" lang="fr-FR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16,3</a:t>
                    </a:fld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5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FED34DCB-F423-4198-80B9-E358E30B4606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4B1CAC9B-BA16-4BB2-8C6F-D894D5D1245D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14,6</a:t>
                    </a:fld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6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354E8B6C-FAF4-4FD2-A47D-6A71976CDC76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67F540B2-655F-4C7D-9C5E-4B49B46DD123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6,8</a:t>
                    </a:fld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Sheet3!$I$79:$I$85</c:f>
              <c:strCach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Sheet3!$L$79:$L$85</c:f>
              <c:numCache>
                <c:formatCode>General</c:formatCode>
                <c:ptCount val="7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RDT!$F$108:$L$108</c15:f>
                <c15:dlblRangeCache>
                  <c:ptCount val="7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>a</c:v>
                  </c:pt>
                  <c:pt idx="6">
                    <c:v>b</c:v>
                  </c:pt>
                </c15:dlblRangeCache>
              </c15:datalabelsRange>
            </c:ext>
          </c:extLst>
        </c:ser>
        <c:ser>
          <c:idx val="3"/>
          <c:order val="3"/>
          <c:tx>
            <c:strRef>
              <c:f>Sheet3!$M$78:$M$78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numFmt formatCode="0.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Sheet3!$I$79:$I$85</c:f>
              <c:strCach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Sheet3!$M$79:$M$85</c:f>
              <c:numCache>
                <c:formatCode>General</c:formatCode>
                <c:ptCount val="7"/>
              </c:numCache>
            </c:numRef>
          </c:val>
        </c:ser>
        <c:ser>
          <c:idx val="4"/>
          <c:order val="4"/>
          <c:tx>
            <c:strRef>
              <c:f>Sheet3!$N$78:$N$78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6"/>
            <c:invertIfNegative val="0"/>
            <c:spPr>
              <a:solidFill>
                <a:srgbClr val="5b9bd5"/>
              </a:solidFill>
              <a:ln w="0">
                <a:noFill/>
              </a:ln>
            </c:spPr>
          </c:dPt>
          <c:dLbls>
            <c:numFmt formatCode="0.0" sourceLinked="1"/>
            <c:dLbl>
              <c:idx val="0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78896C0B-7CCC-4D02-8C2B-F658099765C9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 </a:t>
                    </a:r>
                    <a:fld id="{C2099632-5F76-4420-8D81-881ACC952D23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15,9</a:t>
                    </a:fld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1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1D3AC32C-F62E-43BC-92B5-1383F4F0CE20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 </a:t>
                    </a:r>
                    <a:fld id="{28A984BB-7B73-4FCE-8DD8-A88F649856A1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27,3</a:t>
                    </a:fld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2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493C8FC4-41D2-4831-94BD-F6023F1AB134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 </a:t>
                    </a:r>
                    <a:fld id="{45365E81-D753-42CB-88A7-D71EFCA22A4C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24,9</a:t>
                    </a:fld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3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1E1F8838-7F1F-4C74-BDF1-8E864E58EB8C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 </a:t>
                    </a:r>
                    <a:fld id="{2FCA5A26-6131-450A-88E1-EA57334DD78D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3,7</a:t>
                    </a:fld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4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EDBBC59D-5F95-460C-99A9-7EF01A7DCC19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 </a:t>
                    </a:r>
                    <a:fld id="{D3997340-ADDC-4C72-AE88-DB7D8FA6565E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5,9</a:t>
                    </a:fld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5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7C461F44-AFA3-49F2-90A3-0F459565FCDB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825FB21F-641E-4439-9BFB-145882ADEB65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2,9</a:t>
                    </a:fld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6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23491215-7A20-4D12-AE21-F2ADE43B8D7A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69ABD7FD-093E-408D-8881-D93D348B6C68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14,6</a:t>
                    </a:fld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Sheet3!$I$79:$I$85</c:f>
              <c:strCach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Sheet3!$N$79:$N$85</c:f>
              <c:numCache>
                <c:formatCode>General</c:formatCode>
                <c:ptCount val="7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RDT!$F$108:$L$108</c15:f>
                <c15:dlblRangeCache>
                  <c:ptCount val="7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>a</c:v>
                  </c:pt>
                  <c:pt idx="6">
                    <c:v>b</c:v>
                  </c:pt>
                </c15:dlblRangeCache>
              </c15:datalabelsRange>
            </c:ext>
          </c:extLst>
        </c:ser>
        <c:gapWidth val="150"/>
        <c:overlap val="100"/>
        <c:axId val="38909589"/>
        <c:axId val="5158162"/>
      </c:barChart>
      <c:catAx>
        <c:axId val="389095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58162"/>
        <c:crosses val="autoZero"/>
        <c:auto val="1"/>
        <c:lblAlgn val="ctr"/>
        <c:lblOffset val="100"/>
        <c:noMultiLvlLbl val="0"/>
      </c:catAx>
      <c:valAx>
        <c:axId val="51581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90958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RDT -15%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Sheet3!$P$78:$P$78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6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Lbls>
            <c:numFmt formatCode="0.0" sourceLinked="1"/>
            <c:dLbl>
              <c:idx val="0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B75D9BE0-32BD-4B45-8470-BCE2D68BB307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A4471E2D-18FF-4611-87D1-1BD155CF21BA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50,3</a:t>
                    </a:fld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1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35AD0210-3C8F-4226-861F-A26A12BBE047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815ED106-1FA3-4AFE-ADE1-FC93C83BAD50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55,0</a:t>
                    </a:fld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2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8ACB56F4-E0C7-4060-8399-81EB64DF5BA3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948B2D6F-3DAB-41CC-AD82-649B12EB6DDD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54,6</a:t>
                    </a:fld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3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25647398-6DDA-4B42-AA8A-AF2BE33795A8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DC156495-86DA-4A29-B042-AB6E9E2420E5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45,1</a:t>
                    </a:fld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4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70440F1B-B8C1-49DE-A425-1C953860713A}" type="CELLRANG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[CELLRANGE]</a:t>
                    </a:fld>
                    <a:r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; </a:t>
                    </a:r>
                    <a:fld id="{217EF50E-E1E3-44E5-99BE-E4F099A7535F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51,0</a:t>
                    </a:fld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5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437207D0-4FF8-46D3-8EB4-8F8CF60F0D64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39,5</a:t>
                    </a:fld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0.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41358841-E48F-4A0B-864A-22967D6E34BF}" type="VALUE">
                      <a:rPr b="0" lang="en-US" sz="900" spc="-1" strike="noStrike">
                        <a:solidFill>
                          <a:srgbClr val="404040"/>
                        </a:solidFill>
                        <a:latin typeface="Calibri"/>
                      </a:rPr>
                      <a:t>41,5</a:t>
                    </a:fld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Sheet3!$T$92:$T$98</c:f>
                <c:numCache>
                  <c:formatCode>General</c:formatCode>
                  <c:ptCount val="7"/>
                </c:numCache>
              </c:numRef>
            </c:plus>
            <c:minus>
              <c:numRef>
                <c:f>Sheet3!$T$92:$T$98</c:f>
                <c:numCache>
                  <c:formatCode>General</c:formatCode>
                  <c:ptCount val="7"/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Sheet3!$I$79:$I$85</c:f>
              <c:strCach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Sheet3!$P$79:$P$85</c:f>
              <c:numCache>
                <c:formatCode>General</c:formatCode>
                <c:ptCount val="7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RDT!$M$118:$Q$118</c15:f>
                <c15:dlblRangeCache>
                  <c:ptCount val="5"/>
                  <c:pt idx="0">
                    <c:v>a</c:v>
                  </c:pt>
                  <c:pt idx="1">
                    <c:v>ab</c:v>
                  </c:pt>
                  <c:pt idx="2">
                    <c:v>b</c:v>
                  </c:pt>
                  <c:pt idx="3">
                    <c:v>a</c:v>
                  </c:pt>
                  <c:pt idx="4">
                    <c:v>b</c:v>
                  </c:pt>
                </c15:dlblRangeCache>
              </c15:datalabelsRange>
            </c:ext>
          </c:extLst>
        </c:ser>
        <c:gapWidth val="219"/>
        <c:overlap val="-27"/>
        <c:axId val="22681418"/>
        <c:axId val="41449167"/>
      </c:barChart>
      <c:catAx>
        <c:axId val="226814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449167"/>
        <c:crosses val="autoZero"/>
        <c:auto val="1"/>
        <c:lblAlgn val="ctr"/>
        <c:lblOffset val="100"/>
        <c:noMultiLvlLbl val="0"/>
      </c:catAx>
      <c:valAx>
        <c:axId val="414491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6814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285840</xdr:colOff>
      <xdr:row>90</xdr:row>
      <xdr:rowOff>171360</xdr:rowOff>
    </xdr:from>
    <xdr:to>
      <xdr:col>11</xdr:col>
      <xdr:colOff>285480</xdr:colOff>
      <xdr:row>105</xdr:row>
      <xdr:rowOff>56880</xdr:rowOff>
    </xdr:to>
    <xdr:graphicFrame>
      <xdr:nvGraphicFramePr>
        <xdr:cNvPr id="0" name="Graphique 1"/>
        <xdr:cNvGraphicFramePr/>
      </xdr:nvGraphicFramePr>
      <xdr:xfrm>
        <a:off x="4311720" y="17316360"/>
        <a:ext cx="4851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743040</xdr:colOff>
      <xdr:row>102</xdr:row>
      <xdr:rowOff>28440</xdr:rowOff>
    </xdr:from>
    <xdr:to>
      <xdr:col>18</xdr:col>
      <xdr:colOff>742680</xdr:colOff>
      <xdr:row>116</xdr:row>
      <xdr:rowOff>104400</xdr:rowOff>
    </xdr:to>
    <xdr:graphicFrame>
      <xdr:nvGraphicFramePr>
        <xdr:cNvPr id="1" name="Graphique 2"/>
        <xdr:cNvGraphicFramePr/>
      </xdr:nvGraphicFramePr>
      <xdr:xfrm>
        <a:off x="10435680" y="19459440"/>
        <a:ext cx="5153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2:AH11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P33" activeCellId="0" sqref="P33"/>
    </sheetView>
  </sheetViews>
  <sheetFormatPr defaultColWidth="11.42578125" defaultRowHeight="15" zeroHeight="false" outlineLevelRow="0" outlineLevelCol="0"/>
  <cols>
    <col collapsed="false" customWidth="true" hidden="false" outlineLevel="0" max="12" min="10" style="0" width="11.57"/>
    <col collapsed="false" customWidth="true" hidden="false" outlineLevel="0" max="16" min="13" style="0" width="12.57"/>
    <col collapsed="false" customWidth="true" hidden="false" outlineLevel="0" max="19" min="19" style="0" width="14.86"/>
  </cols>
  <sheetData>
    <row r="2" customFormat="false" ht="15" hidden="false" customHeight="false" outlineLevel="0" collapsed="false">
      <c r="M2" s="1" t="s">
        <v>0</v>
      </c>
      <c r="N2" s="1"/>
      <c r="O2" s="1"/>
      <c r="P2" s="1"/>
      <c r="Q2" s="1"/>
      <c r="S2" s="1" t="s">
        <v>0</v>
      </c>
      <c r="T2" s="1"/>
      <c r="U2" s="1"/>
      <c r="V2" s="1"/>
      <c r="W2" s="1"/>
    </row>
    <row r="3" customFormat="false" ht="15" hidden="false" customHeight="false" outlineLevel="0" collapsed="false"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0</v>
      </c>
      <c r="J3" s="0" t="s">
        <v>6</v>
      </c>
      <c r="K3" s="0" t="s">
        <v>7</v>
      </c>
      <c r="L3" s="0" t="s">
        <v>8</v>
      </c>
      <c r="M3" s="0" t="s">
        <v>9</v>
      </c>
      <c r="N3" s="0" t="s">
        <v>10</v>
      </c>
      <c r="O3" s="0" t="s">
        <v>11</v>
      </c>
      <c r="P3" s="0" t="s">
        <v>12</v>
      </c>
      <c r="Q3" s="0" t="s">
        <v>13</v>
      </c>
      <c r="S3" s="0" t="s">
        <v>9</v>
      </c>
      <c r="T3" s="0" t="s">
        <v>10</v>
      </c>
      <c r="U3" s="0" t="s">
        <v>11</v>
      </c>
      <c r="V3" s="0" t="s">
        <v>12</v>
      </c>
      <c r="W3" s="0" t="s">
        <v>13</v>
      </c>
      <c r="X3" s="0" t="s">
        <v>14</v>
      </c>
      <c r="Y3" s="0" t="s">
        <v>15</v>
      </c>
    </row>
    <row r="4" customFormat="false" ht="15" hidden="false" customHeight="false" outlineLevel="0" collapsed="false">
      <c r="D4" s="0" t="s">
        <v>16</v>
      </c>
      <c r="E4" s="0" t="s">
        <v>17</v>
      </c>
      <c r="F4" s="0" t="s">
        <v>18</v>
      </c>
      <c r="G4" s="0" t="n">
        <v>7</v>
      </c>
      <c r="H4" s="0" t="n">
        <v>2.05</v>
      </c>
      <c r="I4" s="0" t="n">
        <v>11.45</v>
      </c>
      <c r="J4" s="0" t="n">
        <v>52.7506775067751</v>
      </c>
      <c r="K4" s="0" t="n">
        <v>12.5714285714286</v>
      </c>
      <c r="L4" s="0" t="n">
        <v>23.9</v>
      </c>
      <c r="M4" s="0" t="n">
        <v>0.2</v>
      </c>
      <c r="N4" s="0" t="n">
        <v>0.35</v>
      </c>
      <c r="O4" s="0" t="n">
        <v>2.9</v>
      </c>
      <c r="P4" s="0" t="n">
        <v>6.5</v>
      </c>
      <c r="Q4" s="0" t="n">
        <v>1.15</v>
      </c>
      <c r="S4" s="2" t="n">
        <f aca="false">M4/($H4*0.9)*10</f>
        <v>1.0840108401084</v>
      </c>
      <c r="T4" s="2" t="n">
        <f aca="false">N4/($H4*0.9)*10</f>
        <v>1.8970189701897</v>
      </c>
      <c r="U4" s="2" t="n">
        <f aca="false">O4/($H4*0.9)*10</f>
        <v>15.7181571815718</v>
      </c>
      <c r="V4" s="2" t="n">
        <f aca="false">P4/($H4*0.9)*10</f>
        <v>35.230352303523</v>
      </c>
      <c r="W4" s="2" t="n">
        <f aca="false">Q4/($H4*0.9)*10</f>
        <v>6.23306233062331</v>
      </c>
      <c r="X4" s="2" t="n">
        <f aca="false">SUM(S4:W4)</f>
        <v>60.1626016260163</v>
      </c>
      <c r="Y4" s="2" t="n">
        <f aca="false">X4*0.85</f>
        <v>51.1382113821138</v>
      </c>
    </row>
    <row r="5" customFormat="false" ht="15" hidden="false" customHeight="false" outlineLevel="0" collapsed="false">
      <c r="D5" s="0" t="s">
        <v>16</v>
      </c>
      <c r="E5" s="0" t="s">
        <v>17</v>
      </c>
      <c r="F5" s="0" t="s">
        <v>19</v>
      </c>
      <c r="G5" s="0" t="n">
        <v>8</v>
      </c>
      <c r="H5" s="0" t="n">
        <v>2.15</v>
      </c>
      <c r="I5" s="0" t="n">
        <v>10.8</v>
      </c>
      <c r="J5" s="0" t="n">
        <v>47.4418604651163</v>
      </c>
      <c r="K5" s="0" t="n">
        <v>12.25</v>
      </c>
      <c r="L5" s="0" t="n">
        <v>24.7</v>
      </c>
      <c r="M5" s="0" t="n">
        <v>0.1</v>
      </c>
      <c r="N5" s="0" t="n">
        <v>0.95</v>
      </c>
      <c r="O5" s="0" t="n">
        <v>3.4</v>
      </c>
      <c r="P5" s="0" t="n">
        <v>5.1</v>
      </c>
      <c r="Q5" s="0" t="n">
        <v>1.1</v>
      </c>
      <c r="S5" s="2" t="n">
        <f aca="false">M5/(H5*0.9)*10</f>
        <v>0.516795865633075</v>
      </c>
      <c r="T5" s="2" t="n">
        <f aca="false">N5/($H5*0.9)*10</f>
        <v>4.90956072351421</v>
      </c>
      <c r="U5" s="2" t="n">
        <f aca="false">O5/($H5*0.9)*10</f>
        <v>17.5710594315245</v>
      </c>
      <c r="V5" s="2" t="n">
        <f aca="false">P5/($H5*0.9)*10</f>
        <v>26.3565891472868</v>
      </c>
      <c r="W5" s="2" t="n">
        <f aca="false">Q5/($H5*0.9)*10</f>
        <v>5.68475452196383</v>
      </c>
      <c r="X5" s="2" t="n">
        <f aca="false">SUM(S5:W5)</f>
        <v>55.0387596899225</v>
      </c>
      <c r="Y5" s="2" t="n">
        <f aca="false">X5*0.85</f>
        <v>46.7829457364341</v>
      </c>
    </row>
    <row r="6" customFormat="false" ht="15" hidden="false" customHeight="false" outlineLevel="0" collapsed="false">
      <c r="D6" s="0" t="s">
        <v>16</v>
      </c>
      <c r="E6" s="0" t="s">
        <v>17</v>
      </c>
      <c r="F6" s="0" t="s">
        <v>20</v>
      </c>
      <c r="G6" s="0" t="n">
        <v>7</v>
      </c>
      <c r="H6" s="0" t="n">
        <v>1.9</v>
      </c>
      <c r="I6" s="0" t="n">
        <v>10.6</v>
      </c>
      <c r="J6" s="0" t="n">
        <v>52.6900584795322</v>
      </c>
      <c r="K6" s="0" t="n">
        <v>13.4285714285714</v>
      </c>
      <c r="L6" s="0" t="n">
        <v>24.7</v>
      </c>
      <c r="M6" s="0" t="n">
        <v>0.05</v>
      </c>
      <c r="N6" s="0" t="n">
        <v>0.9</v>
      </c>
      <c r="O6" s="0" t="n">
        <v>4.15</v>
      </c>
      <c r="P6" s="0" t="n">
        <v>4</v>
      </c>
      <c r="Q6" s="0" t="n">
        <v>1.5</v>
      </c>
      <c r="S6" s="2" t="n">
        <f aca="false">M6/(H6*0.9)*10</f>
        <v>0.292397660818714</v>
      </c>
      <c r="T6" s="2" t="n">
        <f aca="false">N6/($H6*0.9)*10</f>
        <v>5.26315789473684</v>
      </c>
      <c r="U6" s="2" t="n">
        <f aca="false">O6/($H6*0.9)*10</f>
        <v>24.2690058479532</v>
      </c>
      <c r="V6" s="2" t="n">
        <f aca="false">P6/($H6*0.9)*10</f>
        <v>23.3918128654971</v>
      </c>
      <c r="W6" s="2" t="n">
        <f aca="false">Q6/($H6*0.9)*10</f>
        <v>8.7719298245614</v>
      </c>
      <c r="X6" s="2" t="n">
        <f aca="false">SUM(S6:W6)</f>
        <v>61.9883040935673</v>
      </c>
      <c r="Y6" s="2" t="n">
        <f aca="false">X6*0.85</f>
        <v>52.6900584795322</v>
      </c>
    </row>
    <row r="7" customFormat="false" ht="15" hidden="false" customHeight="false" outlineLevel="0" collapsed="false">
      <c r="D7" s="0" t="s">
        <v>16</v>
      </c>
      <c r="E7" s="0" t="s">
        <v>21</v>
      </c>
      <c r="F7" s="0" t="s">
        <v>18</v>
      </c>
      <c r="G7" s="0" t="n">
        <v>7</v>
      </c>
      <c r="H7" s="0" t="n">
        <v>1.9</v>
      </c>
      <c r="I7" s="0" t="n">
        <v>10.2</v>
      </c>
      <c r="J7" s="0" t="n">
        <v>50.7017543859649</v>
      </c>
      <c r="K7" s="0" t="n">
        <v>5.42857142857143</v>
      </c>
      <c r="L7" s="0" t="n">
        <v>23.7</v>
      </c>
      <c r="M7" s="0" t="n">
        <v>0.05</v>
      </c>
      <c r="N7" s="0" t="n">
        <v>0.05</v>
      </c>
      <c r="O7" s="0" t="n">
        <v>1.75</v>
      </c>
      <c r="P7" s="0" t="n">
        <v>3.4</v>
      </c>
      <c r="Q7" s="0" t="n">
        <v>4.85</v>
      </c>
      <c r="S7" s="2" t="n">
        <f aca="false">M7/(H7*0.9)*10</f>
        <v>0.292397660818714</v>
      </c>
      <c r="T7" s="2" t="n">
        <f aca="false">N7/($H7*0.9)*10</f>
        <v>0.292397660818714</v>
      </c>
      <c r="U7" s="2" t="n">
        <f aca="false">O7/($H7*0.9)*10</f>
        <v>10.233918128655</v>
      </c>
      <c r="V7" s="2" t="n">
        <f aca="false">P7/($H7*0.9)*10</f>
        <v>19.8830409356725</v>
      </c>
      <c r="W7" s="2" t="n">
        <f aca="false">Q7/($H7*0.9)*10</f>
        <v>28.3625730994152</v>
      </c>
      <c r="X7" s="2" t="n">
        <f aca="false">SUM(S7:W7)</f>
        <v>59.0643274853801</v>
      </c>
      <c r="Y7" s="2" t="n">
        <f aca="false">X7*0.85</f>
        <v>50.2046783625731</v>
      </c>
    </row>
    <row r="8" customFormat="false" ht="15" hidden="false" customHeight="false" outlineLevel="0" collapsed="false">
      <c r="D8" s="0" t="s">
        <v>16</v>
      </c>
      <c r="E8" s="0" t="s">
        <v>21</v>
      </c>
      <c r="F8" s="0" t="s">
        <v>19</v>
      </c>
      <c r="G8" s="0" t="n">
        <v>8</v>
      </c>
      <c r="H8" s="0" t="n">
        <v>2.15</v>
      </c>
      <c r="I8" s="0" t="n">
        <v>12.15</v>
      </c>
      <c r="J8" s="0" t="n">
        <v>53.3720930232558</v>
      </c>
      <c r="K8" s="0" t="n">
        <v>7.125</v>
      </c>
      <c r="L8" s="0" t="n">
        <v>23.2</v>
      </c>
      <c r="M8" s="0" t="n">
        <v>0.1</v>
      </c>
      <c r="N8" s="0" t="n">
        <v>0.3</v>
      </c>
      <c r="O8" s="0" t="n">
        <v>2.6</v>
      </c>
      <c r="P8" s="0" t="n">
        <v>5.6</v>
      </c>
      <c r="Q8" s="0" t="n">
        <v>3.4</v>
      </c>
      <c r="S8" s="2" t="n">
        <f aca="false">M8/(H8*0.9)*10</f>
        <v>0.516795865633075</v>
      </c>
      <c r="T8" s="2" t="n">
        <f aca="false">N8/($H8*0.9)*10</f>
        <v>1.55038759689923</v>
      </c>
      <c r="U8" s="2" t="n">
        <f aca="false">O8/($H8*0.9)*10</f>
        <v>13.4366925064599</v>
      </c>
      <c r="V8" s="2" t="n">
        <f aca="false">P8/($H8*0.9)*10</f>
        <v>28.9405684754522</v>
      </c>
      <c r="W8" s="2" t="n">
        <f aca="false">Q8/($H8*0.9)*10</f>
        <v>17.5710594315245</v>
      </c>
      <c r="X8" s="2" t="n">
        <f aca="false">SUM(S8:W8)</f>
        <v>62.015503875969</v>
      </c>
      <c r="Y8" s="2" t="n">
        <f aca="false">X8*0.85</f>
        <v>52.7131782945736</v>
      </c>
    </row>
    <row r="9" customFormat="false" ht="15" hidden="false" customHeight="false" outlineLevel="0" collapsed="false">
      <c r="D9" s="0" t="s">
        <v>16</v>
      </c>
      <c r="E9" s="0" t="s">
        <v>21</v>
      </c>
      <c r="F9" s="0" t="s">
        <v>20</v>
      </c>
      <c r="G9" s="0" t="n">
        <v>8</v>
      </c>
      <c r="H9" s="0" t="n">
        <v>2.15</v>
      </c>
      <c r="I9" s="0" t="n">
        <v>12.55</v>
      </c>
      <c r="J9" s="0" t="n">
        <v>55.1291989664083</v>
      </c>
      <c r="K9" s="0" t="n">
        <v>7.625</v>
      </c>
      <c r="L9" s="0" t="n">
        <v>22.6</v>
      </c>
      <c r="M9" s="0" t="n">
        <v>0.25</v>
      </c>
      <c r="N9" s="0" t="n">
        <v>0.4</v>
      </c>
      <c r="O9" s="0" t="n">
        <v>3.2</v>
      </c>
      <c r="P9" s="0" t="n">
        <v>4.6</v>
      </c>
      <c r="Q9" s="0" t="n">
        <v>4</v>
      </c>
      <c r="S9" s="2" t="n">
        <f aca="false">M9/(H9*0.9)*10</f>
        <v>1.29198966408269</v>
      </c>
      <c r="T9" s="2" t="n">
        <f aca="false">N9/($H9*0.9)*10</f>
        <v>2.0671834625323</v>
      </c>
      <c r="U9" s="2" t="n">
        <f aca="false">O9/($H9*0.9)*10</f>
        <v>16.5374677002584</v>
      </c>
      <c r="V9" s="2" t="n">
        <f aca="false">P9/($H9*0.9)*10</f>
        <v>23.7726098191214</v>
      </c>
      <c r="W9" s="2" t="n">
        <f aca="false">Q9/($H9*0.9)*10</f>
        <v>20.671834625323</v>
      </c>
      <c r="X9" s="2" t="n">
        <f aca="false">SUM(S9:W9)</f>
        <v>64.3410852713178</v>
      </c>
      <c r="Y9" s="2" t="n">
        <f aca="false">X9*0.85</f>
        <v>54.6899224806202</v>
      </c>
    </row>
    <row r="10" customFormat="false" ht="15" hidden="false" customHeight="false" outlineLevel="0" collapsed="false">
      <c r="D10" s="0" t="s">
        <v>16</v>
      </c>
      <c r="E10" s="0" t="s">
        <v>21</v>
      </c>
      <c r="F10" s="0" t="s">
        <v>18</v>
      </c>
      <c r="G10" s="0" t="n">
        <v>6</v>
      </c>
      <c r="H10" s="0" t="n">
        <v>2</v>
      </c>
      <c r="I10" s="0" t="n">
        <v>11.65</v>
      </c>
      <c r="J10" s="0" t="n">
        <v>55.0138888888889</v>
      </c>
      <c r="K10" s="0" t="n">
        <v>7.5</v>
      </c>
      <c r="L10" s="0" t="n">
        <v>21.9</v>
      </c>
      <c r="M10" s="0" t="n">
        <v>0.1</v>
      </c>
      <c r="N10" s="0" t="n">
        <v>0.25</v>
      </c>
      <c r="O10" s="0" t="n">
        <v>0.85</v>
      </c>
      <c r="P10" s="0" t="n">
        <v>3.45</v>
      </c>
      <c r="Q10" s="0" t="n">
        <v>6.9</v>
      </c>
      <c r="S10" s="2" t="n">
        <f aca="false">M10/(H10*0.9)*10</f>
        <v>0.555555555555556</v>
      </c>
      <c r="T10" s="2" t="n">
        <f aca="false">N10/($H10*0.9)*10</f>
        <v>1.38888888888889</v>
      </c>
      <c r="U10" s="2" t="n">
        <f aca="false">O10/($H10*0.9)*10</f>
        <v>4.72222222222222</v>
      </c>
      <c r="V10" s="2" t="n">
        <f aca="false">P10/($H10*0.9)*10</f>
        <v>19.1666666666667</v>
      </c>
      <c r="W10" s="2" t="n">
        <f aca="false">Q10/($H10*0.9)*10</f>
        <v>38.3333333333333</v>
      </c>
      <c r="X10" s="2" t="n">
        <f aca="false">SUM(S10:W10)</f>
        <v>64.1666666666667</v>
      </c>
      <c r="Y10" s="2" t="n">
        <f aca="false">X10*0.85</f>
        <v>54.5416666666667</v>
      </c>
    </row>
    <row r="11" customFormat="false" ht="15" hidden="false" customHeight="false" outlineLevel="0" collapsed="false">
      <c r="D11" s="0" t="s">
        <v>16</v>
      </c>
      <c r="E11" s="0" t="s">
        <v>21</v>
      </c>
      <c r="F11" s="0" t="s">
        <v>19</v>
      </c>
      <c r="G11" s="0" t="n">
        <v>8</v>
      </c>
      <c r="H11" s="0" t="n">
        <v>2.15</v>
      </c>
      <c r="I11" s="0" t="n">
        <v>13.4</v>
      </c>
      <c r="J11" s="0" t="n">
        <v>58.8630490956072</v>
      </c>
      <c r="K11" s="0" t="n">
        <v>7.25</v>
      </c>
      <c r="L11" s="0" t="n">
        <v>22.9</v>
      </c>
      <c r="M11" s="0" t="n">
        <v>0.05</v>
      </c>
      <c r="N11" s="0" t="n">
        <v>0.4</v>
      </c>
      <c r="O11" s="0" t="n">
        <v>1.8</v>
      </c>
      <c r="P11" s="0" t="n">
        <v>3.95</v>
      </c>
      <c r="Q11" s="0" t="n">
        <v>7.05</v>
      </c>
      <c r="S11" s="2" t="n">
        <f aca="false">M11/(H11*0.9)*10</f>
        <v>0.258397932816538</v>
      </c>
      <c r="T11" s="2" t="n">
        <f aca="false">N11/($H11*0.9)*10</f>
        <v>2.0671834625323</v>
      </c>
      <c r="U11" s="2" t="n">
        <f aca="false">O11/($H11*0.9)*10</f>
        <v>9.30232558139535</v>
      </c>
      <c r="V11" s="2" t="n">
        <f aca="false">P11/($H11*0.9)*10</f>
        <v>20.4134366925065</v>
      </c>
      <c r="W11" s="2" t="n">
        <f aca="false">Q11/($H11*0.9)*10</f>
        <v>36.4341085271318</v>
      </c>
      <c r="X11" s="2" t="n">
        <f aca="false">SUM(S11:W11)</f>
        <v>68.4754521963824</v>
      </c>
      <c r="Y11" s="2" t="n">
        <f aca="false">X11*0.85</f>
        <v>58.2041343669251</v>
      </c>
    </row>
    <row r="12" customFormat="false" ht="15" hidden="false" customHeight="false" outlineLevel="0" collapsed="false">
      <c r="D12" s="0" t="s">
        <v>16</v>
      </c>
      <c r="E12" s="0" t="s">
        <v>21</v>
      </c>
      <c r="F12" s="0" t="s">
        <v>20</v>
      </c>
      <c r="G12" s="0" t="n">
        <v>7</v>
      </c>
      <c r="H12" s="0" t="n">
        <v>2</v>
      </c>
      <c r="I12" s="0" t="n">
        <v>11.6</v>
      </c>
      <c r="J12" s="0" t="n">
        <v>54.7777777777778</v>
      </c>
      <c r="K12" s="0" t="n">
        <v>7.28571428571429</v>
      </c>
      <c r="L12" s="0" t="n">
        <v>21.2</v>
      </c>
      <c r="M12" s="0" t="n">
        <v>0.15</v>
      </c>
      <c r="N12" s="0" t="n">
        <v>0.35</v>
      </c>
      <c r="O12" s="0" t="n">
        <v>1.6</v>
      </c>
      <c r="P12" s="0" t="n">
        <v>3.25</v>
      </c>
      <c r="Q12" s="0" t="n">
        <v>6.25</v>
      </c>
      <c r="S12" s="2" t="n">
        <f aca="false">M12/(H12*0.9)*10</f>
        <v>0.833333333333333</v>
      </c>
      <c r="T12" s="2" t="n">
        <f aca="false">N12/($H12*0.9)*10</f>
        <v>1.94444444444444</v>
      </c>
      <c r="U12" s="2" t="n">
        <f aca="false">O12/($H12*0.9)*10</f>
        <v>8.88888888888889</v>
      </c>
      <c r="V12" s="2" t="n">
        <f aca="false">P12/($H12*0.9)*10</f>
        <v>18.0555555555556</v>
      </c>
      <c r="W12" s="2" t="n">
        <f aca="false">Q12/($H12*0.9)*10</f>
        <v>34.7222222222222</v>
      </c>
      <c r="X12" s="2" t="n">
        <f aca="false">SUM(S12:W12)</f>
        <v>64.4444444444444</v>
      </c>
      <c r="Y12" s="2" t="n">
        <f aca="false">X12*0.85</f>
        <v>54.7777777777778</v>
      </c>
    </row>
    <row r="13" customFormat="false" ht="15" hidden="false" customHeight="false" outlineLevel="0" collapsed="false">
      <c r="D13" s="0" t="s">
        <v>16</v>
      </c>
      <c r="E13" s="0" t="s">
        <v>22</v>
      </c>
      <c r="F13" s="0" t="s">
        <v>18</v>
      </c>
      <c r="G13" s="0" t="n">
        <v>6</v>
      </c>
      <c r="H13" s="0" t="n">
        <v>2.15</v>
      </c>
      <c r="I13" s="0" t="n">
        <v>9.75</v>
      </c>
      <c r="J13" s="0" t="n">
        <v>42.8294573643411</v>
      </c>
      <c r="K13" s="0" t="n">
        <v>8.83333333333333</v>
      </c>
      <c r="L13" s="0" t="n">
        <v>23.5</v>
      </c>
      <c r="M13" s="0" t="n">
        <v>0.1</v>
      </c>
      <c r="N13" s="0" t="n">
        <v>0.2</v>
      </c>
      <c r="O13" s="0" t="n">
        <v>0.9</v>
      </c>
      <c r="P13" s="0" t="n">
        <v>5.5</v>
      </c>
      <c r="Q13" s="0" t="n">
        <v>3.1</v>
      </c>
      <c r="S13" s="2" t="n">
        <f aca="false">M13/(H13*0.9)*10</f>
        <v>0.516795865633075</v>
      </c>
      <c r="T13" s="2" t="n">
        <f aca="false">N13/($H13*0.9)*10</f>
        <v>1.03359173126615</v>
      </c>
      <c r="U13" s="2" t="n">
        <f aca="false">O13/($H13*0.9)*10</f>
        <v>4.65116279069768</v>
      </c>
      <c r="V13" s="2" t="n">
        <f aca="false">P13/($H13*0.9)*10</f>
        <v>28.4237726098191</v>
      </c>
      <c r="W13" s="2" t="n">
        <f aca="false">Q13/($H13*0.9)*10</f>
        <v>16.0206718346253</v>
      </c>
      <c r="X13" s="2" t="n">
        <f aca="false">SUM(S13:W13)</f>
        <v>50.6459948320413</v>
      </c>
      <c r="Y13" s="2" t="n">
        <f aca="false">X13*0.85</f>
        <v>43.0490956072351</v>
      </c>
    </row>
    <row r="14" customFormat="false" ht="15" hidden="false" customHeight="false" outlineLevel="0" collapsed="false">
      <c r="D14" s="0" t="s">
        <v>16</v>
      </c>
      <c r="E14" s="0" t="s">
        <v>22</v>
      </c>
      <c r="F14" s="0" t="s">
        <v>19</v>
      </c>
      <c r="G14" s="0" t="n">
        <v>6</v>
      </c>
      <c r="H14" s="0" t="n">
        <v>2.15</v>
      </c>
      <c r="I14" s="0" t="n">
        <v>9.05</v>
      </c>
      <c r="J14" s="0" t="n">
        <v>39.7545219638243</v>
      </c>
      <c r="K14" s="0" t="n">
        <v>9.16666666666667</v>
      </c>
      <c r="L14" s="0" t="n">
        <v>24</v>
      </c>
      <c r="M14" s="0" t="n">
        <v>0.3</v>
      </c>
      <c r="N14" s="0" t="n">
        <v>0.6</v>
      </c>
      <c r="O14" s="0" t="n">
        <v>1.8</v>
      </c>
      <c r="P14" s="0" t="n">
        <v>3.4</v>
      </c>
      <c r="Q14" s="0" t="n">
        <v>2.8</v>
      </c>
      <c r="S14" s="2" t="n">
        <f aca="false">M14/(H14*0.9)*10</f>
        <v>1.55038759689923</v>
      </c>
      <c r="T14" s="2" t="n">
        <f aca="false">N14/($H14*0.9)*10</f>
        <v>3.10077519379845</v>
      </c>
      <c r="U14" s="2" t="n">
        <f aca="false">O14/($H14*0.9)*10</f>
        <v>9.30232558139535</v>
      </c>
      <c r="V14" s="2" t="n">
        <f aca="false">P14/($H14*0.9)*10</f>
        <v>17.5710594315245</v>
      </c>
      <c r="W14" s="2" t="n">
        <f aca="false">Q14/($H14*0.9)*10</f>
        <v>14.4702842377261</v>
      </c>
      <c r="X14" s="2" t="n">
        <f aca="false">SUM(S14:W14)</f>
        <v>45.9948320413437</v>
      </c>
      <c r="Y14" s="2" t="n">
        <f aca="false">X14*0.85</f>
        <v>39.0956072351421</v>
      </c>
    </row>
    <row r="15" customFormat="false" ht="15" hidden="false" customHeight="false" outlineLevel="0" collapsed="false">
      <c r="D15" s="0" t="s">
        <v>16</v>
      </c>
      <c r="E15" s="0" t="s">
        <v>22</v>
      </c>
      <c r="F15" s="0" t="s">
        <v>20</v>
      </c>
      <c r="G15" s="0" t="n">
        <v>6</v>
      </c>
      <c r="H15" s="0" t="n">
        <v>1.9</v>
      </c>
      <c r="I15" s="0" t="n">
        <v>8.45</v>
      </c>
      <c r="J15" s="0" t="n">
        <v>42.0029239766082</v>
      </c>
      <c r="K15" s="0" t="n">
        <v>8.33333333333333</v>
      </c>
      <c r="L15" s="0" t="n">
        <v>23.4</v>
      </c>
      <c r="M15" s="0" t="n">
        <v>0.05</v>
      </c>
      <c r="N15" s="0" t="n">
        <v>0.35</v>
      </c>
      <c r="O15" s="0" t="n">
        <v>1.7</v>
      </c>
      <c r="P15" s="0" t="n">
        <v>2.65</v>
      </c>
      <c r="Q15" s="0" t="n">
        <v>3.6</v>
      </c>
      <c r="S15" s="2" t="n">
        <f aca="false">M15/(H15*0.9)*10</f>
        <v>0.292397660818714</v>
      </c>
      <c r="T15" s="2" t="n">
        <f aca="false">N15/($H15*0.9)*10</f>
        <v>2.04678362573099</v>
      </c>
      <c r="U15" s="2" t="n">
        <f aca="false">O15/($H15*0.9)*10</f>
        <v>9.94152046783626</v>
      </c>
      <c r="V15" s="2" t="n">
        <f aca="false">P15/($H15*0.9)*10</f>
        <v>15.4970760233918</v>
      </c>
      <c r="W15" s="2" t="n">
        <f aca="false">Q15/($H15*0.9)*10</f>
        <v>21.0526315789474</v>
      </c>
      <c r="X15" s="2" t="n">
        <f aca="false">SUM(S15:W15)</f>
        <v>48.8304093567251</v>
      </c>
      <c r="Y15" s="2" t="n">
        <f aca="false">X15*0.85</f>
        <v>41.5058479532164</v>
      </c>
    </row>
    <row r="16" customFormat="false" ht="15" hidden="false" customHeight="false" outlineLevel="0" collapsed="false">
      <c r="D16" s="0" t="s">
        <v>23</v>
      </c>
      <c r="E16" s="0" t="s">
        <v>21</v>
      </c>
      <c r="F16" s="0" t="s">
        <v>18</v>
      </c>
      <c r="G16" s="0" t="n">
        <v>7</v>
      </c>
      <c r="H16" s="0" t="n">
        <v>2.1</v>
      </c>
      <c r="I16" s="0" t="n">
        <v>11.35</v>
      </c>
      <c r="J16" s="0" t="n">
        <v>51.0449735449735</v>
      </c>
      <c r="K16" s="0" t="n">
        <v>8.28571428571429</v>
      </c>
      <c r="L16" s="0" t="n">
        <v>21</v>
      </c>
      <c r="M16" s="0" t="n">
        <v>0.05</v>
      </c>
      <c r="N16" s="0" t="n">
        <v>0.4</v>
      </c>
      <c r="O16" s="0" t="n">
        <v>1.3</v>
      </c>
      <c r="P16" s="0" t="n">
        <v>6.6</v>
      </c>
      <c r="Q16" s="0" t="n">
        <v>2.85</v>
      </c>
      <c r="S16" s="2" t="n">
        <f aca="false">M16/(H16*0.9)*10</f>
        <v>0.264550264550265</v>
      </c>
      <c r="T16" s="2" t="n">
        <f aca="false">N16/($H16*0.9)*10</f>
        <v>2.11640211640212</v>
      </c>
      <c r="U16" s="2" t="n">
        <f aca="false">O16/($H16*0.9)*10</f>
        <v>6.87830687830688</v>
      </c>
      <c r="V16" s="2" t="n">
        <f aca="false">P16/($H16*0.9)*10</f>
        <v>34.9206349206349</v>
      </c>
      <c r="W16" s="2" t="n">
        <f aca="false">Q16/($H16*0.9)*10</f>
        <v>15.0793650793651</v>
      </c>
      <c r="X16" s="2" t="n">
        <f aca="false">SUM(S16:W16)</f>
        <v>59.2592592592593</v>
      </c>
      <c r="Y16" s="2" t="n">
        <f aca="false">X16*0.85</f>
        <v>50.3703703703704</v>
      </c>
    </row>
    <row r="17" customFormat="false" ht="15" hidden="false" customHeight="false" outlineLevel="0" collapsed="false">
      <c r="D17" s="0" t="s">
        <v>23</v>
      </c>
      <c r="E17" s="0" t="s">
        <v>21</v>
      </c>
      <c r="F17" s="0" t="s">
        <v>19</v>
      </c>
      <c r="G17" s="0" t="n">
        <v>7</v>
      </c>
      <c r="H17" s="0" t="n">
        <v>2.05</v>
      </c>
      <c r="I17" s="0" t="n">
        <v>11.25</v>
      </c>
      <c r="J17" s="0" t="n">
        <v>51.8292682926829</v>
      </c>
      <c r="K17" s="0" t="n">
        <v>7.42857142857143</v>
      </c>
      <c r="L17" s="0" t="n">
        <v>21.6</v>
      </c>
      <c r="M17" s="0" t="n">
        <v>0.05</v>
      </c>
      <c r="N17" s="0" t="n">
        <v>0.25</v>
      </c>
      <c r="O17" s="0" t="n">
        <v>1.35</v>
      </c>
      <c r="P17" s="0" t="n">
        <v>4.4</v>
      </c>
      <c r="Q17" s="0" t="n">
        <v>5.1</v>
      </c>
      <c r="S17" s="2" t="n">
        <f aca="false">M17/(H17*0.9)*10</f>
        <v>0.2710027100271</v>
      </c>
      <c r="T17" s="2" t="n">
        <f aca="false">N17/($H17*0.9)*10</f>
        <v>1.3550135501355</v>
      </c>
      <c r="U17" s="2" t="n">
        <f aca="false">O17/($H17*0.9)*10</f>
        <v>7.31707317073171</v>
      </c>
      <c r="V17" s="2" t="n">
        <f aca="false">P17/($H17*0.9)*10</f>
        <v>23.8482384823848</v>
      </c>
      <c r="W17" s="2" t="n">
        <f aca="false">Q17/($H17*0.9)*10</f>
        <v>27.6422764227642</v>
      </c>
      <c r="X17" s="2" t="n">
        <f aca="false">SUM(S17:W17)</f>
        <v>60.4336043360434</v>
      </c>
      <c r="Y17" s="2" t="n">
        <f aca="false">X17*0.85</f>
        <v>51.3685636856369</v>
      </c>
    </row>
    <row r="18" customFormat="false" ht="15" hidden="false" customHeight="false" outlineLevel="0" collapsed="false">
      <c r="D18" s="0" t="s">
        <v>23</v>
      </c>
      <c r="E18" s="0" t="s">
        <v>21</v>
      </c>
      <c r="F18" s="0" t="s">
        <v>20</v>
      </c>
      <c r="G18" s="0" t="n">
        <v>7</v>
      </c>
      <c r="H18" s="0" t="n">
        <v>2.1</v>
      </c>
      <c r="I18" s="0" t="n">
        <v>11.95</v>
      </c>
      <c r="J18" s="0" t="n">
        <v>53.7433862433862</v>
      </c>
      <c r="K18" s="0" t="n">
        <v>8.28571428571429</v>
      </c>
      <c r="L18" s="0" t="n">
        <v>22.5</v>
      </c>
      <c r="M18" s="0" t="n">
        <v>0.05</v>
      </c>
      <c r="N18" s="0" t="n">
        <v>0.05</v>
      </c>
      <c r="O18" s="0" t="n">
        <v>2.05</v>
      </c>
      <c r="P18" s="0" t="n">
        <v>5.2</v>
      </c>
      <c r="Q18" s="0" t="n">
        <v>4.5</v>
      </c>
      <c r="S18" s="2" t="n">
        <f aca="false">M18/(H18*0.9)*10</f>
        <v>0.264550264550265</v>
      </c>
      <c r="T18" s="2" t="n">
        <f aca="false">N18/($H18*0.9)*10</f>
        <v>0.264550264550265</v>
      </c>
      <c r="U18" s="2" t="n">
        <f aca="false">O18/($H18*0.9)*10</f>
        <v>10.8465608465608</v>
      </c>
      <c r="V18" s="2" t="n">
        <f aca="false">P18/($H18*0.9)*10</f>
        <v>27.5132275132275</v>
      </c>
      <c r="W18" s="2" t="n">
        <f aca="false">Q18/($H18*0.9)*10</f>
        <v>23.8095238095238</v>
      </c>
      <c r="X18" s="2" t="n">
        <f aca="false">SUM(S18:W18)</f>
        <v>62.6984126984127</v>
      </c>
      <c r="Y18" s="2" t="n">
        <f aca="false">X18*0.85</f>
        <v>53.2936507936508</v>
      </c>
    </row>
    <row r="19" customFormat="false" ht="15" hidden="false" customHeight="false" outlineLevel="0" collapsed="false">
      <c r="D19" s="0" t="s">
        <v>23</v>
      </c>
      <c r="E19" s="0" t="s">
        <v>21</v>
      </c>
      <c r="F19" s="0" t="s">
        <v>18</v>
      </c>
      <c r="G19" s="0" t="n">
        <v>7</v>
      </c>
      <c r="H19" s="0" t="n">
        <v>2</v>
      </c>
      <c r="I19" s="0" t="n">
        <v>9.55</v>
      </c>
      <c r="J19" s="0" t="n">
        <v>45.0972222222222</v>
      </c>
      <c r="K19" s="0" t="n">
        <v>7</v>
      </c>
      <c r="L19" s="0" t="n">
        <v>22.1</v>
      </c>
      <c r="M19" s="0" t="n">
        <v>0.05</v>
      </c>
      <c r="N19" s="0" t="n">
        <v>0.4</v>
      </c>
      <c r="O19" s="0" t="n">
        <v>1.8</v>
      </c>
      <c r="P19" s="0" t="n">
        <v>3.75</v>
      </c>
      <c r="Q19" s="0" t="n">
        <v>3.3</v>
      </c>
      <c r="S19" s="2" t="n">
        <f aca="false">M19/(H19*0.9)*10</f>
        <v>0.277777777777778</v>
      </c>
      <c r="T19" s="2" t="n">
        <f aca="false">N19/($H19*0.9)*10</f>
        <v>2.22222222222222</v>
      </c>
      <c r="U19" s="2" t="n">
        <f aca="false">O19/($H19*0.9)*10</f>
        <v>10</v>
      </c>
      <c r="V19" s="2" t="n">
        <f aca="false">P19/($H19*0.9)*10</f>
        <v>20.8333333333333</v>
      </c>
      <c r="W19" s="2" t="n">
        <f aca="false">Q19/($H19*0.9)*10</f>
        <v>18.3333333333333</v>
      </c>
      <c r="X19" s="2" t="n">
        <f aca="false">SUM(S19:W19)</f>
        <v>51.6666666666667</v>
      </c>
      <c r="Y19" s="2" t="n">
        <f aca="false">X19*0.85</f>
        <v>43.9166666666667</v>
      </c>
    </row>
    <row r="20" customFormat="false" ht="15" hidden="false" customHeight="false" outlineLevel="0" collapsed="false">
      <c r="D20" s="0" t="s">
        <v>23</v>
      </c>
      <c r="E20" s="0" t="s">
        <v>21</v>
      </c>
      <c r="F20" s="0" t="s">
        <v>19</v>
      </c>
      <c r="G20" s="0" t="n">
        <v>8</v>
      </c>
      <c r="H20" s="0" t="n">
        <v>2.1</v>
      </c>
      <c r="I20" s="0" t="n">
        <v>11.85</v>
      </c>
      <c r="J20" s="0" t="n">
        <v>53.2936507936508</v>
      </c>
      <c r="K20" s="0" t="n">
        <v>7.5</v>
      </c>
      <c r="L20" s="0" t="n">
        <v>22.4</v>
      </c>
      <c r="M20" s="0" t="n">
        <v>0.05</v>
      </c>
      <c r="N20" s="0" t="n">
        <v>0.3</v>
      </c>
      <c r="O20" s="0" t="n">
        <v>2.45</v>
      </c>
      <c r="P20" s="0" t="n">
        <v>7.25</v>
      </c>
      <c r="Q20" s="0" t="n">
        <v>1.95</v>
      </c>
      <c r="S20" s="2" t="n">
        <f aca="false">M20/(H20*0.9)*10</f>
        <v>0.264550264550265</v>
      </c>
      <c r="T20" s="2" t="n">
        <f aca="false">N20/($H20*0.9)*10</f>
        <v>1.58730158730159</v>
      </c>
      <c r="U20" s="2" t="n">
        <f aca="false">O20/($H20*0.9)*10</f>
        <v>12.962962962963</v>
      </c>
      <c r="V20" s="2" t="n">
        <f aca="false">P20/($H20*0.9)*10</f>
        <v>38.3597883597884</v>
      </c>
      <c r="W20" s="2" t="n">
        <f aca="false">Q20/($H20*0.9)*10</f>
        <v>10.3174603174603</v>
      </c>
      <c r="X20" s="2" t="n">
        <f aca="false">SUM(S20:W20)</f>
        <v>63.4920634920635</v>
      </c>
      <c r="Y20" s="2" t="n">
        <f aca="false">X20*0.85</f>
        <v>53.968253968254</v>
      </c>
    </row>
    <row r="21" customFormat="false" ht="15" hidden="false" customHeight="false" outlineLevel="0" collapsed="false">
      <c r="D21" s="0" t="s">
        <v>23</v>
      </c>
      <c r="E21" s="0" t="s">
        <v>21</v>
      </c>
      <c r="F21" s="0" t="s">
        <v>20</v>
      </c>
      <c r="G21" s="0" t="n">
        <v>6</v>
      </c>
      <c r="H21" s="0" t="n">
        <v>1.9</v>
      </c>
      <c r="I21" s="0" t="n">
        <v>9.45</v>
      </c>
      <c r="J21" s="0" t="n">
        <v>46.9736842105263</v>
      </c>
      <c r="K21" s="0" t="n">
        <v>7.33333333333333</v>
      </c>
      <c r="L21" s="0" t="n">
        <v>22.6</v>
      </c>
      <c r="M21" s="0" t="n">
        <v>0.05</v>
      </c>
      <c r="N21" s="0" t="n">
        <v>0.2</v>
      </c>
      <c r="O21" s="0" t="n">
        <v>1.4</v>
      </c>
      <c r="P21" s="0" t="n">
        <v>4.75</v>
      </c>
      <c r="Q21" s="0" t="n">
        <v>2.95</v>
      </c>
      <c r="S21" s="2" t="n">
        <f aca="false">M21/(H21*0.9)*10</f>
        <v>0.292397660818714</v>
      </c>
      <c r="T21" s="2" t="n">
        <f aca="false">N21/($H21*0.9)*10</f>
        <v>1.16959064327485</v>
      </c>
      <c r="U21" s="2" t="n">
        <f aca="false">O21/($H21*0.9)*10</f>
        <v>8.18713450292398</v>
      </c>
      <c r="V21" s="2" t="n">
        <f aca="false">P21/($H21*0.9)*10</f>
        <v>27.7777777777778</v>
      </c>
      <c r="W21" s="2" t="n">
        <f aca="false">Q21/($H21*0.9)*10</f>
        <v>17.2514619883041</v>
      </c>
      <c r="X21" s="2" t="n">
        <f aca="false">SUM(S21:W21)</f>
        <v>54.6783625730994</v>
      </c>
      <c r="Y21" s="2" t="n">
        <f aca="false">X21*0.85</f>
        <v>46.4766081871345</v>
      </c>
    </row>
    <row r="22" customFormat="false" ht="15" hidden="false" customHeight="false" outlineLevel="0" collapsed="false">
      <c r="D22" s="0" t="s">
        <v>23</v>
      </c>
      <c r="E22" s="0" t="s">
        <v>17</v>
      </c>
      <c r="F22" s="0" t="s">
        <v>18</v>
      </c>
      <c r="G22" s="0" t="n">
        <v>7</v>
      </c>
      <c r="H22" s="0" t="n">
        <v>2.15</v>
      </c>
      <c r="I22" s="0" t="n">
        <v>10.1</v>
      </c>
      <c r="J22" s="0" t="n">
        <v>44.3669250645995</v>
      </c>
      <c r="K22" s="0" t="n">
        <v>10.5714285714286</v>
      </c>
      <c r="L22" s="0" t="n">
        <v>23.3</v>
      </c>
      <c r="M22" s="0" t="n">
        <v>0.05</v>
      </c>
      <c r="N22" s="0" t="n">
        <v>0.25</v>
      </c>
      <c r="O22" s="0" t="n">
        <v>2.55</v>
      </c>
      <c r="P22" s="0" t="n">
        <v>6</v>
      </c>
      <c r="Q22" s="0" t="n">
        <v>1.25</v>
      </c>
      <c r="S22" s="2" t="n">
        <f aca="false">M22/(H22*0.9)*10</f>
        <v>0.258397932816538</v>
      </c>
      <c r="T22" s="2" t="n">
        <f aca="false">N22/($H22*0.9)*10</f>
        <v>1.29198966408269</v>
      </c>
      <c r="U22" s="2" t="n">
        <f aca="false">O22/($H22*0.9)*10</f>
        <v>13.1782945736434</v>
      </c>
      <c r="V22" s="2" t="n">
        <f aca="false">P22/($H22*0.9)*10</f>
        <v>31.0077519379845</v>
      </c>
      <c r="W22" s="2" t="n">
        <f aca="false">Q22/($H22*0.9)*10</f>
        <v>6.45994832041344</v>
      </c>
      <c r="X22" s="2" t="n">
        <f aca="false">SUM(S22:W22)</f>
        <v>52.1963824289406</v>
      </c>
      <c r="Y22" s="2" t="n">
        <f aca="false">X22*0.85</f>
        <v>44.3669250645995</v>
      </c>
    </row>
    <row r="23" customFormat="false" ht="15" hidden="false" customHeight="false" outlineLevel="0" collapsed="false">
      <c r="D23" s="0" t="s">
        <v>23</v>
      </c>
      <c r="E23" s="0" t="s">
        <v>17</v>
      </c>
      <c r="F23" s="0" t="s">
        <v>19</v>
      </c>
      <c r="G23" s="0" t="n">
        <v>7</v>
      </c>
      <c r="H23" s="0" t="n">
        <v>2.1</v>
      </c>
      <c r="I23" s="0" t="n">
        <v>10.1</v>
      </c>
      <c r="J23" s="0" t="n">
        <v>45.4232804232804</v>
      </c>
      <c r="K23" s="0" t="n">
        <v>12</v>
      </c>
      <c r="L23" s="0" t="n">
        <v>22.9</v>
      </c>
      <c r="M23" s="0" t="n">
        <v>0.2</v>
      </c>
      <c r="N23" s="0" t="n">
        <v>0.4</v>
      </c>
      <c r="O23" s="0" t="n">
        <v>3.45</v>
      </c>
      <c r="P23" s="0" t="n">
        <v>4.6</v>
      </c>
      <c r="Q23" s="0" t="n">
        <v>1.3</v>
      </c>
      <c r="S23" s="2" t="n">
        <f aca="false">M23/(H23*0.9)*10</f>
        <v>1.05820105820106</v>
      </c>
      <c r="T23" s="2" t="n">
        <f aca="false">N23/($H23*0.9)*10</f>
        <v>2.11640211640212</v>
      </c>
      <c r="U23" s="2" t="n">
        <f aca="false">O23/($H23*0.9)*10</f>
        <v>18.2539682539683</v>
      </c>
      <c r="V23" s="2" t="n">
        <f aca="false">P23/($H23*0.9)*10</f>
        <v>24.3386243386243</v>
      </c>
      <c r="W23" s="2" t="n">
        <f aca="false">Q23/($H23*0.9)*10</f>
        <v>6.87830687830688</v>
      </c>
      <c r="X23" s="2" t="n">
        <f aca="false">SUM(S23:W23)</f>
        <v>52.6455026455026</v>
      </c>
      <c r="Y23" s="2" t="n">
        <f aca="false">X23*0.85</f>
        <v>44.7486772486772</v>
      </c>
    </row>
    <row r="24" customFormat="false" ht="15" hidden="false" customHeight="false" outlineLevel="0" collapsed="false">
      <c r="D24" s="0" t="s">
        <v>23</v>
      </c>
      <c r="E24" s="0" t="s">
        <v>17</v>
      </c>
      <c r="F24" s="0" t="s">
        <v>20</v>
      </c>
      <c r="G24" s="0" t="n">
        <v>7</v>
      </c>
      <c r="H24" s="0" t="n">
        <v>2.05</v>
      </c>
      <c r="I24" s="0" t="n">
        <v>10</v>
      </c>
      <c r="J24" s="0" t="n">
        <v>46.0704607046071</v>
      </c>
      <c r="K24" s="0" t="n">
        <v>12.8571428571429</v>
      </c>
      <c r="L24" s="0" t="n">
        <v>22.5</v>
      </c>
      <c r="M24" s="0" t="n">
        <v>0.1</v>
      </c>
      <c r="N24" s="0" t="n">
        <v>0.55</v>
      </c>
      <c r="O24" s="0" t="n">
        <v>3.2</v>
      </c>
      <c r="P24" s="0" t="n">
        <v>5.85</v>
      </c>
      <c r="Q24" s="0" t="n">
        <v>0.4</v>
      </c>
      <c r="S24" s="2" t="n">
        <f aca="false">M24/(H24*0.9)*10</f>
        <v>0.542005420054201</v>
      </c>
      <c r="T24" s="2" t="n">
        <f aca="false">N24/($H24*0.9)*10</f>
        <v>2.9810298102981</v>
      </c>
      <c r="U24" s="2" t="n">
        <f aca="false">O24/($H24*0.9)*10</f>
        <v>17.3441734417344</v>
      </c>
      <c r="V24" s="2" t="n">
        <f aca="false">P24/($H24*0.9)*10</f>
        <v>31.7073170731707</v>
      </c>
      <c r="W24" s="2" t="n">
        <f aca="false">Q24/($H24*0.9)*10</f>
        <v>2.1680216802168</v>
      </c>
      <c r="X24" s="2" t="n">
        <f aca="false">SUM(S24:W24)</f>
        <v>54.7425474254743</v>
      </c>
      <c r="Y24" s="2" t="n">
        <f aca="false">X24*0.85</f>
        <v>46.5311653116531</v>
      </c>
    </row>
    <row r="25" customFormat="false" ht="15" hidden="false" customHeight="false" outlineLevel="0" collapsed="false">
      <c r="D25" s="0" t="s">
        <v>23</v>
      </c>
      <c r="E25" s="0" t="s">
        <v>17</v>
      </c>
      <c r="F25" s="0" t="s">
        <v>18</v>
      </c>
      <c r="G25" s="0" t="n">
        <v>7</v>
      </c>
      <c r="H25" s="0" t="n">
        <v>1.95</v>
      </c>
      <c r="I25" s="0" t="n">
        <v>10.45</v>
      </c>
      <c r="J25" s="0" t="n">
        <v>50.6125356125356</v>
      </c>
      <c r="K25" s="0" t="n">
        <v>12.4285714285714</v>
      </c>
      <c r="L25" s="0" t="n">
        <v>23.3</v>
      </c>
      <c r="M25" s="0" t="n">
        <v>0.05</v>
      </c>
      <c r="N25" s="0" t="n">
        <v>0.6</v>
      </c>
      <c r="O25" s="0" t="n">
        <v>3.2</v>
      </c>
      <c r="P25" s="0" t="n">
        <v>5.45</v>
      </c>
      <c r="Q25" s="0" t="n">
        <v>1.05</v>
      </c>
      <c r="S25" s="2" t="n">
        <f aca="false">M25/(H25*0.9)*10</f>
        <v>0.284900284900285</v>
      </c>
      <c r="T25" s="2" t="n">
        <f aca="false">N25/($H25*0.9)*10</f>
        <v>3.41880341880342</v>
      </c>
      <c r="U25" s="2" t="n">
        <f aca="false">O25/($H25*0.9)*10</f>
        <v>18.2336182336182</v>
      </c>
      <c r="V25" s="2" t="n">
        <f aca="false">P25/($H25*0.9)*10</f>
        <v>31.0541310541311</v>
      </c>
      <c r="W25" s="2" t="n">
        <f aca="false">Q25/($H25*0.9)*10</f>
        <v>5.98290598290598</v>
      </c>
      <c r="X25" s="2" t="n">
        <f aca="false">SUM(S25:W25)</f>
        <v>58.974358974359</v>
      </c>
      <c r="Y25" s="2" t="n">
        <f aca="false">X25*0.85</f>
        <v>50.1282051282051</v>
      </c>
    </row>
    <row r="26" customFormat="false" ht="15" hidden="false" customHeight="false" outlineLevel="0" collapsed="false">
      <c r="D26" s="0" t="s">
        <v>23</v>
      </c>
      <c r="E26" s="0" t="s">
        <v>17</v>
      </c>
      <c r="F26" s="0" t="s">
        <v>19</v>
      </c>
      <c r="G26" s="0" t="n">
        <v>7</v>
      </c>
      <c r="H26" s="0" t="n">
        <v>2</v>
      </c>
      <c r="I26" s="0" t="n">
        <v>9.85</v>
      </c>
      <c r="J26" s="0" t="n">
        <v>46.5138888888889</v>
      </c>
      <c r="K26" s="0" t="n">
        <v>12.4285714285714</v>
      </c>
      <c r="L26" s="0" t="n">
        <v>22.7</v>
      </c>
      <c r="M26" s="0" t="n">
        <v>0.05</v>
      </c>
      <c r="N26" s="0" t="n">
        <v>0.65</v>
      </c>
      <c r="O26" s="0" t="n">
        <v>4.1</v>
      </c>
      <c r="P26" s="0" t="n">
        <v>4.2</v>
      </c>
      <c r="Q26" s="0" t="n">
        <v>0.6</v>
      </c>
      <c r="S26" s="2" t="n">
        <f aca="false">M26/(H26*0.9)*10</f>
        <v>0.277777777777778</v>
      </c>
      <c r="T26" s="2" t="n">
        <f aca="false">N26/($H26*0.9)*10</f>
        <v>3.61111111111111</v>
      </c>
      <c r="U26" s="2" t="n">
        <f aca="false">O26/($H26*0.9)*10</f>
        <v>22.7777777777778</v>
      </c>
      <c r="V26" s="2" t="n">
        <f aca="false">P26/($H26*0.9)*10</f>
        <v>23.3333333333333</v>
      </c>
      <c r="W26" s="2" t="n">
        <f aca="false">Q26/($H26*0.9)*10</f>
        <v>3.33333333333333</v>
      </c>
      <c r="X26" s="2" t="n">
        <f aca="false">SUM(S26:W26)</f>
        <v>53.3333333333333</v>
      </c>
      <c r="Y26" s="2" t="n">
        <f aca="false">X26*0.85</f>
        <v>45.3333333333333</v>
      </c>
    </row>
    <row r="27" customFormat="false" ht="15" hidden="false" customHeight="false" outlineLevel="0" collapsed="false">
      <c r="D27" s="0" t="s">
        <v>23</v>
      </c>
      <c r="E27" s="0" t="s">
        <v>17</v>
      </c>
      <c r="F27" s="0" t="s">
        <v>20</v>
      </c>
      <c r="G27" s="0" t="n">
        <v>7</v>
      </c>
      <c r="H27" s="0" t="n">
        <v>2.05</v>
      </c>
      <c r="I27" s="0" t="n">
        <v>11.4</v>
      </c>
      <c r="J27" s="0" t="n">
        <v>52.520325203252</v>
      </c>
      <c r="K27" s="0" t="n">
        <v>14.2857142857143</v>
      </c>
      <c r="L27" s="0" t="n">
        <v>22.7</v>
      </c>
      <c r="M27" s="0" t="n">
        <v>0.05</v>
      </c>
      <c r="N27" s="0" t="n">
        <v>0.8</v>
      </c>
      <c r="O27" s="0" t="n">
        <v>4</v>
      </c>
      <c r="P27" s="0" t="n">
        <v>4.85</v>
      </c>
      <c r="Q27" s="0" t="n">
        <v>1.5</v>
      </c>
      <c r="S27" s="2" t="n">
        <f aca="false">M27/(H27*0.9)*10</f>
        <v>0.2710027100271</v>
      </c>
      <c r="T27" s="2" t="n">
        <f aca="false">N27/($H27*0.9)*10</f>
        <v>4.33604336043361</v>
      </c>
      <c r="U27" s="2" t="n">
        <f aca="false">O27/($H27*0.9)*10</f>
        <v>21.680216802168</v>
      </c>
      <c r="V27" s="2" t="n">
        <f aca="false">P27/($H27*0.9)*10</f>
        <v>26.2872628726287</v>
      </c>
      <c r="W27" s="2" t="n">
        <f aca="false">Q27/($H27*0.9)*10</f>
        <v>8.13008130081301</v>
      </c>
      <c r="X27" s="2" t="n">
        <f aca="false">SUM(S27:W27)</f>
        <v>60.7046070460705</v>
      </c>
      <c r="Y27" s="2" t="n">
        <f aca="false">X27*0.85</f>
        <v>51.5989159891599</v>
      </c>
    </row>
    <row r="28" customFormat="false" ht="15" hidden="false" customHeight="false" outlineLevel="0" collapsed="false">
      <c r="D28" s="0" t="s">
        <v>23</v>
      </c>
      <c r="E28" s="0" t="s">
        <v>17</v>
      </c>
      <c r="F28" s="0" t="s">
        <v>18</v>
      </c>
      <c r="G28" s="0" t="n">
        <v>7</v>
      </c>
      <c r="H28" s="0" t="n">
        <v>2</v>
      </c>
      <c r="I28" s="0" t="n">
        <v>8.75</v>
      </c>
      <c r="J28" s="0" t="n">
        <v>41.3194444444444</v>
      </c>
      <c r="K28" s="0" t="n">
        <v>14.5714285714286</v>
      </c>
      <c r="L28" s="0" t="n">
        <v>24.2</v>
      </c>
      <c r="M28" s="0" t="n">
        <v>0.25</v>
      </c>
      <c r="N28" s="0" t="n">
        <v>1.6</v>
      </c>
      <c r="O28" s="0" t="n">
        <v>4</v>
      </c>
      <c r="P28" s="0" t="n">
        <v>2.7</v>
      </c>
      <c r="Q28" s="0" t="n">
        <v>0.2</v>
      </c>
      <c r="S28" s="2" t="n">
        <f aca="false">M28/(H28*0.9)*10</f>
        <v>1.38888888888889</v>
      </c>
      <c r="T28" s="2" t="n">
        <f aca="false">N28/($H28*0.9)*10</f>
        <v>8.88888888888889</v>
      </c>
      <c r="U28" s="2" t="n">
        <f aca="false">O28/($H28*0.9)*10</f>
        <v>22.2222222222222</v>
      </c>
      <c r="V28" s="2" t="n">
        <f aca="false">P28/($H28*0.9)*10</f>
        <v>15</v>
      </c>
      <c r="W28" s="2" t="n">
        <f aca="false">Q28/($H28*0.9)*10</f>
        <v>1.11111111111111</v>
      </c>
      <c r="X28" s="2" t="n">
        <f aca="false">SUM(S28:W28)</f>
        <v>48.6111111111111</v>
      </c>
      <c r="Y28" s="2" t="n">
        <f aca="false">X28*0.85</f>
        <v>41.3194444444444</v>
      </c>
    </row>
    <row r="29" customFormat="false" ht="15" hidden="false" customHeight="false" outlineLevel="0" collapsed="false">
      <c r="D29" s="0" t="s">
        <v>23</v>
      </c>
      <c r="E29" s="0" t="s">
        <v>17</v>
      </c>
      <c r="F29" s="0" t="s">
        <v>19</v>
      </c>
      <c r="G29" s="0" t="n">
        <v>7</v>
      </c>
      <c r="H29" s="0" t="n">
        <v>2</v>
      </c>
      <c r="I29" s="0" t="n">
        <v>8.35</v>
      </c>
      <c r="J29" s="0" t="n">
        <v>39.4305555555556</v>
      </c>
      <c r="K29" s="0" t="n">
        <v>13.2857142857143</v>
      </c>
      <c r="L29" s="0" t="n">
        <v>24.5</v>
      </c>
      <c r="M29" s="0" t="n">
        <v>0.2</v>
      </c>
      <c r="N29" s="0" t="n">
        <v>1.75</v>
      </c>
      <c r="O29" s="0" t="n">
        <v>3.4</v>
      </c>
      <c r="P29" s="0" t="n">
        <v>2.15</v>
      </c>
      <c r="Q29" s="0" t="n">
        <v>0.6</v>
      </c>
      <c r="S29" s="2" t="n">
        <f aca="false">M29/(H29*0.9)*10</f>
        <v>1.11111111111111</v>
      </c>
      <c r="T29" s="2" t="n">
        <f aca="false">N29/($H29*0.9)*10</f>
        <v>9.72222222222222</v>
      </c>
      <c r="U29" s="2" t="n">
        <f aca="false">O29/($H29*0.9)*10</f>
        <v>18.8888888888889</v>
      </c>
      <c r="V29" s="2" t="n">
        <f aca="false">P29/($H29*0.9)*10</f>
        <v>11.9444444444444</v>
      </c>
      <c r="W29" s="2" t="n">
        <f aca="false">Q29/($H29*0.9)*10</f>
        <v>3.33333333333333</v>
      </c>
      <c r="X29" s="2" t="n">
        <f aca="false">SUM(S29:W29)</f>
        <v>45</v>
      </c>
      <c r="Y29" s="2" t="n">
        <f aca="false">X29*0.85</f>
        <v>38.25</v>
      </c>
    </row>
    <row r="30" customFormat="false" ht="15" hidden="false" customHeight="false" outlineLevel="0" collapsed="false">
      <c r="D30" s="0" t="s">
        <v>23</v>
      </c>
      <c r="E30" s="0" t="s">
        <v>17</v>
      </c>
      <c r="F30" s="0" t="s">
        <v>20</v>
      </c>
      <c r="G30" s="0" t="n">
        <v>7</v>
      </c>
      <c r="H30" s="0" t="n">
        <v>2.05</v>
      </c>
      <c r="I30" s="0" t="n">
        <v>8.65</v>
      </c>
      <c r="J30" s="0" t="n">
        <v>39.8509485094851</v>
      </c>
      <c r="K30" s="0" t="n">
        <v>12.8571428571429</v>
      </c>
      <c r="L30" s="0" t="n">
        <v>24.7</v>
      </c>
      <c r="M30" s="0" t="n">
        <v>0.2</v>
      </c>
      <c r="N30" s="0" t="n">
        <v>1.4</v>
      </c>
      <c r="O30" s="0" t="n">
        <v>3.55</v>
      </c>
      <c r="P30" s="0" t="n">
        <v>3.2</v>
      </c>
      <c r="Q30" s="0" t="n">
        <v>0.25</v>
      </c>
      <c r="S30" s="2" t="n">
        <f aca="false">M30/(H30*0.9)*10</f>
        <v>1.0840108401084</v>
      </c>
      <c r="T30" s="2" t="n">
        <f aca="false">N30/($H30*0.9)*10</f>
        <v>7.58807588075881</v>
      </c>
      <c r="U30" s="2" t="n">
        <f aca="false">O30/($H30*0.9)*10</f>
        <v>19.2411924119241</v>
      </c>
      <c r="V30" s="2" t="n">
        <f aca="false">P30/($H30*0.9)*10</f>
        <v>17.3441734417344</v>
      </c>
      <c r="W30" s="2" t="n">
        <f aca="false">Q30/($H30*0.9)*10</f>
        <v>1.3550135501355</v>
      </c>
      <c r="X30" s="2" t="n">
        <f aca="false">SUM(S30:W30)</f>
        <v>46.6124661246612</v>
      </c>
      <c r="Y30" s="2" t="n">
        <f aca="false">X30*0.85</f>
        <v>39.6205962059621</v>
      </c>
    </row>
    <row r="31" customFormat="false" ht="15" hidden="false" customHeight="false" outlineLevel="0" collapsed="false">
      <c r="D31" s="0" t="s">
        <v>23</v>
      </c>
      <c r="E31" s="0" t="s">
        <v>22</v>
      </c>
      <c r="F31" s="0" t="s">
        <v>18</v>
      </c>
      <c r="G31" s="0" t="n">
        <v>6</v>
      </c>
      <c r="H31" s="0" t="n">
        <v>2.15</v>
      </c>
      <c r="I31" s="0" t="n">
        <v>8.15</v>
      </c>
      <c r="J31" s="0" t="n">
        <v>35.8010335917313</v>
      </c>
      <c r="K31" s="0" t="n">
        <v>9</v>
      </c>
      <c r="L31" s="0" t="n">
        <v>24</v>
      </c>
      <c r="M31" s="0" t="n">
        <v>0.05</v>
      </c>
      <c r="N31" s="0" t="n">
        <v>0.4</v>
      </c>
      <c r="O31" s="0" t="n">
        <v>2.3</v>
      </c>
      <c r="P31" s="0" t="n">
        <v>4.6</v>
      </c>
      <c r="Q31" s="0" t="n">
        <v>0.75</v>
      </c>
      <c r="S31" s="2" t="n">
        <f aca="false">M31/(H31*0.9)*10</f>
        <v>0.258397932816538</v>
      </c>
      <c r="T31" s="2" t="n">
        <f aca="false">N31/($H31*0.9)*10</f>
        <v>2.0671834625323</v>
      </c>
      <c r="U31" s="2" t="n">
        <f aca="false">O31/($H31*0.9)*10</f>
        <v>11.8863049095607</v>
      </c>
      <c r="V31" s="2" t="n">
        <f aca="false">P31/($H31*0.9)*10</f>
        <v>23.7726098191214</v>
      </c>
      <c r="W31" s="2" t="n">
        <f aca="false">Q31/($H31*0.9)*10</f>
        <v>3.87596899224806</v>
      </c>
      <c r="X31" s="2" t="n">
        <f aca="false">SUM(S31:W31)</f>
        <v>41.8604651162791</v>
      </c>
      <c r="Y31" s="2" t="n">
        <f aca="false">X31*0.85</f>
        <v>35.5813953488372</v>
      </c>
      <c r="AC31" s="0" t="s">
        <v>11</v>
      </c>
    </row>
    <row r="32" customFormat="false" ht="15" hidden="false" customHeight="false" outlineLevel="0" collapsed="false">
      <c r="D32" s="0" t="s">
        <v>23</v>
      </c>
      <c r="E32" s="0" t="s">
        <v>22</v>
      </c>
      <c r="F32" s="0" t="s">
        <v>19</v>
      </c>
      <c r="G32" s="0" t="n">
        <v>6</v>
      </c>
      <c r="H32" s="0" t="n">
        <v>2</v>
      </c>
      <c r="I32" s="0" t="n">
        <v>8.55</v>
      </c>
      <c r="J32" s="0" t="n">
        <v>40.375</v>
      </c>
      <c r="K32" s="0" t="n">
        <v>10.6666666666667</v>
      </c>
      <c r="L32" s="0" t="n">
        <v>24.5</v>
      </c>
      <c r="M32" s="0" t="n">
        <v>0.05</v>
      </c>
      <c r="N32" s="0" t="n">
        <v>0.4</v>
      </c>
      <c r="O32" s="0" t="n">
        <v>3.5</v>
      </c>
      <c r="P32" s="0" t="n">
        <v>3.8</v>
      </c>
      <c r="Q32" s="0" t="n">
        <v>0.65</v>
      </c>
      <c r="S32" s="2" t="n">
        <f aca="false">M32/(H32*0.9)*10</f>
        <v>0.277777777777778</v>
      </c>
      <c r="T32" s="2" t="n">
        <f aca="false">N32/($H32*0.9)*10</f>
        <v>2.22222222222222</v>
      </c>
      <c r="U32" s="2" t="n">
        <f aca="false">O32/($H32*0.9)*10</f>
        <v>19.4444444444444</v>
      </c>
      <c r="V32" s="2" t="n">
        <f aca="false">P32/($H32*0.9)*10</f>
        <v>21.1111111111111</v>
      </c>
      <c r="W32" s="2" t="n">
        <f aca="false">Q32/($H32*0.9)*10</f>
        <v>3.61111111111111</v>
      </c>
      <c r="X32" s="2" t="n">
        <f aca="false">SUM(S32:W32)</f>
        <v>46.6666666666667</v>
      </c>
      <c r="Y32" s="2" t="n">
        <f aca="false">X32*0.85</f>
        <v>39.6666666666667</v>
      </c>
      <c r="AC32" s="0" t="s">
        <v>24</v>
      </c>
      <c r="AD32" s="0" t="s">
        <v>25</v>
      </c>
      <c r="AG32" s="0" t="s">
        <v>24</v>
      </c>
      <c r="AH32" s="0" t="s">
        <v>25</v>
      </c>
    </row>
    <row r="33" customFormat="false" ht="15" hidden="false" customHeight="false" outlineLevel="0" collapsed="false">
      <c r="D33" s="0" t="s">
        <v>23</v>
      </c>
      <c r="E33" s="0" t="s">
        <v>22</v>
      </c>
      <c r="F33" s="0" t="s">
        <v>20</v>
      </c>
      <c r="G33" s="0" t="n">
        <v>7</v>
      </c>
      <c r="H33" s="0" t="n">
        <v>2.05</v>
      </c>
      <c r="I33" s="0" t="n">
        <v>9.2</v>
      </c>
      <c r="J33" s="0" t="n">
        <v>42.3848238482385</v>
      </c>
      <c r="K33" s="0" t="n">
        <v>10.5714285714286</v>
      </c>
      <c r="L33" s="0" t="n">
        <v>24.8</v>
      </c>
      <c r="M33" s="0" t="n">
        <v>0.05</v>
      </c>
      <c r="N33" s="0" t="n">
        <v>0.8</v>
      </c>
      <c r="O33" s="0" t="n">
        <v>3.7</v>
      </c>
      <c r="P33" s="0" t="n">
        <v>4.05</v>
      </c>
      <c r="Q33" s="0" t="n">
        <v>0.5</v>
      </c>
      <c r="S33" s="2" t="n">
        <f aca="false">M33/(H33*0.9)*10</f>
        <v>0.2710027100271</v>
      </c>
      <c r="T33" s="2" t="n">
        <f aca="false">N33/($H33*0.9)*10</f>
        <v>4.33604336043361</v>
      </c>
      <c r="U33" s="2" t="n">
        <f aca="false">O33/($H33*0.9)*10</f>
        <v>20.0542005420054</v>
      </c>
      <c r="V33" s="2" t="n">
        <f aca="false">P33/($H33*0.9)*10</f>
        <v>21.9512195121951</v>
      </c>
      <c r="W33" s="2" t="n">
        <f aca="false">Q33/($H33*0.9)*10</f>
        <v>2.710027100271</v>
      </c>
      <c r="X33" s="2" t="n">
        <f aca="false">SUM(S33:W33)</f>
        <v>49.3224932249323</v>
      </c>
      <c r="Y33" s="2" t="n">
        <f aca="false">X33*0.85</f>
        <v>41.9241192411924</v>
      </c>
      <c r="AC33" s="2" t="n">
        <v>4.65116279069768</v>
      </c>
      <c r="AD33" s="2" t="n">
        <v>11.8863049095607</v>
      </c>
      <c r="AF33" s="0" t="s">
        <v>24</v>
      </c>
      <c r="AH33" s="3" t="n">
        <v>0.01114</v>
      </c>
    </row>
    <row r="34" customFormat="false" ht="15" hidden="false" customHeight="false" outlineLevel="0" collapsed="false">
      <c r="D34" s="0" t="s">
        <v>26</v>
      </c>
      <c r="E34" s="0" t="s">
        <v>21</v>
      </c>
      <c r="F34" s="0" t="s">
        <v>18</v>
      </c>
      <c r="G34" s="0" t="n">
        <v>7</v>
      </c>
      <c r="H34" s="0" t="n">
        <v>2</v>
      </c>
      <c r="I34" s="0" t="n">
        <v>14.05</v>
      </c>
      <c r="J34" s="0" t="n">
        <v>66.3472222222222</v>
      </c>
      <c r="K34" s="0" t="n">
        <v>7.71428571428571</v>
      </c>
      <c r="L34" s="0" t="n">
        <v>22.6</v>
      </c>
      <c r="M34" s="0" t="n">
        <v>0.05</v>
      </c>
      <c r="N34" s="0" t="n">
        <v>0.4</v>
      </c>
      <c r="O34" s="0" t="n">
        <v>1.35</v>
      </c>
      <c r="P34" s="0" t="n">
        <v>4.9</v>
      </c>
      <c r="Q34" s="0" t="n">
        <v>7.2</v>
      </c>
      <c r="S34" s="2" t="n">
        <f aca="false">M34/(H34*0.9)*10</f>
        <v>0.277777777777778</v>
      </c>
      <c r="T34" s="2" t="n">
        <f aca="false">N34/($H34*0.9)*10</f>
        <v>2.22222222222222</v>
      </c>
      <c r="U34" s="2" t="n">
        <f aca="false">O34/($H34*0.9)*10</f>
        <v>7.5</v>
      </c>
      <c r="V34" s="2" t="n">
        <f aca="false">P34/($H34*0.9)*10</f>
        <v>27.2222222222222</v>
      </c>
      <c r="W34" s="2" t="n">
        <f aca="false">Q34/($H34*0.9)*10</f>
        <v>40</v>
      </c>
      <c r="X34" s="2" t="n">
        <f aca="false">SUM(S34:W34)</f>
        <v>77.2222222222222</v>
      </c>
      <c r="Y34" s="2" t="n">
        <f aca="false">X34*0.85</f>
        <v>65.6388888888889</v>
      </c>
      <c r="AC34" s="2" t="n">
        <v>9.30232558139535</v>
      </c>
      <c r="AD34" s="2" t="n">
        <v>19.4444444444444</v>
      </c>
      <c r="AF34" s="0" t="s">
        <v>25</v>
      </c>
      <c r="AG34" s="0" t="n">
        <v>13.18</v>
      </c>
    </row>
    <row r="35" customFormat="false" ht="15" hidden="false" customHeight="false" outlineLevel="0" collapsed="false">
      <c r="D35" s="0" t="s">
        <v>26</v>
      </c>
      <c r="E35" s="0" t="s">
        <v>21</v>
      </c>
      <c r="F35" s="0" t="s">
        <v>19</v>
      </c>
      <c r="G35" s="0" t="n">
        <v>7</v>
      </c>
      <c r="H35" s="0" t="n">
        <v>2.15</v>
      </c>
      <c r="I35" s="0" t="n">
        <v>10.05</v>
      </c>
      <c r="J35" s="0" t="n">
        <v>44.1472868217054</v>
      </c>
      <c r="K35" s="0" t="n">
        <v>6.57142857142857</v>
      </c>
      <c r="L35" s="0" t="n">
        <v>23.4</v>
      </c>
      <c r="M35" s="0" t="n">
        <v>0</v>
      </c>
      <c r="N35" s="0" t="n">
        <v>0.4</v>
      </c>
      <c r="O35" s="0" t="n">
        <v>1.25</v>
      </c>
      <c r="P35" s="0" t="n">
        <v>4.05</v>
      </c>
      <c r="Q35" s="0" t="n">
        <v>4.3</v>
      </c>
      <c r="S35" s="2" t="n">
        <f aca="false">M35/(H35*0.9)*10</f>
        <v>0</v>
      </c>
      <c r="T35" s="2" t="n">
        <f aca="false">N35/($H35*0.9)*10</f>
        <v>2.0671834625323</v>
      </c>
      <c r="U35" s="2" t="n">
        <f aca="false">O35/($H35*0.9)*10</f>
        <v>6.45994832041344</v>
      </c>
      <c r="V35" s="2" t="n">
        <f aca="false">P35/($H35*0.9)*10</f>
        <v>20.9302325581395</v>
      </c>
      <c r="W35" s="2" t="n">
        <f aca="false">Q35/($H35*0.9)*10</f>
        <v>22.2222222222222</v>
      </c>
      <c r="X35" s="2" t="n">
        <f aca="false">SUM(S35:W35)</f>
        <v>51.6795865633075</v>
      </c>
      <c r="Y35" s="2" t="n">
        <f aca="false">X35*0.85</f>
        <v>43.9276485788114</v>
      </c>
      <c r="AC35" s="2" t="n">
        <v>9.94152046783626</v>
      </c>
      <c r="AD35" s="2" t="n">
        <v>20.0542005420054</v>
      </c>
    </row>
    <row r="36" customFormat="false" ht="15" hidden="false" customHeight="false" outlineLevel="0" collapsed="false">
      <c r="D36" s="0" t="s">
        <v>26</v>
      </c>
      <c r="E36" s="0" t="s">
        <v>21</v>
      </c>
      <c r="F36" s="0" t="s">
        <v>20</v>
      </c>
      <c r="G36" s="0" t="n">
        <v>7</v>
      </c>
      <c r="H36" s="0" t="n">
        <v>2.05</v>
      </c>
      <c r="I36" s="0" t="n">
        <v>11.85</v>
      </c>
      <c r="J36" s="0" t="n">
        <v>54.5934959349594</v>
      </c>
      <c r="K36" s="0" t="n">
        <v>7.28571428571429</v>
      </c>
      <c r="L36" s="0" t="n">
        <v>22.8</v>
      </c>
      <c r="M36" s="0" t="n">
        <v>0.05</v>
      </c>
      <c r="N36" s="0" t="n">
        <v>0.45</v>
      </c>
      <c r="O36" s="0" t="n">
        <v>1.6</v>
      </c>
      <c r="P36" s="0" t="n">
        <v>3.35</v>
      </c>
      <c r="Q36" s="0" t="n">
        <v>6.3</v>
      </c>
      <c r="S36" s="2" t="n">
        <f aca="false">M36/(H36*0.9)*10</f>
        <v>0.2710027100271</v>
      </c>
      <c r="T36" s="2" t="n">
        <f aca="false">N36/($H36*0.9)*10</f>
        <v>2.4390243902439</v>
      </c>
      <c r="U36" s="2" t="n">
        <f aca="false">O36/($H36*0.9)*10</f>
        <v>8.67208672086721</v>
      </c>
      <c r="V36" s="2" t="n">
        <f aca="false">P36/($H36*0.9)*10</f>
        <v>18.1571815718157</v>
      </c>
      <c r="W36" s="2" t="n">
        <f aca="false">Q36/($H36*0.9)*10</f>
        <v>34.1463414634146</v>
      </c>
      <c r="X36" s="2" t="n">
        <f aca="false">SUM(S36:W36)</f>
        <v>63.6856368563686</v>
      </c>
      <c r="Y36" s="2" t="n">
        <f aca="false">X36*0.85</f>
        <v>54.1327913279133</v>
      </c>
    </row>
    <row r="39" customFormat="false" ht="15" hidden="false" customHeight="false" outlineLevel="0" collapsed="false">
      <c r="U39" s="0" t="s">
        <v>12</v>
      </c>
      <c r="Y39" s="0" t="s">
        <v>12</v>
      </c>
      <c r="AC39" s="0" t="s">
        <v>12</v>
      </c>
    </row>
    <row r="40" customFormat="false" ht="15" hidden="false" customHeight="false" outlineLevel="0" collapsed="false">
      <c r="J40" s="0" t="s">
        <v>1</v>
      </c>
      <c r="K40" s="0" t="s">
        <v>2</v>
      </c>
      <c r="L40" s="0" t="s">
        <v>9</v>
      </c>
      <c r="M40" s="0" t="s">
        <v>10</v>
      </c>
      <c r="N40" s="0" t="s">
        <v>11</v>
      </c>
      <c r="O40" s="0" t="s">
        <v>12</v>
      </c>
      <c r="P40" s="0" t="s">
        <v>13</v>
      </c>
      <c r="Q40" s="0" t="s">
        <v>14</v>
      </c>
      <c r="R40" s="0" t="s">
        <v>15</v>
      </c>
      <c r="U40" s="0" t="s">
        <v>27</v>
      </c>
      <c r="V40" s="0" t="s">
        <v>28</v>
      </c>
      <c r="Y40" s="0" t="s">
        <v>29</v>
      </c>
      <c r="Z40" s="0" t="s">
        <v>30</v>
      </c>
      <c r="AC40" s="0" t="s">
        <v>24</v>
      </c>
      <c r="AD40" s="0" t="s">
        <v>25</v>
      </c>
      <c r="AG40" s="0" t="s">
        <v>24</v>
      </c>
      <c r="AH40" s="0" t="s">
        <v>25</v>
      </c>
    </row>
    <row r="41" customFormat="false" ht="15" hidden="false" customHeight="false" outlineLevel="0" collapsed="false">
      <c r="J41" s="0" t="s">
        <v>16</v>
      </c>
      <c r="K41" s="0" t="s">
        <v>17</v>
      </c>
      <c r="L41" s="2" t="n">
        <v>1.0840108401084</v>
      </c>
      <c r="M41" s="2" t="n">
        <v>1.8970189701897</v>
      </c>
      <c r="N41" s="2" t="n">
        <v>15.7181571815718</v>
      </c>
      <c r="O41" s="2" t="n">
        <v>35.230352303523</v>
      </c>
      <c r="P41" s="2" t="n">
        <v>6.23306233062331</v>
      </c>
      <c r="Q41" s="2" t="n">
        <v>60.1626016260163</v>
      </c>
      <c r="R41" s="2" t="n">
        <v>51.1382113821138</v>
      </c>
      <c r="U41" s="0" t="n">
        <v>19.8830409356725</v>
      </c>
      <c r="V41" s="0" t="n">
        <v>34.9206349206349</v>
      </c>
      <c r="Y41" s="0" t="n">
        <v>35.230352303523</v>
      </c>
      <c r="Z41" s="2" t="n">
        <v>31.0077519379845</v>
      </c>
      <c r="AC41" s="2" t="n">
        <v>28.4237726098191</v>
      </c>
      <c r="AD41" s="2" t="n">
        <v>23.7726098191214</v>
      </c>
      <c r="AF41" s="0" t="s">
        <v>24</v>
      </c>
      <c r="AH41" s="0" t="n">
        <v>0.6416</v>
      </c>
    </row>
    <row r="42" customFormat="false" ht="15" hidden="false" customHeight="false" outlineLevel="0" collapsed="false">
      <c r="J42" s="0" t="s">
        <v>16</v>
      </c>
      <c r="K42" s="0" t="s">
        <v>17</v>
      </c>
      <c r="L42" s="2" t="n">
        <v>0.516795865633075</v>
      </c>
      <c r="M42" s="2" t="n">
        <v>4.90956072351421</v>
      </c>
      <c r="N42" s="2" t="n">
        <v>17.5710594315245</v>
      </c>
      <c r="O42" s="2" t="n">
        <v>26.3565891472868</v>
      </c>
      <c r="P42" s="2" t="n">
        <v>5.68475452196383</v>
      </c>
      <c r="Q42" s="2" t="n">
        <v>55.0387596899225</v>
      </c>
      <c r="R42" s="2" t="n">
        <v>46.7829457364341</v>
      </c>
      <c r="U42" s="0" t="n">
        <v>28.9405684754522</v>
      </c>
      <c r="V42" s="0" t="n">
        <v>23.8482384823848</v>
      </c>
      <c r="Y42" s="0" t="n">
        <v>26.3565891472868</v>
      </c>
      <c r="Z42" s="2" t="n">
        <v>24.3386243386243</v>
      </c>
      <c r="AC42" s="2" t="n">
        <v>17.5710594315245</v>
      </c>
      <c r="AD42" s="2" t="n">
        <v>21.1111111111111</v>
      </c>
      <c r="AF42" s="0" t="s">
        <v>25</v>
      </c>
      <c r="AG42" s="0" t="n">
        <v>0.7679</v>
      </c>
    </row>
    <row r="43" customFormat="false" ht="15" hidden="false" customHeight="false" outlineLevel="0" collapsed="false">
      <c r="J43" s="0" t="s">
        <v>16</v>
      </c>
      <c r="K43" s="0" t="s">
        <v>17</v>
      </c>
      <c r="L43" s="2" t="n">
        <v>0.292397660818714</v>
      </c>
      <c r="M43" s="2" t="n">
        <v>5.26315789473684</v>
      </c>
      <c r="N43" s="2" t="n">
        <v>24.2690058479532</v>
      </c>
      <c r="O43" s="2" t="n">
        <v>23.3918128654971</v>
      </c>
      <c r="P43" s="2" t="n">
        <v>8.7719298245614</v>
      </c>
      <c r="Q43" s="2" t="n">
        <v>61.9883040935673</v>
      </c>
      <c r="R43" s="2" t="n">
        <v>52.6900584795322</v>
      </c>
      <c r="S43" s="2" t="n">
        <f aca="false">AVERAGE(R41:R43)</f>
        <v>50.2037385326934</v>
      </c>
      <c r="U43" s="0" t="n">
        <v>23.7726098191214</v>
      </c>
      <c r="V43" s="0" t="n">
        <v>27.5132275132275</v>
      </c>
      <c r="Y43" s="0" t="n">
        <v>23.3918128654971</v>
      </c>
      <c r="Z43" s="2" t="n">
        <v>31.7073170731707</v>
      </c>
      <c r="AC43" s="2" t="n">
        <v>15.4970760233918</v>
      </c>
      <c r="AD43" s="2" t="n">
        <v>21.9512195121951</v>
      </c>
    </row>
    <row r="44" customFormat="false" ht="15" hidden="false" customHeight="false" outlineLevel="0" collapsed="false">
      <c r="J44" s="0" t="s">
        <v>16</v>
      </c>
      <c r="K44" s="0" t="s">
        <v>21</v>
      </c>
      <c r="L44" s="2" t="n">
        <v>0.292397660818714</v>
      </c>
      <c r="M44" s="2" t="n">
        <v>0.292397660818714</v>
      </c>
      <c r="N44" s="2" t="n">
        <v>10.233918128655</v>
      </c>
      <c r="O44" s="2" t="n">
        <v>19.8830409356725</v>
      </c>
      <c r="P44" s="2" t="n">
        <v>28.3625730994152</v>
      </c>
      <c r="Q44" s="2" t="n">
        <v>59.0643274853801</v>
      </c>
      <c r="R44" s="2" t="n">
        <v>50.2046783625731</v>
      </c>
      <c r="U44" s="0" t="n">
        <v>19.1666666666667</v>
      </c>
      <c r="V44" s="0" t="n">
        <v>20.8333333333333</v>
      </c>
      <c r="Z44" s="2" t="n">
        <v>31.0541310541311</v>
      </c>
    </row>
    <row r="45" customFormat="false" ht="15" hidden="false" customHeight="false" outlineLevel="0" collapsed="false">
      <c r="J45" s="0" t="s">
        <v>16</v>
      </c>
      <c r="K45" s="0" t="s">
        <v>21</v>
      </c>
      <c r="L45" s="2" t="n">
        <v>0.516795865633075</v>
      </c>
      <c r="M45" s="2" t="n">
        <v>1.55038759689923</v>
      </c>
      <c r="N45" s="2" t="n">
        <v>13.4366925064599</v>
      </c>
      <c r="O45" s="2" t="n">
        <v>28.9405684754522</v>
      </c>
      <c r="P45" s="2" t="n">
        <v>17.5710594315245</v>
      </c>
      <c r="Q45" s="2" t="n">
        <v>62.015503875969</v>
      </c>
      <c r="R45" s="2" t="n">
        <v>52.7131782945736</v>
      </c>
      <c r="U45" s="0" t="n">
        <v>20.4134366925065</v>
      </c>
      <c r="V45" s="0" t="n">
        <v>38.3597883597884</v>
      </c>
      <c r="Z45" s="2" t="n">
        <v>23.3333333333333</v>
      </c>
      <c r="AC45" s="0" t="s">
        <v>13</v>
      </c>
    </row>
    <row r="46" customFormat="false" ht="15" hidden="false" customHeight="false" outlineLevel="0" collapsed="false">
      <c r="J46" s="0" t="s">
        <v>16</v>
      </c>
      <c r="K46" s="0" t="s">
        <v>21</v>
      </c>
      <c r="L46" s="2" t="n">
        <v>1.29198966408269</v>
      </c>
      <c r="M46" s="2" t="n">
        <v>2.0671834625323</v>
      </c>
      <c r="N46" s="2" t="n">
        <v>16.5374677002584</v>
      </c>
      <c r="O46" s="2" t="n">
        <v>23.7726098191214</v>
      </c>
      <c r="P46" s="2" t="n">
        <v>20.671834625323</v>
      </c>
      <c r="Q46" s="2" t="n">
        <v>64.3410852713178</v>
      </c>
      <c r="R46" s="2" t="n">
        <v>54.6899224806202</v>
      </c>
      <c r="U46" s="0" t="n">
        <v>18.0555555555556</v>
      </c>
      <c r="V46" s="0" t="n">
        <v>27.7777777777778</v>
      </c>
      <c r="Z46" s="2" t="n">
        <v>26.2872628726287</v>
      </c>
      <c r="AC46" s="0" t="s">
        <v>24</v>
      </c>
      <c r="AD46" s="0" t="s">
        <v>25</v>
      </c>
      <c r="AF46" s="0" t="s">
        <v>13</v>
      </c>
      <c r="AG46" s="0" t="s">
        <v>24</v>
      </c>
      <c r="AH46" s="0" t="s">
        <v>25</v>
      </c>
    </row>
    <row r="47" customFormat="false" ht="15" hidden="false" customHeight="false" outlineLevel="0" collapsed="false">
      <c r="J47" s="0" t="s">
        <v>16</v>
      </c>
      <c r="K47" s="0" t="s">
        <v>21</v>
      </c>
      <c r="L47" s="2" t="n">
        <v>0.555555555555556</v>
      </c>
      <c r="M47" s="2" t="n">
        <v>1.38888888888889</v>
      </c>
      <c r="N47" s="2" t="n">
        <v>4.72222222222222</v>
      </c>
      <c r="O47" s="2" t="n">
        <v>19.1666666666667</v>
      </c>
      <c r="P47" s="2" t="n">
        <v>38.3333333333333</v>
      </c>
      <c r="Q47" s="2" t="n">
        <v>64.1666666666667</v>
      </c>
      <c r="R47" s="2" t="n">
        <v>54.5416666666667</v>
      </c>
      <c r="Z47" s="2" t="n">
        <v>15</v>
      </c>
      <c r="AC47" s="2" t="n">
        <v>16.0206718346253</v>
      </c>
      <c r="AD47" s="2" t="n">
        <v>3.87596899224806</v>
      </c>
      <c r="AF47" s="0" t="s">
        <v>24</v>
      </c>
      <c r="AH47" s="3" t="n">
        <v>0.02714</v>
      </c>
    </row>
    <row r="48" customFormat="false" ht="15" hidden="false" customHeight="false" outlineLevel="0" collapsed="false">
      <c r="J48" s="0" t="s">
        <v>16</v>
      </c>
      <c r="K48" s="0" t="s">
        <v>21</v>
      </c>
      <c r="L48" s="2" t="n">
        <v>0.258397932816538</v>
      </c>
      <c r="M48" s="2" t="n">
        <v>2.0671834625323</v>
      </c>
      <c r="N48" s="2" t="n">
        <v>9.30232558139535</v>
      </c>
      <c r="O48" s="2" t="n">
        <v>20.4134366925065</v>
      </c>
      <c r="P48" s="2" t="n">
        <v>36.4341085271318</v>
      </c>
      <c r="Q48" s="2" t="n">
        <v>68.4754521963824</v>
      </c>
      <c r="R48" s="2" t="n">
        <v>58.2041343669251</v>
      </c>
      <c r="T48" s="0" t="s">
        <v>12</v>
      </c>
      <c r="U48" s="0" t="s">
        <v>27</v>
      </c>
      <c r="V48" s="0" t="s">
        <v>28</v>
      </c>
      <c r="Z48" s="2" t="n">
        <v>11.9444444444444</v>
      </c>
      <c r="AC48" s="2" t="n">
        <v>14.4702842377261</v>
      </c>
      <c r="AD48" s="2" t="n">
        <v>3.61111111111111</v>
      </c>
      <c r="AF48" s="0" t="s">
        <v>25</v>
      </c>
      <c r="AG48" s="0" t="n">
        <v>8.391</v>
      </c>
    </row>
    <row r="49" customFormat="false" ht="15" hidden="false" customHeight="false" outlineLevel="0" collapsed="false">
      <c r="J49" s="0" t="s">
        <v>16</v>
      </c>
      <c r="K49" s="0" t="s">
        <v>21</v>
      </c>
      <c r="L49" s="2" t="n">
        <v>0.833333333333333</v>
      </c>
      <c r="M49" s="2" t="n">
        <v>1.94444444444444</v>
      </c>
      <c r="N49" s="2" t="n">
        <v>8.88888888888889</v>
      </c>
      <c r="O49" s="2" t="n">
        <v>18.0555555555556</v>
      </c>
      <c r="P49" s="2" t="n">
        <v>34.7222222222222</v>
      </c>
      <c r="Q49" s="2" t="n">
        <v>64.4444444444444</v>
      </c>
      <c r="R49" s="2" t="n">
        <v>54.7777777777778</v>
      </c>
      <c r="T49" s="0" t="s">
        <v>27</v>
      </c>
      <c r="V49" s="0" t="n">
        <v>0.09902</v>
      </c>
      <c r="Z49" s="2" t="n">
        <v>17.3441734417344</v>
      </c>
      <c r="AC49" s="2" t="n">
        <v>21.0526315789474</v>
      </c>
      <c r="AD49" s="2" t="n">
        <v>2.710027100271</v>
      </c>
    </row>
    <row r="50" customFormat="false" ht="15" hidden="false" customHeight="false" outlineLevel="0" collapsed="false">
      <c r="J50" s="0" t="s">
        <v>16</v>
      </c>
      <c r="K50" s="0" t="s">
        <v>22</v>
      </c>
      <c r="L50" s="2" t="n">
        <v>0.516795865633075</v>
      </c>
      <c r="M50" s="2" t="n">
        <v>1.03359173126615</v>
      </c>
      <c r="N50" s="2" t="n">
        <v>4.65116279069768</v>
      </c>
      <c r="O50" s="2" t="n">
        <v>28.4237726098191</v>
      </c>
      <c r="P50" s="2" t="n">
        <v>16.0206718346253</v>
      </c>
      <c r="Q50" s="2" t="n">
        <v>50.6459948320413</v>
      </c>
      <c r="R50" s="2" t="n">
        <v>43.0490956072351</v>
      </c>
      <c r="T50" s="0" t="s">
        <v>28</v>
      </c>
      <c r="U50" s="0" t="n">
        <v>2.861</v>
      </c>
    </row>
    <row r="51" customFormat="false" ht="15" hidden="false" customHeight="false" outlineLevel="0" collapsed="false">
      <c r="J51" s="0" t="s">
        <v>16</v>
      </c>
      <c r="K51" s="0" t="s">
        <v>22</v>
      </c>
      <c r="L51" s="2" t="n">
        <v>1.55038759689923</v>
      </c>
      <c r="M51" s="2" t="n">
        <v>3.10077519379845</v>
      </c>
      <c r="N51" s="2" t="n">
        <v>9.30232558139535</v>
      </c>
      <c r="O51" s="2" t="n">
        <v>17.5710594315245</v>
      </c>
      <c r="P51" s="2" t="n">
        <v>14.4702842377261</v>
      </c>
      <c r="Q51" s="2" t="n">
        <v>45.9948320413437</v>
      </c>
      <c r="R51" s="2" t="n">
        <v>39.0956072351421</v>
      </c>
      <c r="Y51" s="0" t="s">
        <v>29</v>
      </c>
      <c r="Z51" s="0" t="s">
        <v>30</v>
      </c>
    </row>
    <row r="52" customFormat="false" ht="15" hidden="false" customHeight="false" outlineLevel="0" collapsed="false">
      <c r="J52" s="0" t="s">
        <v>16</v>
      </c>
      <c r="K52" s="0" t="s">
        <v>22</v>
      </c>
      <c r="L52" s="2" t="n">
        <v>0.292397660818714</v>
      </c>
      <c r="M52" s="2" t="n">
        <v>2.04678362573099</v>
      </c>
      <c r="N52" s="2" t="n">
        <v>9.94152046783626</v>
      </c>
      <c r="O52" s="2" t="n">
        <v>15.4970760233918</v>
      </c>
      <c r="P52" s="2" t="n">
        <v>21.0526315789474</v>
      </c>
      <c r="Q52" s="2" t="n">
        <v>48.8304093567251</v>
      </c>
      <c r="R52" s="2" t="n">
        <v>41.5058479532164</v>
      </c>
      <c r="U52" s="0" t="s">
        <v>13</v>
      </c>
      <c r="X52" s="0" t="s">
        <v>29</v>
      </c>
      <c r="Z52" s="0" t="n">
        <v>0.1293</v>
      </c>
    </row>
    <row r="53" customFormat="false" ht="15" hidden="false" customHeight="false" outlineLevel="0" collapsed="false">
      <c r="J53" s="0" t="s">
        <v>23</v>
      </c>
      <c r="K53" s="0" t="s">
        <v>21</v>
      </c>
      <c r="L53" s="2" t="n">
        <v>0.264550264550265</v>
      </c>
      <c r="M53" s="2" t="n">
        <v>2.11640211640212</v>
      </c>
      <c r="N53" s="2" t="n">
        <v>6.87830687830688</v>
      </c>
      <c r="O53" s="2" t="n">
        <v>34.9206349206349</v>
      </c>
      <c r="P53" s="2" t="n">
        <v>15.0793650793651</v>
      </c>
      <c r="Q53" s="2" t="n">
        <v>59.2592592592593</v>
      </c>
      <c r="R53" s="2" t="n">
        <v>50.3703703703704</v>
      </c>
      <c r="U53" s="0" t="s">
        <v>27</v>
      </c>
      <c r="V53" s="0" t="s">
        <v>28</v>
      </c>
      <c r="X53" s="0" t="s">
        <v>30</v>
      </c>
      <c r="Y53" s="0" t="n">
        <v>2.392</v>
      </c>
    </row>
    <row r="54" customFormat="false" ht="15" hidden="false" customHeight="false" outlineLevel="0" collapsed="false">
      <c r="J54" s="0" t="s">
        <v>23</v>
      </c>
      <c r="K54" s="0" t="s">
        <v>21</v>
      </c>
      <c r="L54" s="2" t="n">
        <v>0.2710027100271</v>
      </c>
      <c r="M54" s="2" t="n">
        <v>1.3550135501355</v>
      </c>
      <c r="N54" s="2" t="n">
        <v>7.31707317073171</v>
      </c>
      <c r="O54" s="2" t="n">
        <v>23.8482384823848</v>
      </c>
      <c r="P54" s="2" t="n">
        <v>27.6422764227642</v>
      </c>
      <c r="Q54" s="2" t="n">
        <v>60.4336043360434</v>
      </c>
      <c r="R54" s="2" t="n">
        <v>51.3685636856369</v>
      </c>
      <c r="U54" s="0" t="n">
        <v>28.3625730994152</v>
      </c>
      <c r="V54" s="0" t="n">
        <v>15.0793650793651</v>
      </c>
    </row>
    <row r="55" customFormat="false" ht="15" hidden="false" customHeight="false" outlineLevel="0" collapsed="false">
      <c r="J55" s="0" t="s">
        <v>23</v>
      </c>
      <c r="K55" s="0" t="s">
        <v>21</v>
      </c>
      <c r="L55" s="2" t="n">
        <v>0.264550264550265</v>
      </c>
      <c r="M55" s="2" t="n">
        <v>0.264550264550265</v>
      </c>
      <c r="N55" s="2" t="n">
        <v>10.8465608465608</v>
      </c>
      <c r="O55" s="2" t="n">
        <v>27.5132275132275</v>
      </c>
      <c r="P55" s="2" t="n">
        <v>23.8095238095238</v>
      </c>
      <c r="Q55" s="2" t="n">
        <v>62.6984126984127</v>
      </c>
      <c r="R55" s="2" t="n">
        <v>53.2936507936508</v>
      </c>
      <c r="U55" s="0" t="n">
        <v>17.5710594315245</v>
      </c>
      <c r="V55" s="0" t="n">
        <v>27.6422764227642</v>
      </c>
    </row>
    <row r="56" customFormat="false" ht="15" hidden="false" customHeight="false" outlineLevel="0" collapsed="false">
      <c r="J56" s="0" t="s">
        <v>23</v>
      </c>
      <c r="K56" s="0" t="s">
        <v>21</v>
      </c>
      <c r="L56" s="2" t="n">
        <v>0.277777777777778</v>
      </c>
      <c r="M56" s="2" t="n">
        <v>2.22222222222222</v>
      </c>
      <c r="N56" s="2" t="n">
        <v>10</v>
      </c>
      <c r="O56" s="2" t="n">
        <v>20.8333333333333</v>
      </c>
      <c r="P56" s="2" t="n">
        <v>18.3333333333333</v>
      </c>
      <c r="Q56" s="2" t="n">
        <v>51.6666666666667</v>
      </c>
      <c r="R56" s="2" t="n">
        <v>43.9166666666667</v>
      </c>
      <c r="U56" s="0" t="n">
        <v>20.671834625323</v>
      </c>
      <c r="V56" s="0" t="n">
        <v>23.8095238095238</v>
      </c>
      <c r="Y56" s="0" t="s">
        <v>13</v>
      </c>
    </row>
    <row r="57" customFormat="false" ht="15" hidden="false" customHeight="false" outlineLevel="0" collapsed="false">
      <c r="J57" s="0" t="s">
        <v>23</v>
      </c>
      <c r="K57" s="0" t="s">
        <v>21</v>
      </c>
      <c r="L57" s="2" t="n">
        <v>0.264550264550265</v>
      </c>
      <c r="M57" s="2" t="n">
        <v>1.58730158730159</v>
      </c>
      <c r="N57" s="2" t="n">
        <v>12.962962962963</v>
      </c>
      <c r="O57" s="2" t="n">
        <v>38.3597883597884</v>
      </c>
      <c r="P57" s="2" t="n">
        <v>10.3174603174603</v>
      </c>
      <c r="Q57" s="2" t="n">
        <v>63.4920634920635</v>
      </c>
      <c r="R57" s="2" t="n">
        <v>53.968253968254</v>
      </c>
      <c r="U57" s="0" t="n">
        <v>38.3333333333333</v>
      </c>
      <c r="V57" s="0" t="n">
        <v>18.3333333333333</v>
      </c>
      <c r="Y57" s="0" t="s">
        <v>29</v>
      </c>
      <c r="Z57" s="0" t="s">
        <v>31</v>
      </c>
      <c r="AA57" s="0" t="s">
        <v>32</v>
      </c>
      <c r="AB57" s="0" t="s">
        <v>33</v>
      </c>
    </row>
    <row r="58" customFormat="false" ht="15" hidden="false" customHeight="false" outlineLevel="0" collapsed="false">
      <c r="J58" s="0" t="s">
        <v>23</v>
      </c>
      <c r="K58" s="0" t="s">
        <v>21</v>
      </c>
      <c r="L58" s="2" t="n">
        <v>0.292397660818714</v>
      </c>
      <c r="M58" s="2" t="n">
        <v>1.16959064327485</v>
      </c>
      <c r="N58" s="2" t="n">
        <v>8.18713450292398</v>
      </c>
      <c r="O58" s="2" t="n">
        <v>27.7777777777778</v>
      </c>
      <c r="P58" s="2" t="n">
        <v>17.2514619883041</v>
      </c>
      <c r="Q58" s="2" t="n">
        <v>54.6783625730994</v>
      </c>
      <c r="R58" s="2" t="n">
        <v>46.4766081871345</v>
      </c>
      <c r="U58" s="0" t="n">
        <v>36.4341085271318</v>
      </c>
      <c r="V58" s="0" t="n">
        <v>10.3174603174603</v>
      </c>
      <c r="Y58" s="0" t="n">
        <v>6.23306233062331</v>
      </c>
      <c r="Z58" s="2" t="n">
        <v>6.45994832041344</v>
      </c>
      <c r="AA58" s="2" t="n">
        <v>5.98290598290598</v>
      </c>
      <c r="AB58" s="2" t="n">
        <v>1.11111111111111</v>
      </c>
    </row>
    <row r="59" customFormat="false" ht="15" hidden="false" customHeight="false" outlineLevel="0" collapsed="false">
      <c r="J59" s="0" t="s">
        <v>23</v>
      </c>
      <c r="K59" s="0" t="s">
        <v>17</v>
      </c>
      <c r="L59" s="2" t="n">
        <v>0.258397932816538</v>
      </c>
      <c r="M59" s="2" t="n">
        <v>1.29198966408269</v>
      </c>
      <c r="N59" s="2" t="n">
        <v>13.1782945736434</v>
      </c>
      <c r="O59" s="2" t="n">
        <v>31.0077519379845</v>
      </c>
      <c r="P59" s="2" t="n">
        <v>6.45994832041344</v>
      </c>
      <c r="Q59" s="2" t="n">
        <v>52.1963824289406</v>
      </c>
      <c r="R59" s="2" t="n">
        <v>44.3669250645995</v>
      </c>
      <c r="U59" s="0" t="n">
        <v>34.7222222222222</v>
      </c>
      <c r="V59" s="0" t="n">
        <v>17.2514619883041</v>
      </c>
      <c r="Y59" s="0" t="n">
        <v>5.68475452196383</v>
      </c>
      <c r="Z59" s="2" t="n">
        <v>6.87830687830688</v>
      </c>
      <c r="AA59" s="2" t="n">
        <v>3.33333333333333</v>
      </c>
      <c r="AB59" s="2" t="n">
        <v>3.33333333333333</v>
      </c>
    </row>
    <row r="60" customFormat="false" ht="15" hidden="false" customHeight="false" outlineLevel="0" collapsed="false">
      <c r="J60" s="0" t="s">
        <v>23</v>
      </c>
      <c r="K60" s="0" t="s">
        <v>17</v>
      </c>
      <c r="L60" s="2" t="n">
        <v>1.05820105820106</v>
      </c>
      <c r="M60" s="2" t="n">
        <v>2.11640211640212</v>
      </c>
      <c r="N60" s="2" t="n">
        <v>18.2539682539683</v>
      </c>
      <c r="O60" s="2" t="n">
        <v>24.3386243386243</v>
      </c>
      <c r="P60" s="2" t="n">
        <v>6.87830687830688</v>
      </c>
      <c r="Q60" s="2" t="n">
        <v>52.6455026455026</v>
      </c>
      <c r="R60" s="2" t="n">
        <v>44.7486772486772</v>
      </c>
      <c r="Y60" s="0" t="n">
        <v>8.7719298245614</v>
      </c>
      <c r="Z60" s="2" t="n">
        <v>2.1680216802168</v>
      </c>
      <c r="AA60" s="2" t="n">
        <v>8.13008130081301</v>
      </c>
      <c r="AB60" s="2" t="n">
        <v>1.3550135501355</v>
      </c>
    </row>
    <row r="61" customFormat="false" ht="15" hidden="false" customHeight="false" outlineLevel="0" collapsed="false">
      <c r="J61" s="0" t="s">
        <v>23</v>
      </c>
      <c r="K61" s="0" t="s">
        <v>17</v>
      </c>
      <c r="L61" s="2" t="n">
        <v>0.542005420054201</v>
      </c>
      <c r="M61" s="2" t="n">
        <v>2.9810298102981</v>
      </c>
      <c r="N61" s="2" t="n">
        <v>17.3441734417344</v>
      </c>
      <c r="O61" s="2" t="n">
        <v>31.7073170731707</v>
      </c>
      <c r="P61" s="2" t="n">
        <v>2.1680216802168</v>
      </c>
      <c r="Q61" s="2" t="n">
        <v>54.7425474254743</v>
      </c>
      <c r="R61" s="2" t="n">
        <v>46.5311653116531</v>
      </c>
      <c r="U61" s="0" t="s">
        <v>27</v>
      </c>
      <c r="V61" s="0" t="s">
        <v>28</v>
      </c>
    </row>
    <row r="62" customFormat="false" ht="15" hidden="false" customHeight="false" outlineLevel="0" collapsed="false">
      <c r="J62" s="0" t="s">
        <v>23</v>
      </c>
      <c r="K62" s="0" t="s">
        <v>17</v>
      </c>
      <c r="L62" s="2" t="n">
        <v>0.284900284900285</v>
      </c>
      <c r="M62" s="2" t="n">
        <v>3.41880341880342</v>
      </c>
      <c r="N62" s="2" t="n">
        <v>18.2336182336182</v>
      </c>
      <c r="O62" s="2" t="n">
        <v>31.0541310541311</v>
      </c>
      <c r="P62" s="2" t="n">
        <v>5.98290598290598</v>
      </c>
      <c r="Q62" s="2" t="n">
        <v>58.974358974359</v>
      </c>
      <c r="R62" s="2" t="n">
        <v>50.1282051282051</v>
      </c>
      <c r="T62" s="0" t="s">
        <v>27</v>
      </c>
      <c r="V62" s="0" t="n">
        <v>0.1254</v>
      </c>
      <c r="Z62" s="0" t="s">
        <v>29</v>
      </c>
      <c r="AA62" s="0" t="s">
        <v>31</v>
      </c>
      <c r="AB62" s="0" t="s">
        <v>32</v>
      </c>
      <c r="AC62" s="0" t="s">
        <v>33</v>
      </c>
    </row>
    <row r="63" customFormat="false" ht="15" hidden="false" customHeight="false" outlineLevel="0" collapsed="false">
      <c r="J63" s="0" t="s">
        <v>23</v>
      </c>
      <c r="K63" s="0" t="s">
        <v>17</v>
      </c>
      <c r="L63" s="2" t="n">
        <v>0.277777777777778</v>
      </c>
      <c r="M63" s="2" t="n">
        <v>3.61111111111111</v>
      </c>
      <c r="N63" s="2" t="n">
        <v>22.7777777777778</v>
      </c>
      <c r="O63" s="2" t="n">
        <v>23.3333333333333</v>
      </c>
      <c r="P63" s="2" t="n">
        <v>3.33333333333333</v>
      </c>
      <c r="Q63" s="2" t="n">
        <v>53.3333333333333</v>
      </c>
      <c r="R63" s="2" t="n">
        <v>45.3333333333333</v>
      </c>
      <c r="T63" s="0" t="s">
        <v>28</v>
      </c>
      <c r="U63" s="0" t="n">
        <v>2.6</v>
      </c>
      <c r="Y63" s="0" t="s">
        <v>29</v>
      </c>
      <c r="AA63" s="0" t="n">
        <v>0.814</v>
      </c>
      <c r="AB63" s="0" t="n">
        <v>0.9373</v>
      </c>
      <c r="AC63" s="0" t="n">
        <v>0.1421</v>
      </c>
    </row>
    <row r="64" customFormat="false" ht="15" hidden="false" customHeight="false" outlineLevel="0" collapsed="false">
      <c r="J64" s="0" t="s">
        <v>23</v>
      </c>
      <c r="K64" s="0" t="s">
        <v>17</v>
      </c>
      <c r="L64" s="2" t="n">
        <v>0.2710027100271</v>
      </c>
      <c r="M64" s="2" t="n">
        <v>4.33604336043361</v>
      </c>
      <c r="N64" s="2" t="n">
        <v>21.680216802168</v>
      </c>
      <c r="O64" s="2" t="n">
        <v>26.2872628726287</v>
      </c>
      <c r="P64" s="2" t="n">
        <v>8.13008130081301</v>
      </c>
      <c r="Q64" s="2" t="n">
        <v>60.7046070460705</v>
      </c>
      <c r="R64" s="2" t="n">
        <v>51.5989159891599</v>
      </c>
      <c r="Y64" s="0" t="s">
        <v>31</v>
      </c>
      <c r="Z64" s="0" t="n">
        <v>1.249</v>
      </c>
      <c r="AB64" s="0" t="n">
        <v>0.9884</v>
      </c>
      <c r="AC64" s="0" t="n">
        <v>0.3992</v>
      </c>
    </row>
    <row r="65" customFormat="false" ht="15" hidden="false" customHeight="false" outlineLevel="0" collapsed="false">
      <c r="J65" s="0" t="s">
        <v>23</v>
      </c>
      <c r="K65" s="0" t="s">
        <v>17</v>
      </c>
      <c r="L65" s="2" t="n">
        <v>1.38888888888889</v>
      </c>
      <c r="M65" s="2" t="n">
        <v>8.88888888888889</v>
      </c>
      <c r="N65" s="2" t="n">
        <v>22.2222222222222</v>
      </c>
      <c r="O65" s="2" t="n">
        <v>15</v>
      </c>
      <c r="P65" s="2" t="n">
        <v>1.11111111111111</v>
      </c>
      <c r="Q65" s="2" t="n">
        <v>48.6111111111111</v>
      </c>
      <c r="R65" s="2" t="n">
        <v>41.3194444444444</v>
      </c>
      <c r="Y65" s="0" t="s">
        <v>32</v>
      </c>
      <c r="Z65" s="0" t="n">
        <v>0.8071</v>
      </c>
      <c r="AA65" s="0" t="n">
        <v>0.4416</v>
      </c>
      <c r="AC65" s="0" t="n">
        <v>0.2809</v>
      </c>
    </row>
    <row r="66" customFormat="false" ht="15" hidden="false" customHeight="false" outlineLevel="0" collapsed="false">
      <c r="J66" s="0" t="s">
        <v>23</v>
      </c>
      <c r="K66" s="0" t="s">
        <v>17</v>
      </c>
      <c r="L66" s="2" t="n">
        <v>1.11111111111111</v>
      </c>
      <c r="M66" s="2" t="n">
        <v>9.72222222222222</v>
      </c>
      <c r="N66" s="2" t="n">
        <v>18.8888888888889</v>
      </c>
      <c r="O66" s="2" t="n">
        <v>11.9444444444444</v>
      </c>
      <c r="P66" s="2" t="n">
        <v>3.33333333333333</v>
      </c>
      <c r="Q66" s="2" t="n">
        <v>45</v>
      </c>
      <c r="R66" s="2" t="n">
        <v>38.25</v>
      </c>
      <c r="Y66" s="0" t="s">
        <v>33</v>
      </c>
      <c r="Z66" s="0" t="n">
        <v>3.653</v>
      </c>
      <c r="AA66" s="0" t="n">
        <v>2.404</v>
      </c>
      <c r="AB66" s="0" t="n">
        <v>2.846</v>
      </c>
    </row>
    <row r="67" customFormat="false" ht="15" hidden="false" customHeight="false" outlineLevel="0" collapsed="false">
      <c r="J67" s="0" t="s">
        <v>23</v>
      </c>
      <c r="K67" s="0" t="s">
        <v>17</v>
      </c>
      <c r="L67" s="2" t="n">
        <v>1.0840108401084</v>
      </c>
      <c r="M67" s="2" t="n">
        <v>7.58807588075881</v>
      </c>
      <c r="N67" s="2" t="n">
        <v>19.2411924119241</v>
      </c>
      <c r="O67" s="2" t="n">
        <v>17.3441734417344</v>
      </c>
      <c r="P67" s="2" t="n">
        <v>1.3550135501355</v>
      </c>
      <c r="Q67" s="2" t="n">
        <v>46.6124661246612</v>
      </c>
      <c r="R67" s="2" t="n">
        <v>39.6205962059621</v>
      </c>
    </row>
    <row r="68" customFormat="false" ht="15" hidden="false" customHeight="false" outlineLevel="0" collapsed="false">
      <c r="J68" s="0" t="s">
        <v>23</v>
      </c>
      <c r="K68" s="0" t="s">
        <v>22</v>
      </c>
      <c r="L68" s="2" t="n">
        <v>0.258397932816538</v>
      </c>
      <c r="M68" s="2" t="n">
        <v>2.0671834625323</v>
      </c>
      <c r="N68" s="2" t="n">
        <v>11.8863049095607</v>
      </c>
      <c r="O68" s="2" t="n">
        <v>23.7726098191214</v>
      </c>
      <c r="P68" s="2" t="n">
        <v>3.87596899224806</v>
      </c>
      <c r="Q68" s="2" t="n">
        <v>41.8604651162791</v>
      </c>
      <c r="R68" s="2" t="n">
        <v>35.5813953488372</v>
      </c>
    </row>
    <row r="69" customFormat="false" ht="15" hidden="false" customHeight="false" outlineLevel="0" collapsed="false">
      <c r="J69" s="0" t="s">
        <v>23</v>
      </c>
      <c r="K69" s="0" t="s">
        <v>22</v>
      </c>
      <c r="L69" s="2" t="n">
        <v>0.277777777777778</v>
      </c>
      <c r="M69" s="2" t="n">
        <v>2.22222222222222</v>
      </c>
      <c r="N69" s="2" t="n">
        <v>19.4444444444444</v>
      </c>
      <c r="O69" s="2" t="n">
        <v>21.1111111111111</v>
      </c>
      <c r="P69" s="2" t="n">
        <v>3.61111111111111</v>
      </c>
      <c r="Q69" s="2" t="n">
        <v>46.6666666666667</v>
      </c>
      <c r="R69" s="2" t="n">
        <v>39.6666666666667</v>
      </c>
    </row>
    <row r="70" customFormat="false" ht="15" hidden="false" customHeight="false" outlineLevel="0" collapsed="false">
      <c r="J70" s="0" t="s">
        <v>23</v>
      </c>
      <c r="K70" s="0" t="s">
        <v>22</v>
      </c>
      <c r="L70" s="2" t="n">
        <v>0.2710027100271</v>
      </c>
      <c r="M70" s="2" t="n">
        <v>4.33604336043361</v>
      </c>
      <c r="N70" s="2" t="n">
        <v>20.0542005420054</v>
      </c>
      <c r="O70" s="2" t="n">
        <v>21.9512195121951</v>
      </c>
      <c r="P70" s="2" t="n">
        <v>2.710027100271</v>
      </c>
      <c r="Q70" s="2" t="n">
        <v>49.3224932249323</v>
      </c>
      <c r="R70" s="2" t="n">
        <v>41.9241192411924</v>
      </c>
    </row>
    <row r="71" customFormat="false" ht="15" hidden="false" customHeight="false" outlineLevel="0" collapsed="false">
      <c r="J71" s="0" t="s">
        <v>26</v>
      </c>
      <c r="K71" s="0" t="s">
        <v>21</v>
      </c>
      <c r="L71" s="2" t="n">
        <v>0.277777777777778</v>
      </c>
      <c r="M71" s="2" t="n">
        <v>2.22222222222222</v>
      </c>
      <c r="N71" s="2" t="n">
        <v>7.5</v>
      </c>
      <c r="O71" s="2" t="n">
        <v>27.2222222222222</v>
      </c>
      <c r="P71" s="2" t="n">
        <v>40</v>
      </c>
      <c r="Q71" s="2" t="n">
        <v>77.2222222222222</v>
      </c>
      <c r="R71" s="2" t="n">
        <v>65.6388888888889</v>
      </c>
    </row>
    <row r="72" customFormat="false" ht="15" hidden="false" customHeight="false" outlineLevel="0" collapsed="false">
      <c r="J72" s="0" t="s">
        <v>26</v>
      </c>
      <c r="K72" s="0" t="s">
        <v>21</v>
      </c>
      <c r="L72" s="2" t="n">
        <v>0</v>
      </c>
      <c r="M72" s="2" t="n">
        <v>2.0671834625323</v>
      </c>
      <c r="N72" s="2" t="n">
        <v>6.45994832041344</v>
      </c>
      <c r="O72" s="2" t="n">
        <v>20.9302325581395</v>
      </c>
      <c r="P72" s="2" t="n">
        <v>22.2222222222222</v>
      </c>
      <c r="Q72" s="2" t="n">
        <v>51.6795865633075</v>
      </c>
      <c r="R72" s="2" t="n">
        <v>43.9276485788114</v>
      </c>
    </row>
    <row r="73" customFormat="false" ht="15" hidden="false" customHeight="false" outlineLevel="0" collapsed="false">
      <c r="J73" s="0" t="s">
        <v>26</v>
      </c>
      <c r="K73" s="0" t="s">
        <v>21</v>
      </c>
      <c r="L73" s="2" t="n">
        <v>0.2710027100271</v>
      </c>
      <c r="M73" s="2" t="n">
        <v>2.4390243902439</v>
      </c>
      <c r="N73" s="2" t="n">
        <v>8.67208672086721</v>
      </c>
      <c r="O73" s="2" t="n">
        <v>18.1571815718157</v>
      </c>
      <c r="P73" s="2" t="n">
        <v>34.1463414634146</v>
      </c>
      <c r="Q73" s="2" t="n">
        <v>63.6856368563686</v>
      </c>
      <c r="R73" s="2" t="n">
        <v>54.1327913279133</v>
      </c>
    </row>
    <row r="77" customFormat="false" ht="15" hidden="false" customHeight="false" outlineLevel="0" collapsed="false">
      <c r="J77" s="4" t="n">
        <v>-0.15</v>
      </c>
    </row>
    <row r="78" customFormat="false" ht="15" hidden="false" customHeight="false" outlineLevel="0" collapsed="false">
      <c r="I78" s="0" t="s">
        <v>34</v>
      </c>
      <c r="J78" s="0" t="s">
        <v>9</v>
      </c>
      <c r="K78" s="0" t="s">
        <v>10</v>
      </c>
      <c r="L78" s="0" t="s">
        <v>11</v>
      </c>
      <c r="M78" s="0" t="s">
        <v>12</v>
      </c>
      <c r="N78" s="0" t="s">
        <v>13</v>
      </c>
      <c r="O78" s="0" t="s">
        <v>14</v>
      </c>
      <c r="P78" s="0" t="s">
        <v>15</v>
      </c>
    </row>
    <row r="79" customFormat="false" ht="15" hidden="false" customHeight="false" outlineLevel="0" collapsed="false">
      <c r="I79" s="0" t="s">
        <v>35</v>
      </c>
      <c r="J79" s="2" t="n">
        <f aca="false">J90*0.85</f>
        <v>0.231600766822205</v>
      </c>
      <c r="K79" s="2" t="n">
        <f aca="false">K90*0.85</f>
        <v>1.23463638771726</v>
      </c>
      <c r="L79" s="2" t="n">
        <f aca="false">L90*0.85</f>
        <v>7.96053876787723</v>
      </c>
      <c r="M79" s="2" t="n">
        <f aca="false">M90*0.85</f>
        <v>24.5441750548458</v>
      </c>
      <c r="N79" s="2" t="n">
        <f aca="false">N90*0.85</f>
        <v>15.928067968023</v>
      </c>
      <c r="O79" s="0" t="n">
        <v>58.7047281709242</v>
      </c>
      <c r="P79" s="2" t="n">
        <v>50.330364217907</v>
      </c>
    </row>
    <row r="80" customFormat="false" ht="15" hidden="false" customHeight="false" outlineLevel="0" collapsed="false">
      <c r="I80" s="0" t="s">
        <v>36</v>
      </c>
      <c r="J80" s="2" t="n">
        <f aca="false">J91*0.85</f>
        <v>0.155487804878049</v>
      </c>
      <c r="K80" s="2" t="n">
        <f aca="false">K91*0.85</f>
        <v>1.90638852124955</v>
      </c>
      <c r="L80" s="2" t="n">
        <f aca="false">L91*0.85</f>
        <v>6.41240992836285</v>
      </c>
      <c r="M80" s="2" t="n">
        <f aca="false">M91*0.85</f>
        <v>18.7877302997836</v>
      </c>
      <c r="N80" s="2" t="n">
        <f aca="false">N91*0.85</f>
        <v>27.3044263775971</v>
      </c>
      <c r="O80" s="5" t="n">
        <v>64.1958152139661</v>
      </c>
      <c r="P80" s="2" t="n">
        <v>55.0293349929623</v>
      </c>
    </row>
    <row r="81" customFormat="false" ht="15" hidden="false" customHeight="false" outlineLevel="0" collapsed="false">
      <c r="I81" s="0" t="s">
        <v>37</v>
      </c>
      <c r="J81" s="2" t="n">
        <f aca="false">J92*0.85</f>
        <v>0.531033251733986</v>
      </c>
      <c r="K81" s="2" t="n">
        <f aca="false">K92*0.85</f>
        <v>1.31898544811642</v>
      </c>
      <c r="L81" s="2" t="n">
        <f aca="false">L92*0.85</f>
        <v>8.94221462894964</v>
      </c>
      <c r="M81" s="2" t="n">
        <f aca="false">M92*0.85</f>
        <v>18.4495160705381</v>
      </c>
      <c r="N81" s="2" t="n">
        <f aca="false">N92*0.85</f>
        <v>24.9468102588513</v>
      </c>
      <c r="O81" s="0" t="n">
        <v>63.7512466566934</v>
      </c>
      <c r="P81" s="2" t="n">
        <v>54.6429603563171</v>
      </c>
    </row>
    <row r="82" customFormat="false" ht="15" hidden="false" customHeight="false" outlineLevel="0" collapsed="false">
      <c r="I82" s="0" t="s">
        <v>38</v>
      </c>
      <c r="J82" s="2" t="n">
        <f aca="false">J93*0.85</f>
        <v>0.592761291144729</v>
      </c>
      <c r="K82" s="2" t="n">
        <f aca="false">K93*0.85</f>
        <v>4.15126461133898</v>
      </c>
      <c r="L82" s="2" t="n">
        <f aca="false">L93*0.85</f>
        <v>16.2274777461171</v>
      </c>
      <c r="M82" s="2" t="n">
        <f aca="false">M93*0.85</f>
        <v>20.023831413516</v>
      </c>
      <c r="N82" s="2" t="n">
        <f aca="false">N93*0.85</f>
        <v>3.65991635188711</v>
      </c>
      <c r="O82" s="0" t="n">
        <v>52.5355898988281</v>
      </c>
      <c r="P82" s="2" t="n">
        <v>45.1231516007387</v>
      </c>
    </row>
    <row r="83" customFormat="false" ht="15" hidden="false" customHeight="false" outlineLevel="0" collapsed="false">
      <c r="I83" s="0" t="s">
        <v>39</v>
      </c>
      <c r="J83" s="2" t="n">
        <f aca="false">J94*0.85</f>
        <v>0.53640790385872</v>
      </c>
      <c r="K83" s="2" t="n">
        <f aca="false">K94*0.85</f>
        <v>3.41975898339155</v>
      </c>
      <c r="L83" s="2" t="n">
        <f aca="false">L94*0.85</f>
        <v>16.3081630306307</v>
      </c>
      <c r="M83" s="2" t="n">
        <f aca="false">M94*0.85</f>
        <v>24.0773137229536</v>
      </c>
      <c r="N83" s="2" t="n">
        <f aca="false">N94*0.85</f>
        <v>5.86209489185875</v>
      </c>
      <c r="O83" s="0" t="n">
        <v>59.0632218031687</v>
      </c>
      <c r="P83" s="2" t="n">
        <v>50.9608654838079</v>
      </c>
    </row>
    <row r="84" customFormat="false" ht="15" hidden="false" customHeight="false" outlineLevel="0" collapsed="false">
      <c r="I84" s="0" t="s">
        <v>25</v>
      </c>
      <c r="J84" s="2" t="n">
        <f aca="false">J95*0.85</f>
        <v>0.228700552509401</v>
      </c>
      <c r="K84" s="2" t="n">
        <f aca="false">K95*0.85</f>
        <v>2.44387722946997</v>
      </c>
      <c r="L84" s="2" t="n">
        <f aca="false">L95*0.85</f>
        <v>14.559069137203</v>
      </c>
      <c r="M84" s="2" t="n">
        <f aca="false">M95*0.85</f>
        <v>18.9365664586878</v>
      </c>
      <c r="N84" s="2" t="n">
        <f aca="false">N95*0.85</f>
        <v>2.88918037436188</v>
      </c>
      <c r="O84" s="0" t="n">
        <v>45.949875002626</v>
      </c>
      <c r="P84" s="2" t="n">
        <v>39.5202858133233</v>
      </c>
    </row>
    <row r="85" customFormat="false" ht="15" hidden="false" customHeight="false" outlineLevel="0" collapsed="false">
      <c r="I85" s="0" t="s">
        <v>24</v>
      </c>
      <c r="J85" s="2" t="n">
        <f aca="false">J96*0.85</f>
        <v>0.668547984949454</v>
      </c>
      <c r="K85" s="2" t="n">
        <f aca="false">K96*0.85</f>
        <v>1.75132598939209</v>
      </c>
      <c r="L85" s="2" t="n">
        <f aca="false">L96*0.85</f>
        <v>6.77025250464663</v>
      </c>
      <c r="M85" s="2" t="n">
        <f aca="false">M96*0.85</f>
        <v>17.4227072850084</v>
      </c>
      <c r="N85" s="2" t="n">
        <f aca="false">N96*0.85</f>
        <v>14.6040165012013</v>
      </c>
      <c r="O85" s="0" t="n">
        <v>48.4904120767034</v>
      </c>
      <c r="P85" s="2" t="n">
        <v>41.5289677682579</v>
      </c>
    </row>
    <row r="89" customFormat="false" ht="15" hidden="false" customHeight="false" outlineLevel="0" collapsed="false">
      <c r="I89" s="0" t="s">
        <v>34</v>
      </c>
      <c r="J89" s="0" t="s">
        <v>9</v>
      </c>
      <c r="K89" s="0" t="s">
        <v>10</v>
      </c>
      <c r="L89" s="0" t="s">
        <v>11</v>
      </c>
      <c r="M89" s="0" t="s">
        <v>12</v>
      </c>
      <c r="N89" s="0" t="s">
        <v>13</v>
      </c>
    </row>
    <row r="90" customFormat="false" ht="15" hidden="false" customHeight="false" outlineLevel="0" collapsed="false">
      <c r="I90" s="0" t="s">
        <v>35</v>
      </c>
      <c r="J90" s="2" t="n">
        <v>0.272471490379064</v>
      </c>
      <c r="K90" s="2" t="n">
        <v>1.45251339731442</v>
      </c>
      <c r="L90" s="2" t="n">
        <v>9.36533972691439</v>
      </c>
      <c r="M90" s="2" t="n">
        <v>28.8755000645245</v>
      </c>
      <c r="N90" s="2" t="n">
        <v>18.7389034917918</v>
      </c>
      <c r="S90" s="0" t="s">
        <v>40</v>
      </c>
      <c r="T90" s="0" t="s">
        <v>41</v>
      </c>
      <c r="V90" s="0" t="s">
        <v>40</v>
      </c>
      <c r="W90" s="0" t="s">
        <v>42</v>
      </c>
    </row>
    <row r="91" customFormat="false" ht="15" hidden="false" customHeight="false" outlineLevel="0" collapsed="false">
      <c r="I91" s="0" t="s">
        <v>36</v>
      </c>
      <c r="J91" s="5" t="n">
        <v>0.182926829268293</v>
      </c>
      <c r="K91" s="5" t="n">
        <v>2.24281002499948</v>
      </c>
      <c r="L91" s="5" t="n">
        <v>7.54401168042688</v>
      </c>
      <c r="M91" s="5" t="n">
        <v>22.1032121173925</v>
      </c>
      <c r="N91" s="5" t="n">
        <v>32.1228545618789</v>
      </c>
    </row>
    <row r="92" customFormat="false" ht="15" hidden="false" customHeight="false" outlineLevel="0" collapsed="false">
      <c r="I92" s="0" t="s">
        <v>37</v>
      </c>
      <c r="J92" s="2" t="n">
        <v>0.624745002039984</v>
      </c>
      <c r="K92" s="2" t="n">
        <v>1.55174758601931</v>
      </c>
      <c r="L92" s="2" t="n">
        <v>10.5202525046466</v>
      </c>
      <c r="M92" s="2" t="n">
        <v>21.7053130241625</v>
      </c>
      <c r="N92" s="2" t="n">
        <v>29.349188539825</v>
      </c>
      <c r="S92" s="0" t="s">
        <v>35</v>
      </c>
      <c r="T92" s="0" t="n">
        <v>3.51682363535757</v>
      </c>
      <c r="V92" s="0" t="s">
        <v>35</v>
      </c>
      <c r="W92" s="0" t="n">
        <v>50.330364217907</v>
      </c>
    </row>
    <row r="93" customFormat="false" ht="15" hidden="false" customHeight="false" outlineLevel="0" collapsed="false">
      <c r="I93" s="0" t="s">
        <v>38</v>
      </c>
      <c r="J93" s="2" t="n">
        <v>0.697366224876151</v>
      </c>
      <c r="K93" s="2" t="n">
        <v>4.88384071922233</v>
      </c>
      <c r="L93" s="2" t="n">
        <v>19.0911502895495</v>
      </c>
      <c r="M93" s="2" t="n">
        <v>23.5574487217835</v>
      </c>
      <c r="N93" s="2" t="n">
        <v>4.3057839433966</v>
      </c>
      <c r="S93" s="0" t="s">
        <v>36</v>
      </c>
      <c r="T93" s="0" t="n">
        <v>11.1063832866573</v>
      </c>
      <c r="V93" s="0" t="s">
        <v>36</v>
      </c>
      <c r="W93" s="0" t="n">
        <v>55.0293349929623</v>
      </c>
    </row>
    <row r="94" customFormat="false" ht="15" hidden="false" customHeight="false" outlineLevel="0" collapsed="false">
      <c r="I94" s="0" t="s">
        <v>39</v>
      </c>
      <c r="J94" s="2" t="n">
        <v>0.63106812218673</v>
      </c>
      <c r="K94" s="2" t="n">
        <v>4.02324586281359</v>
      </c>
      <c r="L94" s="2" t="n">
        <v>19.1860741536832</v>
      </c>
      <c r="M94" s="2" t="n">
        <v>28.326251438769</v>
      </c>
      <c r="N94" s="2" t="n">
        <v>6.89658222571618</v>
      </c>
      <c r="S94" s="0" t="s">
        <v>37</v>
      </c>
      <c r="T94" s="0" t="n">
        <v>2.65893019636914</v>
      </c>
      <c r="V94" s="0" t="s">
        <v>37</v>
      </c>
      <c r="W94" s="0" t="n">
        <v>54.6429603563171</v>
      </c>
    </row>
    <row r="95" customFormat="false" ht="15" hidden="false" customHeight="false" outlineLevel="0" collapsed="false">
      <c r="I95" s="0" t="s">
        <v>25</v>
      </c>
      <c r="J95" s="2" t="n">
        <v>0.269059473540472</v>
      </c>
      <c r="K95" s="2" t="n">
        <v>2.87514968172938</v>
      </c>
      <c r="L95" s="2" t="n">
        <v>17.1283166320035</v>
      </c>
      <c r="M95" s="2" t="n">
        <v>22.2783134808092</v>
      </c>
      <c r="N95" s="2" t="n">
        <v>3.39903573454339</v>
      </c>
      <c r="S95" s="0" t="s">
        <v>38</v>
      </c>
      <c r="T95" s="0" t="n">
        <v>4.51407490607994</v>
      </c>
      <c r="V95" s="0" t="s">
        <v>38</v>
      </c>
      <c r="W95" s="0" t="n">
        <v>45.1231516007387</v>
      </c>
    </row>
    <row r="96" customFormat="false" ht="15" hidden="false" customHeight="false" outlineLevel="0" collapsed="false">
      <c r="I96" s="0" t="s">
        <v>24</v>
      </c>
      <c r="J96" s="2" t="n">
        <v>0.786527041117004</v>
      </c>
      <c r="K96" s="2" t="n">
        <v>2.06038351693186</v>
      </c>
      <c r="L96" s="2" t="n">
        <v>7.96500294664309</v>
      </c>
      <c r="M96" s="2" t="n">
        <v>20.4973026882452</v>
      </c>
      <c r="N96" s="2" t="n">
        <v>17.1811958837663</v>
      </c>
      <c r="S96" s="0" t="s">
        <v>39</v>
      </c>
      <c r="T96" s="0" t="n">
        <v>3.04769846077293</v>
      </c>
      <c r="V96" s="0" t="s">
        <v>39</v>
      </c>
      <c r="W96" s="0" t="n">
        <v>50.9608654838079</v>
      </c>
    </row>
    <row r="97" customFormat="false" ht="15" hidden="false" customHeight="false" outlineLevel="0" collapsed="false">
      <c r="S97" s="0" t="s">
        <v>25</v>
      </c>
      <c r="T97" s="0" t="n">
        <v>3.37408888310603</v>
      </c>
      <c r="V97" s="0" t="s">
        <v>25</v>
      </c>
      <c r="W97" s="0" t="n">
        <v>39.5202858133233</v>
      </c>
    </row>
    <row r="98" customFormat="false" ht="15" hidden="false" customHeight="false" outlineLevel="0" collapsed="false">
      <c r="S98" s="0" t="s">
        <v>24</v>
      </c>
      <c r="T98" s="0" t="n">
        <v>1.5913148006958</v>
      </c>
      <c r="V98" s="0" t="s">
        <v>24</v>
      </c>
      <c r="W98" s="0" t="n">
        <v>41.5289677682579</v>
      </c>
    </row>
    <row r="101" customFormat="false" ht="15" hidden="false" customHeight="false" outlineLevel="0" collapsed="false">
      <c r="U101" s="6" t="s">
        <v>23</v>
      </c>
      <c r="V101" s="7" t="n">
        <v>5.38470226626253</v>
      </c>
    </row>
    <row r="102" customFormat="false" ht="15" hidden="false" customHeight="false" outlineLevel="0" collapsed="false">
      <c r="U102" s="8" t="s">
        <v>21</v>
      </c>
    </row>
    <row r="103" customFormat="false" ht="15" hidden="false" customHeight="false" outlineLevel="0" collapsed="false">
      <c r="U103" s="8" t="s">
        <v>17</v>
      </c>
    </row>
    <row r="104" customFormat="false" ht="15" hidden="false" customHeight="false" outlineLevel="0" collapsed="false">
      <c r="U104" s="8" t="s">
        <v>22</v>
      </c>
    </row>
    <row r="105" customFormat="false" ht="15" hidden="false" customHeight="false" outlineLevel="0" collapsed="false">
      <c r="U105" s="6" t="s">
        <v>26</v>
      </c>
      <c r="V105" s="7" t="n">
        <v>11.1063832866573</v>
      </c>
    </row>
    <row r="106" customFormat="false" ht="15" hidden="false" customHeight="false" outlineLevel="0" collapsed="false">
      <c r="U106" s="8" t="s">
        <v>21</v>
      </c>
    </row>
    <row r="107" customFormat="false" ht="15" hidden="false" customHeight="false" outlineLevel="0" collapsed="false">
      <c r="U107" s="6" t="s">
        <v>16</v>
      </c>
      <c r="V107" s="7" t="n">
        <v>6.06040430404562</v>
      </c>
    </row>
    <row r="108" customFormat="false" ht="15" hidden="false" customHeight="false" outlineLevel="0" collapsed="false">
      <c r="K108" s="0" t="s">
        <v>43</v>
      </c>
      <c r="L108" s="0" t="s">
        <v>44</v>
      </c>
      <c r="U108" s="8" t="s">
        <v>21</v>
      </c>
    </row>
    <row r="109" customFormat="false" ht="15" hidden="false" customHeight="false" outlineLevel="0" collapsed="false">
      <c r="U109" s="8" t="s">
        <v>17</v>
      </c>
    </row>
    <row r="110" customFormat="false" ht="15" hidden="false" customHeight="false" outlineLevel="0" collapsed="false">
      <c r="U110" s="8" t="s">
        <v>22</v>
      </c>
    </row>
    <row r="118" customFormat="false" ht="15" hidden="false" customHeight="false" outlineLevel="0" collapsed="false">
      <c r="M118" s="0" t="s">
        <v>43</v>
      </c>
      <c r="N118" s="0" t="s">
        <v>45</v>
      </c>
      <c r="O118" s="0" t="s">
        <v>44</v>
      </c>
      <c r="P118" s="0" t="s">
        <v>43</v>
      </c>
      <c r="Q118" s="0" t="s">
        <v>44</v>
      </c>
    </row>
  </sheetData>
  <mergeCells count="2">
    <mergeCell ref="M2:Q2"/>
    <mergeCell ref="S2:W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2022-05-24T11:27:41Z</dcterms:created>
  <dc:creator>User</dc:creator>
  <dc:description/>
  <dc:language>fr-FR</dc:language>
  <cp:lastModifiedBy/>
  <dcterms:modified xsi:type="dcterms:W3CDTF">2024-03-19T08:57:49Z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