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illow\Documents\"/>
    </mc:Choice>
  </mc:AlternateContent>
  <x:bookViews>
    <x:workbookView xWindow="0" yWindow="0" windowWidth="19140" windowHeight="7872" tabRatio="753" activeTab="10"/>
  </x:bookViews>
  <x:sheets>
    <x:sheet name="USERS" sheetId="1" r:id="rId4"/>
    <x:sheet name="STORE_INFO" sheetId="2" r:id="rId5"/>
    <x:sheet name="STORE_ACCOUNT" sheetId="3" r:id="rId6"/>
    <x:sheet name="EVENT_BOARD" sheetId="4" r:id="rId7"/>
    <x:sheet name="BANNER" sheetId="5" r:id="rId8"/>
    <x:sheet name="MENU_GROUP" sheetId="6" r:id="rId9"/>
    <x:sheet name="MENU" sheetId="7" r:id="rId10"/>
    <x:sheet name="OPTION_GROUP" sheetId="8" r:id="rId11"/>
    <x:sheet name="MENU_OPTION" sheetId="9" r:id="rId12"/>
    <x:sheet name="COUPON_TEMPLATE" sheetId="10" r:id="rId13"/>
    <x:sheet name="COUPON" sheetId="11" r:id="rId1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<x:sst xmlns:r="http://schemas.openxmlformats.org/officeDocument/2006/relationships" xmlns:c="http://schemas.openxmlformats.org/drawingml/2006/chart" xmlns:x="http://schemas.openxmlformats.org/spreadsheetml/2006/main" count="1043" uniqueCount="557">
  <x:si>
    <x:t>sa_bankbook_image</x:t>
  </x:si>
  <x:si>
    <x:t>bankbook_image_03</x:t>
  </x:si>
  <x:si>
    <x:t>bankbook_image_09</x:t>
  </x:si>
  <x:si>
    <x:t>bankbook_image_08</x:t>
  </x:si>
  <x:si>
    <x:t>bankbook_image_04</x:t>
  </x:si>
  <x:si>
    <x:t>bankbook_image_05</x:t>
  </x:si>
  <x:si>
    <x:t>bankbook_image_06</x:t>
  </x:si>
  <x:si>
    <x:t>bankbook_image_07</x:t>
  </x:si>
  <x:si>
    <x:t>b_click_url</x:t>
  </x:si>
  <x:si>
    <x:t>INSERT INTO BANNER VALUES (DEFAULT, '00000007', '00000007', '배너 타이틀7', 'banner_click_url7', 'B_image_url_7');</x:t>
  </x:si>
  <x:si>
    <x:t>INSERT INTO BANNER VALUES (DEFAULT, '00000006', '00000006', '배너 타이틀6', 'banner_click_url6', 'B_image_url_6');</x:t>
  </x:si>
  <x:si>
    <x:t>INSERT INTO BANNER VALUES (DEFAULT, '00000009', '00000009', '배너 타이틀9', 'banner_click_url9', 'B_image_url_9');</x:t>
  </x:si>
  <x:si>
    <x:t>INSERT INTO BANNER VALUES (DEFAULT, '00000008', '00000008', '배너 타이틀8', 'banner_click_url8', 'B_image_url_8');</x:t>
  </x:si>
  <x:si>
    <x:t>INSERT INTO EVENT_BOARD VALUES (e_seq, 'e_code', 'e_title', 'e_thumbnail_image', 'e_comtent_image', 'e_url', 'e_regtdate', 'e_startdate', 'e_enddate');</x:t>
  </x:si>
  <x:si>
    <x:t>business_registration_image_10</x:t>
  </x:si>
  <x:si>
    <x:t>business_registration_image_02</x:t>
  </x:si>
  <x:si>
    <x:t>business_registration_image_03</x:t>
  </x:si>
  <x:si>
    <x:t>INSERT INTO MENU_OPTION VALUES (DEFAULT, '00000003', '00000001', '1111111111', DEFAULT, '3샷', '900', DEFAULT);</x:t>
  </x:si>
  <x:si>
    <x:t>INSERT INTO MENU_OPTION VALUES (DEFAULT, '00000002', '00000001', '1111111111', DEFAULT, '2샷', '600', DEFAULT);</x:t>
  </x:si>
  <x:si>
    <x:t>INSERT INTO MENU_OPTION VALUES (DEFAULT, '00000001', '00000001', '1111111111', DEFAULT, '1샷', '300', DEFAULT);</x:t>
  </x:si>
  <x:si>
    <x:t>si_name</x:t>
  </x:si>
  <x:si>
    <x:t>COUPON_TEMPLATE</x:t>
  </x:si>
  <x:si>
    <x:t>INSERT INTO USERS VALUES (DEFAULT, 'user04', 'user04', 'naver', '이은우', 'toronge', '01094628425', 'user04@naver.com', ' ', 'TRUE', 'FALSE', DEFAULT, '2021-08-22 13:24:31', DEFAULT);</x:t>
  </x:si>
  <x:si>
    <x:t>INSERT INTO USERS VALUES (DEFAULT, 'user10', 'user10', 'kakao', '김지우', 'zyft', '01087451235', 'user10@kakao.com', ' ', 'FALSE', 'FALSE', DEFAULT, '2022-03-09 04:21:57', DEFAULT);</x:t>
  </x:si>
  <x:si>
    <x:t>INSERT INTO USERS VALUES (DEFAULT, 'user03', 'user03', 'normal', '강하준', '출입거부', '01013589428', 'user03@email.com', ' ', 'FALSE', 'FALSE', DEFAULT, '2021-05-02 21:34:11', DEFAULT);</x:t>
  </x:si>
  <x:si>
    <x:t>INSERT INTO USERS VALUES (DEFAULT, 'user08', 'user08', 'google', '김하은', '실드코튼', '01015623494', 'user08@google.com', ' ', 'TRUE', 'TRUE', DEFAULT, '2022-01-07 11:37:28', DEFAULT);</x:t>
  </x:si>
  <x:si>
    <x:t>INSERT INTO USERS VALUES (DEFAULT, 'user05', 'user05', 'naver', '이시우', 'STIGs', '01097425213', 'user05@naver.com', ' ', 'TRUE', 'TRUE', DEFAULT, '2021-11-13 18:12:03', DEFAULT);</x:t>
  </x:si>
  <x:si>
    <x:t>INSERT INTO STORE_INFO VALUES (DEFAULT, '3548674534', '앵글340', '2022-03-14', '', '03193', '서울 종로구 장사동 182-2 3층', '서울특별시 종로구 청계천로 155', '', '02-2268-0340', FALSE, '10', 'monday', '', '11:00:00', '22:00:00', '캐주얼한', '', '종각역 5번출구', DEFAULT, DEFAULT, DEFAULT);</x:t>
  </x:si>
  <x:si>
    <x:t>INSERT INTO STORE_INFO VALUES (DEFAULT, '1231121111', '청수당', '2022-02-27', '', '03133', '서울특별시 종로구 익선동 144', '서울특별시 종로구 돈화문로11나길', '31-9 (익선동)', '02-747-8215', FALSE, '5', 'monday', '', '11:30:00', '22:00:00', '경관/야경이좋은', '', '을지로역 3번출구', DEFAULT, DEFAULT, DEFAULT);</x:t>
  </x:si>
  <x:si>
    <x:t>INSERT INTO STORE_INFO VALUES (DEFAULT, '2346544214', '반짝반짝 빛나는', '2022-03-20', '', '03148', '서울특별시 종로구 관훈동 6 2층', '서울특별시 종로구 인사동길 28-1 ', '', '02-738-4525', FALSE, '10', 'friday', '', '12:00:00', '23:00:00', '조용한, 좌식테이블', '', '27번 버스', DEFAULT, DEFAULT, DEFAULT);</x:t>
  </x:si>
  <x:si>
    <x:t>INSERT INTO STORE_INFO VALUES (DEFAULT, '2315641212', '카페뎀셀브즈', '2022-03-04', '', '03191', '서울특별시 종로구 관철동 5-8', '서울특별시 종로구 삼일대로 388', '', '02-2266-5943', FALSE, '5', 'monday', '', '12:00:00', '23:00:00', '깔끔한, 테이크아웃, 배달', '', '종각역 2번출구', DEFAULT, DEFAULT, DEFAULT);</x:t>
  </x:si>
  <x:si>
    <x:t>INSERT INTO STORE_ACCOUNT VALUES (sa_seq, 'sa_acc_no', 'sa_password', 'si_code', 'sa_bankbook_image', 'sa_business_registration_image', 'sa_regdate', sa_status);</x:t>
  </x:si>
  <x:si>
    <x:t>STORE_ACCOUNT</x:t>
  </x:si>
  <x:si>
    <x:t>si_referinfo</x:t>
  </x:si>
  <x:si>
    <x:t>si_map_image</x:t>
  </x:si>
  <x:si>
    <x:t>si_directions</x:t>
  </x:si>
  <x:si>
    <x:t>si_addr_detail</x:t>
  </x:si>
  <x:si>
    <x:t>서울특별시 종로구 익선동 166-31</x:t>
  </x:si>
  <x:si>
    <x:t>조용한, 저녁식사, 야외좌석(테라스)</x:t>
  </x:si>
  <x:si>
    <x:t>서울특별시 종로구 삼일대로 388-7</x:t>
  </x:si>
  <x:si>
    <x:t>서울특별시 종로구 익선동 166-62</x:t>
  </x:si>
  <x:si>
    <x:t xml:space="preserve">서울특별시 종로구 인사동길 28-1 </x:t>
  </x:si>
  <x:si>
    <x:t>서울특별시 종로구 익선동 166-81</x:t>
  </x:si>
  <x:si>
    <x:t>si_loc</x:t>
  </x:si>
  <x:si>
    <x:t>커피</x:t>
  </x:si>
  <x:si>
    <x:t>눕클</x:t>
  </x:si>
  <x:si>
    <x:t>5</x:t>
  </x:si>
  <x:si>
    <x:t>차</x:t>
  </x:si>
  <x:si>
    <x:t>3샷</x:t>
  </x:si>
  <x:si>
    <x:t>샷추가</x:t>
  </x:si>
  <x:si>
    <x:t>김하은</x:t>
  </x:si>
  <x:si>
    <x:t>강서준</x:t>
  </x:si>
  <x:si>
    <x:t>김아린</x:t>
  </x:si>
  <x:si>
    <x:t>김서아</x:t>
  </x:si>
  <x:si>
    <x:t>익선점</x:t>
  </x:si>
  <x:si>
    <x:t>2샷</x:t>
  </x:si>
  <x:si>
    <x:t>바닐라</x:t>
  </x:si>
  <x:si>
    <x:t>기타</x:t>
  </x:si>
  <x:si>
    <x:t>이도윤</x:t>
  </x:si>
  <x:si>
    <x:t>인사점</x:t>
  </x:si>
  <x:si>
    <x:t>혼카페</x:t>
  </x:si>
  <x:si>
    <x:t xml:space="preserve"> </x:t>
  </x:si>
  <x:si>
    <x:t>이시우</x:t>
  </x:si>
  <x:si>
    <x:t>김지우</x:t>
  </x:si>
  <x:si>
    <x:t>이은우</x:t>
  </x:si>
  <x:si>
    <x:t>디저트</x:t>
  </x:si>
  <x:si>
    <x:t>프라페</x:t>
  </x:si>
  <x:si>
    <x:t>12</x:t>
  </x:si>
  <x:si>
    <x:t>4샷</x:t>
  </x:si>
  <x:si>
    <x:t>400</x:t>
  </x:si>
  <x:si>
    <x:t>에이드</x:t>
  </x:si>
  <x:si>
    <x:t>김하윤</x:t>
  </x:si>
  <x:si>
    <x:t>카라멜</x:t>
  </x:si>
  <x:si>
    <x:t>청수당</x:t>
  </x:si>
  <x:si>
    <x:t>식물</x:t>
  </x:si>
  <x:si>
    <x:t>강하준</x:t>
  </x:si>
  <x:si>
    <x:t>300</x:t>
  </x:si>
  <x:si>
    <x:t>틈</x:t>
  </x:si>
  <x:si>
    <x:t>600</x:t>
  </x:si>
  <x:si>
    <x:t>10</x:t>
  </x:si>
  <x:si>
    <x:t>두유</x:t>
  </x:si>
  <x:si>
    <x:t>아몬드</x:t>
  </x:si>
  <x:si>
    <x:t>반쥴</x:t>
  </x:si>
  <x:si>
    <x:t>1샷</x:t>
  </x:si>
  <x:si>
    <x:t>900</x:t>
  </x:si>
  <x:si>
    <x:t>500</x:t>
  </x:si>
  <x:si>
    <x:t>라떼</x:t>
  </x:si>
  <x:si>
    <x:t>깔끔한, 저녁식사, 좌식, 야외좌석(테라스)</x:t>
  </x:si>
  <x:si>
    <x:t>이국적/이색적, 점심식사, 야외좌석(테라스)</x:t>
  </x:si>
  <x:si>
    <x:t>01012345678</x:t>
  </x:si>
  <x:si>
    <x:t>U_STATUS</x:t>
  </x:si>
  <x:si>
    <x:t>01013589428</x:t>
  </x:si>
  <x:si>
    <x:t>1994-08-30</x:t>
  </x:si>
  <x:si>
    <x:t>2022-03-14</x:t>
  </x:si>
  <x:si>
    <x:t>1997-03-12</x:t>
  </x:si>
  <x:si>
    <x:t>U_PASSWORD</x:t>
  </x:si>
  <x:si>
    <x:t>01013465285</x:t>
  </x:si>
  <x:si>
    <x:t>2022-03-04</x:t>
  </x:si>
  <x:si>
    <x:t>01094628425</x:t>
  </x:si>
  <x:si>
    <x:t>u_id</x:t>
  </x:si>
  <x:si>
    <x:t>COUPON</x:t>
  </x:si>
  <x:si>
    <x:t>B_image_url_3</x:t>
  </x:si>
  <x:si>
    <x:t>menu_image_04</x:t>
  </x:si>
  <x:si>
    <x:t>menu_image_03</x:t>
  </x:si>
  <x:si>
    <x:t>B_image_url_4</x:t>
  </x:si>
  <x:si>
    <x:t>menu_image_06</x:t>
  </x:si>
  <x:si>
    <x:t>02-2263-3031</x:t>
  </x:si>
  <x:si>
    <x:t>menu_image_07</x:t>
  </x:si>
  <x:si>
    <x:t>e_comtent_image</x:t>
  </x:si>
  <x:si>
    <x:t>B_image_url_6</x:t>
  </x:si>
  <x:si>
    <x:t>B_image_url_10</x:t>
  </x:si>
  <x:si>
    <x:t>menu_image_10</x:t>
  </x:si>
  <x:si>
    <x:t>조용한, 점심식사, 배달</x:t>
  </x:si>
  <x:si>
    <x:t>menu_image_08</x:t>
  </x:si>
  <x:si>
    <x:t>U_SMS_USABLE</x:t>
  </x:si>
  <x:si>
    <x:t>서울특별시 종로구 종로16길</x:t>
  </x:si>
  <x:si>
    <x:t>깔끔한, 테이크아웃, 배달</x:t>
  </x:si>
  <x:si>
    <x:t>menu_image_09</x:t>
  </x:si>
  <x:si>
    <x:t>B_image_url_1</x:t>
  </x:si>
  <x:si>
    <x:t>menu_image_01</x:t>
  </x:si>
  <x:si>
    <x:t>B_image_url_5</x:t>
  </x:si>
  <x:si>
    <x:t>B_image_url_2</x:t>
  </x:si>
  <x:si>
    <x:t>B_image_url_7</x:t>
  </x:si>
  <x:si>
    <x:t>02-6085-4890</x:t>
  </x:si>
  <x:si>
    <x:t>02-2266-5943</x:t>
  </x:si>
  <x:si>
    <x:t>B_image_url_9</x:t>
  </x:si>
  <x:si>
    <x:t>OPTION_GROUP</x:t>
  </x:si>
  <x:si>
    <x:t>menu_image_05</x:t>
  </x:si>
  <x:si>
    <x:t>U_EMAIL_USABLE</x:t>
  </x:si>
  <x:si>
    <x:t>02-2268-0340</x:t>
  </x:si>
  <x:si>
    <x:t>menu_image_02</x:t>
  </x:si>
  <x:si>
    <x:t>B_image_url_8</x:t>
  </x:si>
  <x:si>
    <x:t>카페라떼</x:t>
  </x:si>
  <x:si>
    <x:t>헤이즐넛</x:t>
  </x:si>
  <x:si>
    <x:t>돌체 라떼</x:t>
  </x:si>
  <x:si>
    <x:t>b_seq</x:t>
  </x:si>
  <x:si>
    <x:t>저지방 우유</x:t>
  </x:si>
  <x:si>
    <x:t>e_code</x:t>
  </x:si>
  <x:si>
    <x:t>op_sel3</x:t>
  </x:si>
  <x:si>
    <x:t>op_sel2</x:t>
  </x:si>
  <x:si>
    <x:t>BANNER</x:t>
  </x:si>
  <x:si>
    <x:t>이벤트3</x:t>
  </x:si>
  <x:si>
    <x:t>m_seq</x:t>
  </x:si>
  <x:si>
    <x:t>m_name</x:t>
  </x:si>
  <x:si>
    <x:t>url5</x:t>
  </x:si>
  <x:si>
    <x:t>op_code</x:t>
  </x:si>
  <x:si>
    <x:t>바닐라 라떼</x:t>
  </x:si>
  <x:si>
    <x:t>op_seq</x:t>
  </x:si>
  <x:si>
    <x:t>b_title</x:t>
  </x:si>
  <x:si>
    <x:t>m_oos</x:t>
  </x:si>
  <x:si>
    <x:t>m_price</x:t>
  </x:si>
  <x:si>
    <x:t>2500</x:t>
  </x:si>
  <x:si>
    <x:t>아메리카노</x:t>
  </x:si>
  <x:si>
    <x:t>b_code</x:t>
  </x:si>
  <x:si>
    <x:t>배너 타이틀1</x:t>
  </x:si>
  <x:si>
    <x:t>4000</x:t>
  </x:si>
  <x:si>
    <x:t>청포도 에이드</x:t>
  </x:si>
  <x:si>
    <x:t>b_image</x:t>
  </x:si>
  <x:si>
    <x:t>딸기 에이드</x:t>
  </x:si>
  <x:si>
    <x:t>2000</x:t>
  </x:si>
  <x:si>
    <x:t>카페뎀셀브즈</x:t>
  </x:si>
  <x:si>
    <x:t>더치커피</x:t>
  </x:si>
  <x:si>
    <x:t>우유 변경</x:t>
  </x:si>
  <x:si>
    <x:t>mg_code</x:t>
  </x:si>
  <x:si>
    <x:t>zyft</x:t>
  </x:si>
  <x:si>
    <x:t>kakao</x:t>
  </x:si>
  <x:si>
    <x:t>m_code</x:t>
  </x:si>
  <x:si>
    <x:t>op_sel1</x:t>
  </x:si>
  <x:si>
    <x:t>mg_seq</x:t>
  </x:si>
  <x:si>
    <x:t>시럽 추가</x:t>
  </x:si>
  <x:si>
    <x:t>이벤트2</x:t>
  </x:si>
  <x:si>
    <x:t>그레인바운더리</x:t>
  </x:si>
  <x:si>
    <x:t>url4</x:t>
  </x:si>
  <x:si>
    <x:t>U_TYPE</x:t>
  </x:si>
  <x:si>
    <x:t>url8</x:t>
  </x:si>
  <x:si>
    <x:t>이벤트4</x:t>
  </x:si>
  <x:si>
    <x:t>비구름s</x:t>
  </x:si>
  <x:si>
    <x:t>46-1</x:t>
  </x:si>
  <x:si>
    <x:t>복숭아 에이드</x:t>
  </x:si>
  <x:si>
    <x:t>U_ID</x:t>
  </x:si>
  <x:si>
    <x:t>03193</x:t>
  </x:si>
  <x:si>
    <x:t>STIGs</x:t>
  </x:si>
  <x:si>
    <x:t>캐주얼한</x:t>
  </x:si>
  <x:si>
    <x:t>U_EMAIL</x:t>
  </x:si>
  <x:si>
    <x:t>url2</x:t>
  </x:si>
  <x:si>
    <x:t>url7</x:t>
  </x:si>
  <x:si>
    <x:t>mg_name</x:t>
  </x:si>
  <x:si>
    <x:t>초코칩쿠키</x:t>
  </x:si>
  <x:si>
    <x:t>03191</x:t>
  </x:si>
  <x:si>
    <x:t>예쁜, 정원</x:t>
  </x:si>
  <x:si>
    <x:t>이벤트6</x:t>
  </x:si>
  <x:si>
    <x:t>이벤트8</x:t>
  </x:si>
  <x:si>
    <x:t>DEFAULT</x:t>
  </x:si>
  <x:si>
    <x:t>앵글340</x:t>
  </x:si>
  <x:si>
    <x:t>03133</x:t>
  </x:si>
  <x:si>
    <x:t>이벤트7</x:t>
  </x:si>
  <x:si>
    <x:t>sunday</x:t>
  </x:si>
  <x:si>
    <x:t>url9</x:t>
  </x:si>
  <x:si>
    <x:t>출입거부</x:t>
  </x:si>
  <x:si>
    <x:t>U_TEL</x:t>
  </x:si>
  <x:si>
    <x:t>user02</x:t>
  </x:si>
  <x:si>
    <x:t>U_NAME</x:t>
  </x:si>
  <x:si>
    <x:t>에이드/차</x:t>
  </x:si>
  <x:si>
    <x:t>U_POINT</x:t>
  </x:si>
  <x:si>
    <x:t>user05</x:t>
  </x:si>
  <x:si>
    <x:t>user09</x:t>
  </x:si>
  <x:si>
    <x:t>1500</x:t>
  </x:si>
  <x:si>
    <x:t>url6</x:t>
  </x:si>
  <x:si>
    <x:t>google</x:t>
  </x:si>
  <x:si>
    <x:t>실드코튼</x:t>
  </x:si>
  <x:si>
    <x:t>이벤트9</x:t>
  </x:si>
  <x:si>
    <x:t>C_CODE</x:t>
  </x:si>
  <x:si>
    <x:t>user03</x:t>
  </x:si>
  <x:si>
    <x:t>user10</x:t>
  </x:si>
  <x:si>
    <x:t>user01</x:t>
  </x:si>
  <x:si>
    <x:t>url3</x:t>
  </x:si>
  <x:si>
    <x:t>toronge</x:t>
  </x:si>
  <x:si>
    <x:t>03148</x:t>
  </x:si>
  <x:si>
    <x:t>img1</x:t>
  </x:si>
  <x:si>
    <x:t>S_SEQ</x:t>
  </x:si>
  <x:si>
    <x:t>이벤트5</x:t>
  </x:si>
  <x:si>
    <x:t>url10</x:t>
  </x:si>
  <x:si>
    <x:t>img9</x:t>
  </x:si>
  <x:si>
    <x:t>이벤트10</x:t>
  </x:si>
  <x:si>
    <x:t>USERS</x:t>
  </x:si>
  <x:si>
    <x:t>friday</x:t>
  </x:si>
  <x:si>
    <x:t>3500</x:t>
  </x:si>
  <x:si>
    <x:t>user04</x:t>
  </x:si>
  <x:si>
    <x:t>img4</x:t>
  </x:si>
  <x:si>
    <x:t>normal</x:t>
  </x:si>
  <x:si>
    <x:t>og_seq</x:t>
  </x:si>
  <x:si>
    <x:t>img7</x:t>
  </x:si>
  <x:si>
    <x:t>user07</x:t>
  </x:si>
  <x:si>
    <x:t>120번 버스</x:t>
  </x:si>
  <x:si>
    <x:t>img10</x:t>
  </x:si>
  <x:si>
    <x:t>MENU</x:t>
  </x:si>
  <x:si>
    <x:t>url1</x:t>
  </x:si>
  <x:si>
    <x:t>user06</x:t>
  </x:si>
  <x:si>
    <x:t>1200</x:t>
  </x:si>
  <x:si>
    <x:t>img3</x:t>
  </x:si>
  <x:si>
    <x:t>img6</x:t>
  </x:si>
  <x:si>
    <x:t>배너 타이틀2</x:t>
  </x:si>
  <x:si>
    <x:t>img5</x:t>
  </x:si>
  <x:si>
    <x:t>img8</x:t>
  </x:si>
  <x:si>
    <x:t>e_title</x:t>
  </x:si>
  <x:si>
    <x:t>e_seq</x:t>
  </x:si>
  <x:si>
    <x:t>monday</x:t>
  </x:si>
  <x:si>
    <x:t>스타벅스</x:t>
  </x:si>
  <x:si>
    <x:t>og_name</x:t>
  </x:si>
  <x:si>
    <x:t>3000</x:t>
  </x:si>
  <x:si>
    <x:t>배너 타이틀5</x:t>
  </x:si>
  <x:si>
    <x:t>이벤트1</x:t>
  </x:si>
  <x:si>
    <x:t>150번 버스</x:t>
  </x:si>
  <x:si>
    <x:t>user08</x:t>
  </x:si>
  <x:si>
    <x:t>27번 버스</x:t>
  </x:si>
  <x:si>
    <x:t>서울커피</x:t>
  </x:si>
  <x:si>
    <x:t>방울토마토라면</x:t>
  </x:si>
  <x:si>
    <x:t>03163</x:t>
  </x:si>
  <x:si>
    <x:t>배너 타이틀3</x:t>
  </x:si>
  <x:si>
    <x:t>배너 타이틀8</x:t>
  </x:si>
  <x:si>
    <x:t>배너 타이틀4</x:t>
  </x:si>
  <x:si>
    <x:t>img2</x:t>
  </x:si>
  <x:si>
    <x:t>e_url</x:t>
  </x:si>
  <x:si>
    <x:t>배너 타이틀9</x:t>
  </x:si>
  <x:si>
    <x:t>배너 타이틀6</x:t>
  </x:si>
  <x:si>
    <x:t>og_code</x:t>
  </x:si>
  <x:si>
    <x:t>배너 타이틀7</x:t>
  </x:si>
  <x:si>
    <x:t>naver</x:t>
  </x:si>
  <x:si>
    <x:t>INSERT INTO OPTION_GROUP VALUES (DEFAULT, '00000003', '시럽 추가', '1111111111');</x:t>
  </x:si>
  <x:si>
    <x:t>INSERT INTO OPTION_GROUP VALUES (DEFAULT, '00000002', '우유 변경', '1111111111');</x:t>
  </x:si>
  <x:si>
    <x:t>INSERT INTO OPTION_GROUP VALUES (og_seq, 'og_code', 'og_name', 'str_code');</x:t>
  </x:si>
  <x:si>
    <x:t>INSERT INTO OPTION_GROUP VALUES (DEFAULT, '00000001', '샷추가', '1111111111');</x:t>
  </x:si>
  <x:si>
    <x:t>INSERT INTO MENU_GROUP VALUES (mg_seq, 'mg_code', 'mg_name', 'si_code');</x:t>
  </x:si>
  <x:si>
    <x:t>INSERT INTO MENU_GROUP VALUES (DEFAULT, '00000001', '커피', '1111111111');</x:t>
  </x:si>
  <x:si>
    <x:t>INSERT INTO MENU_GROUP VALUES (DEFAULT, '00000003', '디저트', '1111111111');</x:t>
  </x:si>
  <x:si>
    <x:t>INSERT INTO MENU_GROUP VALUES (DEFAULT, '00000006', '라떼', '1111111112');</x:t>
  </x:si>
  <x:si>
    <x:t>INSERT INTO MENU_GROUP VALUES (DEFAULT, '00000009', '디저트', '1231121111');</x:t>
  </x:si>
  <x:si>
    <x:t>INSERT INTO MENU_GROUP VALUES (DEFAULT, '00000002', '에이드/차', '1111111111');</x:t>
  </x:si>
  <x:si>
    <x:t>INSERT INTO MENU_GROUP VALUES (DEFAULT, '00000010', '기타', '1231121111');</x:t>
  </x:si>
  <x:si>
    <x:t>INSERT INTO MENU_GROUP VALUES (DEFAULT, '00000004', '프라페', '1111111111');</x:t>
  </x:si>
  <x:si>
    <x:t>INSERT INTO MENU_GROUP VALUES (DEFAULT, '00000007', '에이드', '1111111112');</x:t>
  </x:si>
  <x:si>
    <x:t>INSERT INTO MENU_GROUP VALUES (DEFAULT, '00000005', '커피', '1111111112');</x:t>
  </x:si>
  <x:si>
    <x:t>INSERT INTO STORE_INFO VALUES (DEFAULT, '6954123111', '틈', '2022-03-08', '', '03133', '서울특별시 종로구 익선동 166-81', '서울특별시 종로구 수표로28길', '17-19 (익선동)', '02-763-7263', FALSE, '10', 'monday', '', '11:00:00', '22:00:00', '조용한, 저녁식사, 야외좌석(테라스)', '', '종로3가역 1번출구', DEFAULT, DEFAULT, DEFAULT);</x:t>
  </x:si>
  <x:si>
    <x:t>INSERT INTO STORE_INFO VALUES (DEFAULT, '1111111111', '식물', '2022-02-10', '', '03133', '서울특별시 종로구 익선동 166-62', '서울특별시 종로구 돈화문로11다길', '46-1', '02-742-7582', FALSE, '5', 'sunday', '', '12:00:00', '23:00:00', '이국적/이색적, 점심식사, 야외좌석(테라스)', '', '150번 버스', DEFAULT, DEFAULT, DEFAULT);</x:t>
  </x:si>
  <x:si>
    <x:t>INSERT INTO STORE_INFO VALUES (DEFAULT, '5168941255', '그레인바운더리', '2022-04-12', '', '03191', '서울특별시 종로구 관철동 21', '서울특별시 종로구 삼일대로 388-7', '(관철동, 부티크호텔K(종로점))', '02-2263-3031', FALSE, '5', 'saturday', '', '12:00:00', '23:00:00', '조용한, 점심식사, 배달', '', '동대문역 4번출구', DEFAULT, DEFAULT, DEFAULT);</x:t>
  </x:si>
  <x:si>
    <x:t>2021-11-19 10:17:24</x:t>
  </x:si>
  <x:si>
    <x:t>banner_click_url4</x:t>
  </x:si>
  <x:si>
    <x:t>banner_click_url9</x:t>
  </x:si>
  <x:si>
    <x:t>2021-03-12 19:45:25</x:t>
  </x:si>
  <x:si>
    <x:t>2022-01-07 11:37:28</x:t>
  </x:si>
  <x:si>
    <x:t>2021-11-13 18:12:03</x:t>
  </x:si>
  <x:si>
    <x:t>banner_click_url5</x:t>
  </x:si>
  <x:si>
    <x:t>user09@kakao.com</x:t>
  </x:si>
  <x:si>
    <x:t>banner_click_url6</x:t>
  </x:si>
  <x:si>
    <x:t>서울특별시 종로구 인사동 39</x:t>
  </x:si>
  <x:si>
    <x:t>서울특별시 종로구 익선동 144</x:t>
  </x:si>
  <x:si>
    <x:t>user05@naver.com</x:t>
  </x:si>
  <x:si>
    <x:t>banner_click_url1</x:t>
  </x:si>
  <x:si>
    <x:t>서울특별시 종로구 수표로28길</x:t>
  </x:si>
  <x:si>
    <x:t>서울특별시 종로구 관철동 21</x:t>
  </x:si>
  <x:si>
    <x:t>banner_click_url3</x:t>
  </x:si>
  <x:si>
    <x:t>서울특별시 종로구 삼일대로 388</x:t>
  </x:si>
  <x:si>
    <x:t>서울특별시 종로구 관철동 5-8</x:t>
  </x:si>
  <x:si>
    <x:t>서울특별시 종로구 돈화문로11다길</x:t>
  </x:si>
  <x:si>
    <x:t>banner_click_url7</x:t>
  </x:si>
  <x:si>
    <x:t>서울특별시 종로구 돈화문로11나길</x:t>
  </x:si>
  <x:si>
    <x:t>e_thumbnail_image</x:t>
  </x:si>
  <x:si>
    <x:t>서울특별시 종로구 인사동길 14</x:t>
  </x:si>
  <x:si>
    <x:t>banner_click_url8</x:t>
  </x:si>
  <x:si>
    <x:t>banner_click_url2</x:t>
  </x:si>
  <x:si>
    <x:t>banner_click_url10</x:t>
  </x:si>
  <x:si>
    <x:t>서울특별시 종로구 청계천로 155</x:t>
  </x:si>
  <x:si>
    <x:t>INSERT INTO BANNER VALUES (b_seq, 'b_code', 'e_code', 'b_title', 'b_click_url', 'b_image');</x:t>
  </x:si>
  <x:si>
    <x:t>2021-03-26 01:12:37</x:t>
  </x:si>
  <x:si>
    <x:t>서울 종로구 장사동 182-2 3층</x:t>
  </x:si>
  <x:si>
    <x:t>user08@google.com</x:t>
  </x:si>
  <x:si>
    <x:t>2022-03-09 04:21:57</x:t>
  </x:si>
  <x:si>
    <x:t>2021-08-22 13:24:31</x:t>
  </x:si>
  <x:si>
    <x:t>user02@email.com</x:t>
  </x:si>
  <x:si>
    <x:t>2022-02-28 17:42:09</x:t>
  </x:si>
  <x:si>
    <x:t>(관철동, 부티크호텔K(종로점))</x:t>
  </x:si>
  <x:si>
    <x:t>user07@google.com</x:t>
  </x:si>
  <x:si>
    <x:t>2021-12-24 23:52:48</x:t>
  </x:si>
  <x:si>
    <x:t>2021-05-02 21:34:11</x:t>
  </x:si>
  <x:si>
    <x:t>user01@email.com</x:t>
  </x:si>
  <x:si>
    <x:t>서울특별시 종로구 관철동 5-1</x:t>
  </x:si>
  <x:si>
    <x:t>user03@email.com</x:t>
  </x:si>
  <x:si>
    <x:t>user06@naver.com</x:t>
  </x:si>
  <x:si>
    <x:t>서울특별시 종로구 관훈동 6 2층</x:t>
  </x:si>
  <x:si>
    <x:t>user04@naver.com</x:t>
  </x:si>
  <x:si>
    <x:t>user10@kakao.com</x:t>
  </x:si>
  <x:si>
    <x:t>si_due_time</x:t>
  </x:si>
  <x:si>
    <x:t>INSERT INTO MENU_OPTION VALUES (DEFAULT, '00000008', '00000003', '1111111111', DEFAULT, '바닐라', '500', DEFAULT);</x:t>
  </x:si>
  <x:si>
    <x:t>INSERT INTO MENU_OPTION VALUES (DEFAULT, '00000005', '00000002', '1111111111', DEFAULT, '아몬드', '300', DEFAULT);</x:t>
  </x:si>
  <x:si>
    <x:t>INSERT INTO MENU_OPTION VALUES (DEFAULT, '00000004', '00000001', '1111111111', DEFAULT, '4샷', '1200', DEFAULT);</x:t>
  </x:si>
  <x:si>
    <x:t>INSERT INTO MENU_OPTION VALUES (DEFAULT, '00000009', '00000003', '1111111111', DEFAULT, '카라멜', '500', DEFAULT);</x:t>
  </x:si>
  <x:si>
    <x:t>INSERT INTO MENU_OPTION VALUES (DEFAULT, '00000006', '00000002', '1111111111', DEFAULT, '두유', '300', DEFAULT);</x:t>
  </x:si>
  <x:si>
    <x:t>INSERT INTO EVENT_BOARD VALUES (DEFAULT, '00000001', '이벤트1', 'img1', 'img1', 'url1', '2022-03-10', '2022-03-20', '2022-04-20');</x:t>
  </x:si>
  <x:si>
    <x:t>INSERT INTO EVENT_BOARD VALUES (DEFAULT, '00000005', '이벤트5', 'img5', 'img5', 'url5', '2022-03-30', '2022-04-01', '2022-05-01');</x:t>
  </x:si>
  <x:si>
    <x:t>INSERT INTO EVENT_BOARD VALUES (DEFAULT, '00000003', '이벤트3', 'img3', 'img3', 'url3', '2022-03-15', '2022-03-25', '2022-04-25');</x:t>
  </x:si>
  <x:si>
    <x:t>INSERT INTO EVENT_BOARD VALUES (DEFAULT, '00000004', '이벤트4', 'img4', 'img4', 'url4', '2022-03-20', '2022-03-30', '2022-04-30');</x:t>
  </x:si>
  <x:si>
    <x:t>INSERT INTO EVENT_BOARD VALUES (DEFAULT, '00000007', '이벤트7', 'img7', 'img7', 'url7', '2022-04-01', '2022-04-10', '2022-05-10');</x:t>
  </x:si>
  <x:si>
    <x:t>INSERT INTO EVENT_BOARD VALUES (DEFAULT, '00000006', '이벤트6', 'img6', 'img6', 'url6', '2022-04-01', '2022-04-05', '2022-05-05');</x:t>
  </x:si>
  <x:si>
    <x:t>INSERT INTO EVENT_BOARD VALUES (DEFAULT, '00000008', '이벤트8', 'img8', 'img8', 'url8', '2022-04-01', '2022-04-12', '2022-05-12');</x:t>
  </x:si>
  <x:si>
    <x:t>INSERT INTO EVENT_BOARD VALUES (DEFAULT, '00000009', '이벤트9', 'img9', 'img9', 'url9', '2022-04-10', '2022-04-15', '2022-05-15');</x:t>
  </x:si>
  <x:si>
    <x:t>INSERT INTO EVENT_BOARD VALUES (DEFAULT, '00000002', '이벤트2', 'img2', 'img2', 'url2', '2022-03-12', '2022-03-22', '2022-04-22');</x:t>
  </x:si>
  <x:si>
    <x:t>00000004</x:t>
  </x:si>
  <x:si>
    <x:t>00000005</x:t>
  </x:si>
  <x:si>
    <x:t>00000007</x:t>
  </x:si>
  <x:si>
    <x:t>00000002</x:t>
  </x:si>
  <x:si>
    <x:t>00000006</x:t>
  </x:si>
  <x:si>
    <x:t>00000003</x:t>
  </x:si>
  <x:si>
    <x:t>ManManTo</x:t>
  </x:si>
  <x:si>
    <x:t>01056941235</x:t>
  </x:si>
  <x:si>
    <x:t>2022-04-22</x:t>
  </x:si>
  <x:si>
    <x:t>1989-11-11</x:t>
  </x:si>
  <x:si>
    <x:t>U_BIRTHDATE</x:t>
  </x:si>
  <x:si>
    <x:t>01091534546</x:t>
  </x:si>
  <x:si>
    <x:t>U_NICKNAME</x:t>
  </x:si>
  <x:si>
    <x:t>01087451235</x:t>
  </x:si>
  <x:si>
    <x:t>U_REGDATE</x:t>
  </x:si>
  <x:si>
    <x:t>2022-04-20</x:t>
  </x:si>
  <x:si>
    <x:t>01015623494</x:t>
  </x:si>
  <x:si>
    <x:t>2022-05-01</x:t>
  </x:si>
  <x:si>
    <x:t>2001-05-23</x:t>
  </x:si>
  <x:si>
    <x:t>2022-03-08</x:t>
  </x:si>
  <x:si>
    <x:t>00000009</x:t>
  </x:si>
  <x:si>
    <x:t>01097425213</x:t>
  </x:si>
  <x:si>
    <x:t>2022-05-05</x:t>
  </x:si>
  <x:si>
    <x:t>2022-05-10</x:t>
  </x:si>
  <x:si>
    <x:t>02-747-8215</x:t>
  </x:si>
  <x:si>
    <x:t>31-9 (익선동)</x:t>
  </x:si>
  <x:si>
    <x:t>2022-04-30</x:t>
  </x:si>
  <x:si>
    <x:t>2022-04-15</x:t>
  </x:si>
  <x:si>
    <x:t>2022-04-25</x:t>
  </x:si>
  <x:si>
    <x:t>2022-03-12</x:t>
  </x:si>
  <x:si>
    <x:t>00000010</x:t>
  </x:si>
  <x:si>
    <x:t>12:00:00</x:t>
  </x:si>
  <x:si>
    <x:t>2022-04-12</x:t>
  </x:si>
  <x:si>
    <x:t>2022-03-20</x:t>
  </x:si>
  <x:si>
    <x:t>2022-04-10</x:t>
  </x:si>
  <x:si>
    <x:t>00000008</x:t>
  </x:si>
  <x:si>
    <x:t>2022-05-15</x:t>
  </x:si>
  <x:si>
    <x:t>종각역 5번출구</x:t>
  </x:si>
  <x:si>
    <x:t>2022-03-15</x:t>
  </x:si>
  <x:si>
    <x:t>PinkMoon</x:t>
  </x:si>
  <x:si>
    <x:t>01019512375</x:t>
  </x:si>
  <x:si>
    <x:t>02-735-5437</x:t>
  </x:si>
  <x:si>
    <x:t>경관/야경이좋은</x:t>
  </x:si>
  <x:si>
    <x:t>1990-02-10</x:t>
  </x:si>
  <x:si>
    <x:t>2022-03-10</x:t>
  </x:si>
  <x:si>
    <x:t>00000001</x:t>
  </x:si>
  <x:si>
    <x:t>17-19 (익선동)</x:t>
  </x:si>
  <x:si>
    <x:t>2022-04-05</x:t>
  </x:si>
  <x:si>
    <x:t>str_code</x:t>
  </x:si>
  <x:si>
    <x:t>종로3가역 1번출구</x:t>
  </x:si>
  <x:si>
    <x:t>STORE_INFO</x:t>
  </x:si>
  <x:si>
    <x:t>saturday</x:t>
  </x:si>
  <x:si>
    <x:t>2022-04-08</x:t>
  </x:si>
  <x:si>
    <x:t>2022-05-20</x:t>
  </x:si>
  <x:si>
    <x:t>11:00:00</x:t>
  </x:si>
  <x:si>
    <x:t>2022-03-27</x:t>
  </x:si>
  <x:si>
    <x:t>2022-02-22</x:t>
  </x:si>
  <x:si>
    <x:t>11:30:00</x:t>
  </x:si>
  <x:si>
    <x:t>02-738-4525</x:t>
  </x:si>
  <x:si>
    <x:t>MENU_GROUP</x:t>
  </x:si>
  <x:si>
    <x:t>조용한, 좌식테이블</x:t>
  </x:si>
  <x:si>
    <x:t>33-3 (익선동)</x:t>
  </x:si>
  <x:si>
    <x:t>2022-04-01</x:t>
  </x:si>
  <x:si>
    <x:t>종각역 2번출구</x:t>
  </x:si>
  <x:si>
    <x:t>2022-03-30</x:t>
  </x:si>
  <x:si>
    <x:t>동대문역 4번출구</x:t>
  </x:si>
  <x:si>
    <x:t>MENU_OPTION</x:t>
  </x:si>
  <x:si>
    <x:t>23:00:00</x:t>
  </x:si>
  <x:si>
    <x:t>반짝반짝 빛나는</x:t>
  </x:si>
  <x:si>
    <x:t>02-763-7263</x:t>
  </x:si>
  <x:si>
    <x:t>1522-3232</x:t>
  </x:si>
  <x:si>
    <x:t>2022-02-27</x:t>
  </x:si>
  <x:si>
    <x:t>을지로역 3번출구</x:t>
  </x:si>
  <x:si>
    <x:t>m_img_file</x:t>
  </x:si>
  <x:si>
    <x:t>02-742-7582</x:t>
  </x:si>
  <x:si>
    <x:t>e_startdate</x:t>
  </x:si>
  <x:si>
    <x:t>e_regtdate</x:t>
  </x:si>
  <x:si>
    <x:t>2022-03-25</x:t>
  </x:si>
  <x:si>
    <x:t>2022-03-22</x:t>
  </x:si>
  <x:si>
    <x:t>배너 타이틀10</x:t>
  </x:si>
  <x:si>
    <x:t>종로5가역 3번출구</x:t>
  </x:si>
  <x:si>
    <x:t>2022-02-10</x:t>
  </x:si>
  <x:si>
    <x:t>22:00:00</x:t>
  </x:si>
  <x:si>
    <x:t>EVENT_BOARD</x:t>
  </x:si>
  <x:si>
    <x:t>2022-05-12</x:t>
  </x:si>
  <x:si>
    <x:t>신설동역 10번출구</x:t>
  </x:si>
  <x:si>
    <x:t>e_enddate</x:t>
  </x:si>
  <x:si>
    <x:t>INSERT INTO BANNER VALUES (DEFAULT, '00000010', '00000010', '배너 타이틀10', 'banner_click_url10', 'B_image_url_10');</x:t>
  </x:si>
  <x:si>
    <x:t>bankbook_image_01</x:t>
  </x:si>
  <x:si>
    <x:t>business_registration_image_04</x:t>
  </x:si>
  <x:si>
    <x:t>business_registration_image_05</x:t>
  </x:si>
  <x:si>
    <x:t>INSERT INTO EVENT_BOARD VALUES (DEFAULT, '00000010', '이벤트10', 'img10', 'img10', 'url10', '2022-04-10', '2022-04-20', '2022-05-20');</x:t>
  </x:si>
  <x:si>
    <x:t>bankbook_image_02</x:t>
  </x:si>
  <x:si>
    <x:t>bankbook_image_10</x:t>
  </x:si>
  <x:si>
    <x:t>INSERT INTO BANNER VALUES (DEFAULT, '00000003', '00000003', '배너 타이틀3', 'banner_click_url3', 'B_image_url_3');</x:t>
  </x:si>
  <x:si>
    <x:t>INSERT INTO BANNER VALUES (DEFAULT, '00000002', '00000002', '배너 타이틀2', 'banner_click_url2', 'B_image_url_2');</x:t>
  </x:si>
  <x:si>
    <x:t>INSERT INTO BANNER VALUES (DEFAULT, '00000001', '00000001', '배너 타이틀1', 'banner_click_url1', 'B_image_url_1');</x:t>
  </x:si>
  <x:si>
    <x:t>INSERT INTO BANNER VALUES (DEFAULT, '00000004', '00000004', '배너 타이틀4', 'banner_click_url4', 'B_image_url_4');</x:t>
  </x:si>
  <x:si>
    <x:t>INSERT INTO BANNER VALUES (DEFAULT, '00000005', '00000005', '배너 타이틀5', 'banner_click_url5', 'B_image_url_5');</x:t>
  </x:si>
  <x:si>
    <x:t>op_oos</x:t>
  </x:si>
  <x:si>
    <x:t>1111</x:t>
  </x:si>
  <x:si>
    <x:t>1000</x:t>
  </x:si>
  <x:si>
    <x:t>INSERT INTO STORE_INFO VALUES (DEFAULT, '2316512345', '서울커피', '2022-04-08', '익선점', '03133', '서울특별시 종로구 익선동 166-31', '서울특별시 종로구 수표로28길', '33-3 (익선동)', '02-6085-4890', FALSE, '5', 'saturday', '', '11:00:00', '22:00:00', '깔끔한, 저녁식사, 좌식, 야외좌석(테라스)', '', '신설동역 10번출구', DEFAULT, DEFAULT, DEFAULT);</x:t>
  </x:si>
  <x:si>
    <x:t>INSERT INTO COUPON VALUES ('00000003', '00000001', 'SA6FSD2SD2', '2022-03-10', '2022-04-10', TRUE, 2022-04-05 17:05:31, 'user03');</x:t>
  </x:si>
  <x:si>
    <x:t>INSERT INTO COUPON VALUES ('00000005', '00000002', 'AAD1FFF45W', '2022-03-15', '2022-04-15', TRUE, 2022-04-05 17:05:31, 'user03');</x:t>
  </x:si>
  <x:si>
    <x:t>INSERT INTO COUPON_TEMPLATE VALUES ('00000004', '1111111111', '500원 할인쿠폰', TRUE, 'BB', '2022-03-25', '2022-04-25', DEFAULT, 500);</x:t>
  </x:si>
  <x:si>
    <x:t>INSERT INTO COUPON_TEMPLATE VALUES ('00000002', '1111111111', '복귀 유저 할인 쿠폰', TRUE, 'AA', '2022-03-15', '2022-04-15', DEFAULT, 2000);</x:t>
  </x:si>
  <x:si>
    <x:t>INSERT INTO COUPON_TEMPLATE VALUES ('00000003', '1111111111', '10% 할인 쿠폰', DEFAULT, 'FQ5S12SD5F', '2022-03-20', '2022-04-20', TRUE, 5);</x:t>
  </x:si>
  <x:si>
    <x:t>INSERT INTO MENU VALUES (m_seq, 'm_code', m_oos, 'm_name', 'm_price', 'm_img_file', 'mg_code', 'si_code');</x:t>
  </x:si>
  <x:si>
    <x:t>INSERT INTO USERS VALUES (DEFAULT, 'user07', 'user07', 'google', '김서아', 'ManManTo', '01091534546', 'user07@google.com', '1994-08-30', 'FALSE', 'TRUE', DEFAULT, '2021-12-24 23:52:48', DEFAULT);</x:t>
  </x:si>
  <x:si>
    <x:t>si_holiday_fix</x:t>
  </x:si>
  <x:si>
    <x:t>si_parking_able</x:t>
  </x:si>
  <x:si>
    <x:t>business_registration_image_07</x:t>
  </x:si>
  <x:si>
    <x:t>business_registration_image_08</x:t>
  </x:si>
  <x:si>
    <x:t>business_registration_image_06</x:t>
  </x:si>
  <x:si>
    <x:t>business_registration_image_09</x:t>
  </x:si>
  <x:si>
    <x:t>si_reg_date</x:t>
  </x:si>
  <x:si>
    <x:t>INSERT INTO USERS VALUES (S_SEQ, 'U_ID', 'U_PASSWORD', 'U_TYPE', 'U_NAME', 'U_NICKNAME', 'U_TEL', 'U_EMAIL', 'U_BIRTHDATE', 'U_SMS_USABLE', 'U_EMAIL_USABLE', U_POINT, 'U_REGDATE', U_STATUS);</x:t>
  </x:si>
  <x:si>
    <x:t>INSERT INTO USERS VALUES (DEFAULT, 'user01', 'user01', 'normal', '이도윤', '방울토마토라면', '01012345678', 'user01@email.com', '1990-02-10', 'FALSE', 'FALSE', DEFAULT, '2021-03-12 19:45:25', DEFAULT);</x:t>
  </x:si>
  <x:si>
    <x:t>INSERT INTO USERS VALUES (DEFAULT, 'user06', 'user06', 'naver', '김하윤', 'PinkMoon', '01056941235', 'user06@naver.com', '1997-03-12', 'FALSE', 'FALSE', DEFAULT, '2021-11-19 10:17:24', DEFAULT);</x:t>
  </x:si>
  <x:si>
    <x:t>INSERT INTO USERS VALUES (DEFAULT, 'user02', 'user02', 'normal', '강서준', '눕클', '01013465285', 'user02@email.com', '2001-05-23', 'FALSE', 'TRUE', DEFAULT, '2021-03-26 01:12:37', DEFAULT);</x:t>
  </x:si>
  <x:si>
    <x:t>INSERT INTO USERS VALUES (DEFAULT, 'user09', 'user09', 'kakao', '김아린', '비구름s', '01019512375', 'user09@kakao.com', '1989-11-11', 'TRUE', 'FALSE', DEFAULT, '2022-02-28 17:42:09', DEFAULT);</x:t>
  </x:si>
  <x:si>
    <x:t>c_useable</x:t>
  </x:si>
  <x:si>
    <x:t>c_number</x:t>
  </x:si>
  <x:si>
    <x:t>c_enddate</x:t>
  </x:si>
  <x:si>
    <x:t>c_startdate</x:t>
  </x:si>
  <x:si>
    <x:t>c_useddate</x:t>
  </x:si>
  <x:si>
    <x:t>ct_discount</x:t>
  </x:si>
  <x:si>
    <x:t>INSERT INTO MENU VALUES (DEFAULT, '00000001', DEFAULT, '아메리카노', '1500', 'menu_image_01', '00000001', '1111111111');</x:t>
  </x:si>
  <x:si>
    <x:t>INSERT INTO MENU VALUES (DEFAULT, '00000006', DEFAULT, '더치커피', '2500', 'menu_image_06', '00000005', '1111111112');</x:t>
  </x:si>
  <x:si>
    <x:t>INSERT INTO MENU_OPTION VALUES (DEFAULT, '00000010', '00000003', '1111111111', DEFAULT, '헤이즐넛', '300', DEFAULT);</x:t>
  </x:si>
  <x:si>
    <x:t>INSERT INTO MENU VALUES (DEFAULT, '00000005', DEFAULT, '아메리카노', '2000', 'menu_image_05', '00000005', '1111111112');</x:t>
  </x:si>
  <x:si>
    <x:t>INSERT INTO MENU VALUES (DEFAULT, '00000002', DEFAULT, '카페라떼', '3000', 'menu_image_02', '00000001', '1111111111');</x:t>
  </x:si>
  <x:si>
    <x:t>INSERT INTO MENU VALUES (DEFAULT, '00000004', DEFAULT, '초코칩쿠키', '2000', 'menu_image_04', '00000003', '1111111111');</x:t>
  </x:si>
  <x:si>
    <x:t>INSERT INTO MENU_OPTION VALUES (DEFAULT, '00000007', '00000002', '1111111111', DEFAULT, '저지방 우유', '400', DEFAULT);</x:t>
  </x:si>
  <x:si>
    <x:t>INSERT INTO MENU VALUES (DEFAULT, '00000008', DEFAULT, '돌체 라떼', '3500', 'menu_image_08', '00000006', '1111111112');</x:t>
  </x:si>
  <x:si>
    <x:t>1111111112</x:t>
  </x:si>
  <x:si>
    <x:t>ct_enddate</x:t>
  </x:si>
  <x:si>
    <x:t>1231121111</x:t>
  </x:si>
  <x:si>
    <x:t>ct_number</x:t>
  </x:si>
  <x:si>
    <x:t>si_close</x:t>
  </x:si>
  <x:si>
    <x:t>2315641212</x:t>
  </x:si>
  <x:si>
    <x:t>6954123111</x:t>
  </x:si>
  <x:si>
    <x:t>AAD1FFF45W</x:t>
  </x:si>
  <x:si>
    <x:t>3548674534</x:t>
  </x:si>
  <x:si>
    <x:t>AAF2D1W8RF</x:t>
  </x:si>
  <x:si>
    <x:t>2346544214</x:t>
  </x:si>
  <x:si>
    <x:t>2315642345</x:t>
  </x:si>
  <x:si>
    <x:t>si_image</x:t>
  </x:si>
  <x:si>
    <x:t>AAEDD7A4S5</x:t>
  </x:si>
  <x:si>
    <x:t>1111111111</x:t>
  </x:si>
  <x:si>
    <x:t>ct_discount_type</x:t>
  </x:si>
  <x:si>
    <x:t>INSERT INTO COUPON_TEMPLATE VALUES ('00000001', '1111111111', '신규 유저 할인 쿠폰', DEFAULT, 'SA6FSD2SD2', '2022-03-10', '2022-04-10', DEFAULT, 1000);</x:t>
  </x:si>
  <x:si>
    <x:t>AA</x:t>
  </x:si>
  <x:si>
    <x:t>BB</x:t>
  </x:si>
  <x:si>
    <x:t>si_code</x:t>
  </x:si>
  <x:si>
    <x:t>si_seq</x:t>
  </x:si>
  <x:si>
    <x:t>si_tel</x:t>
  </x:si>
  <x:si>
    <x:t>si_open</x:t>
  </x:si>
  <x:si>
    <x:t>ct_type</x:t>
  </x:si>
  <x:si>
    <x:t>ct_code</x:t>
  </x:si>
  <x:si>
    <x:t>ct_name</x:t>
  </x:si>
  <x:si>
    <x:t>sa_seq</x:t>
  </x:si>
  <x:si>
    <x:t>INSERT INTO STORE_INFO VALUES (DEFAULT, '1111111112', '반쥴', '2022-02-22', '', '03191', '서울특별시 종로구 관철동 5-1', '서울특별시 종로구 종로16길', '12', '02-735-5437', FALSE, '10', 'sunday', '', '11:00:00', '22:00:00', '예쁜, 정원', '', '120번 버스', DEFAULT, DEFAULT, DEFAULT);</x:t>
  </x:si>
  <x:si>
    <x:t>INSERT INTO STORE_INFO VALUES (DEFAULT, '2315642345', '스타벅스', '2022-03-27', '인사점', '03163', '서울특별시 종로구 인사동 39', '서울특별시 종로구 인사동길 14', '', '1522-3232', FALSE, '10', 'saturday', '', '11:30:00', '22:00:00', '혼카페', '', '종로5가역 3번출구', DEFAULT, DEFAULT, DEFAULT);</x:t>
  </x:si>
  <x:si>
    <x:t>INSERT INTO MENU_GROUP VALUES (DEFAULT, '00000008', '차', '1231121111');</x:t>
  </x:si>
  <x:si>
    <x:t>INSERT INTO COUPON VALUES ('C_CODE', 'ct_code', 'c_number', 'c_startdate', 'c_enddate', c_useable, c_useddate, 'u_id');</x:t>
  </x:si>
  <x:si>
    <x:t>INSERT INTO MENU VALUES (DEFAULT, '00000010', DEFAULT, '복숭아 에이드', '4000', 'menu_image_10', '00000007', '1111111112');</x:t>
  </x:si>
  <x:si>
    <x:t>INSERT INTO MENU VALUES (DEFAULT, '00000003', DEFAULT, '딸기 에이드', '3500', 'menu_image_03', '00000002', '1111111111');</x:t>
  </x:si>
  <x:si>
    <x:t>INSERT INTO MENU VALUES (DEFAULT, '00000007', DEFAULT, '바닐라 라떼', '3000', 'menu_image_07', '00000006', '1111111112');</x:t>
  </x:si>
  <x:si>
    <x:t>INSERT INTO MENU VALUES (DEFAULT, '00000009', DEFAULT, '청포도 에이드', '4000', 'menu_image_09', '00000007', '1111111112');</x:t>
  </x:si>
  <x:si>
    <x:t>INSERT INTO STORE_INFO VALUES (si_seq, 'si_code', 'si_name', 'si_reg_date', 'si_loc', 'si_zipcode', 'si_address', 'si_addr_road', 'si_addr_detail', 'si_tel', si_parking_able, 'si_due_time', 'si_holiday_fix', 'si_holiday_imsi', 'si_open', 'si_close', 'si_referinfo', 'si_map_image', 'si_directions', si_image, si_status, si_usestore);</x:t>
  </x:si>
  <x:si>
    <x:t>sa_business_registration_image</x:t>
  </x:si>
  <x:si>
    <x:t>business_registration_image_01</x:t>
  </x:si>
  <x:si>
    <x:t>si_addr_road</x:t>
  </x:si>
  <x:si>
    <x:t>si_zipcode</x:t>
  </x:si>
  <x:si>
    <x:t>si_address</x:t>
  </x:si>
  <x:si>
    <x:t>si_holiday_imsi</x:t>
  </x:si>
  <x:si>
    <x:t>INSERT INTO MENU_OPTION VALUES (op_seq, 'op_code', 'og_code', 'si_code', op_sel1, 'op_sel2', 'op_sel3', op_oos);</x:t>
  </x:si>
  <x:si>
    <x:t>2022-04-05 17:05:31</x:t>
  </x:si>
  <x:si>
    <x:t>sa_acc_no</x:t>
  </x:si>
  <x:si>
    <x:t>sa_password</x:t>
  </x:si>
  <x:si>
    <x:t>sa_regdate</x:t>
  </x:si>
  <x:si>
    <x:t>sa_status</x:t>
  </x:si>
  <x:si>
    <x:t>500원 할인쿠폰</x:t>
  </x:si>
  <x:si>
    <x:t>SA6FSD2SD2</x:t>
  </x:si>
  <x:si>
    <x:t>복귀 유저 할인 쿠폰</x:t>
  </x:si>
  <x:si>
    <x:t>2316512345</x:t>
  </x:si>
  <x:si>
    <x:t>5168941255</x:t>
  </x:si>
  <x:si>
    <x:t>si_usestore</x:t>
  </x:si>
  <x:si>
    <x:t>si_status</x:t>
  </x:si>
  <x:si>
    <x:t>10% 할인 쿠폰</x:t>
  </x:si>
  <x:si>
    <x:t>FQ5S12SD5F</x:t>
  </x:si>
  <x:si>
    <x:t>신규 유저 할인 쿠폰</x:t>
  </x:si>
  <x:si>
    <x:t>INSERT INTO COUPON_TEMPLATE VALUES ('ct_code', 'si_code', 'ct_name', ct_type, 'ct_number', 'ct_startdate', 'ct_enddate', ct_discount_type, ct_discount);</x:t>
  </x:si>
  <x:si>
    <x:t>INSERT INTO COUPON VALUES ('00000001', '00000001', 'SA6FSD2SD2', '2022-03-10', '2022-04-10', DEFAULT, DEFAULT, 'user01');</x:t>
  </x:si>
  <x:si>
    <x:t>INSERT INTO COUPON VALUES ('00000007', '00000002', 'AAEDD7A4S5', '2022-03-15', '2022-04-15', DEFAULT, DEFAULT, 'user05');</x:t>
  </x:si>
  <x:si>
    <x:t>INSERT INTO COUPON VALUES ('00000004', '00000002', 'AAF2D1W8RF', '2022-03-15', '2022-04-15', DEFAULT, DEFAULT, 'user01');</x:t>
  </x:si>
  <x:si>
    <x:t>INSERT INTO COUPON VALUES ('00000002', '00000001', 'SA6FSD2SD2', '2022-03-10', '2022-04-10', DEFAULT, DEFAULT, 'user02');</x:t>
  </x:si>
  <x:si>
    <x:t>INSERT INTO COUPON VALUES ('00000006', '00000002', 'AAEDD7A4S5', '2022-03-15', '2022-04-15', DEFAULT, DEFAULT, 'user04');</x:t>
  </x:si>
  <x:si>
    <x:t>INSERT INTO STORE_ACCOUNT VALUES (DEFAULT, '1231121111', '1111', '1231121111', 'bankbook_image_03', 'business_registration_image_03', '2022-02-27', DEFAULT);</x:t>
  </x:si>
  <x:si>
    <x:t>INSERT INTO STORE_ACCOUNT VALUES (DEFAULT, '2315642345', '1111', '2315642345', 'bankbook_image_08', 'business_registration_image_08', '2022-03-27', DEFAULT);</x:t>
  </x:si>
  <x:si>
    <x:t>INSERT INTO STORE_ACCOUNT VALUES (DEFAULT, '3548674534', '1111', '3548674534', 'bankbook_image_06', 'business_registration_image_06', '2022-03-14', DEFAULT);</x:t>
  </x:si>
  <x:si>
    <x:t>INSERT INTO STORE_ACCOUNT VALUES (DEFAULT, '6954123111', '1111', '6954123111', 'bankbook_image_05', 'business_registration_image_05', '2022-03-08', DEFAULT);</x:t>
  </x:si>
  <x:si>
    <x:t>INSERT INTO STORE_ACCOUNT VALUES (DEFAULT, '2346544214', '1111', '2346544214', 'bankbook_image_07', 'business_registration_image_07', '2022-03-20', DEFAULT);</x:t>
  </x:si>
  <x:si>
    <x:t>INSERT INTO STORE_ACCOUNT VALUES (DEFAULT, '2316512345', '1111', '2316512345', 'bankbook_image_09', 'business_registration_image_09', '2022-04-08', DEFAULT);</x:t>
  </x:si>
  <x:si>
    <x:t>INSERT INTO STORE_ACCOUNT VALUES (DEFAULT, '2315641212', '1111', '2315641212', 'bankbook_image_04', 'business_registration_image_04', '2022-03-04', DEFAULT);</x:t>
  </x:si>
  <x:si>
    <x:t>INSERT INTO STORE_ACCOUNT VALUES (DEFAULT, '1111111112', '1111', '1111111112', 'bankbook_image_02', 'business_registration_image_02', '2022-02-22', DEFAULT);</x:t>
  </x:si>
  <x:si>
    <x:t>INSERT INTO STORE_ACCOUNT VALUES (DEFAULT, '5168941255', '1111', '5168941255', 'bankbook_image_10', 'business_registration_image_10', '2022-04-12', DEFAULT);</x:t>
  </x:si>
  <x:si>
    <x:t>INSERT INTO STORE_ACCOUNT VALUES (DEFAULT, '1111111111', '1111', '1111111111', 'bankbook_image_01', 'business_registration_image_01', '2022-02-10', DEFAULT);</x:t>
  </x:si>
  <x:si>
    <x:t>ct_startdate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</x:si>
</x:sst>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888888"/>
      </x:top>
      <x:bottom style="thin">
        <x:color rgb="ffe0e0e0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0" fontId="0" fillId="0" borderId="0" xfId="0" quotePrefix="1" applyAlignment="1">
      <x:alignment horizontal="general" vertical="center" wrapText="1"/>
    </x:xf>
    <x:xf numFmtId="0" fontId="6" fillId="0" borderId="0" xfId="0" applyFont="1">
      <x:alignment horizontal="general" vertical="center"/>
    </x:xf>
    <x:xf numFmtId="14" fontId="0" fillId="0" borderId="0" xfId="0" quotePrefix="1" applyNumberFormat="1">
      <x:alignment horizontal="general" vertical="center"/>
    </x:xf>
    <x:xf numFmtId="0" fontId="7" fillId="0" borderId="0" xfId="0" applyFont="1">
      <x:alignment horizontal="general" vertical="center"/>
    </x:xf>
    <x:xf numFmtId="20" fontId="0" fillId="0" borderId="0" xfId="0" quotePrefix="1" applyNumberFormat="1">
      <x:alignment horizontal="general" vertical="center"/>
    </x:xf>
    <x:xf numFmtId="0" fontId="0" fillId="0" borderId="0" xfId="0" applyFont="1" applyFill="1" applyAlignment="1">
      <x:alignment horizontal="left" vertical="center" wrapText="1"/>
    </x:xf>
    <x:xf numFmtId="0" fontId="0" fillId="0" borderId="0" xfId="0" quotePrefix="1" applyFont="1" applyFill="1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user01@email.com" TargetMode="External" /><Relationship Id="rId10" Type="http://schemas.openxmlformats.org/officeDocument/2006/relationships/hyperlink" Target="mailto:user10@kakao.com" TargetMode="External" /><Relationship Id="rId2" Type="http://schemas.openxmlformats.org/officeDocument/2006/relationships/hyperlink" Target="mailto:user02@email.com" TargetMode="External" /><Relationship Id="rId3" Type="http://schemas.openxmlformats.org/officeDocument/2006/relationships/hyperlink" Target="mailto:user03@email.com" TargetMode="External" /><Relationship Id="rId4" Type="http://schemas.openxmlformats.org/officeDocument/2006/relationships/hyperlink" Target="mailto:user04@naver.com" TargetMode="External" /><Relationship Id="rId5" Type="http://schemas.openxmlformats.org/officeDocument/2006/relationships/hyperlink" Target="mailto:user05@naver.com" TargetMode="External" /><Relationship Id="rId6" Type="http://schemas.openxmlformats.org/officeDocument/2006/relationships/hyperlink" Target="mailto:user06@naver.com" TargetMode="External" /><Relationship Id="rId7" Type="http://schemas.openxmlformats.org/officeDocument/2006/relationships/hyperlink" Target="mailto:user07@google.com" TargetMode="External" /><Relationship Id="rId8" Type="http://schemas.openxmlformats.org/officeDocument/2006/relationships/hyperlink" Target="mailto:user08@google.com" TargetMode="External" /><Relationship Id="rId9" Type="http://schemas.openxmlformats.org/officeDocument/2006/relationships/hyperlink" Target="mailto:user09@kakao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Q13"/>
  <x:sheetViews>
    <x:sheetView topLeftCell="A1" zoomScale="60" zoomScaleNormal="60" zoomScaleSheetLayoutView="75" workbookViewId="0">
      <x:selection activeCell="Q16" activeCellId="0" sqref="Q16:Q16"/>
    </x:sheetView>
  </x:sheetViews>
  <x:sheetFormatPr defaultColWidth="8.796875" defaultRowHeight="16.399999999999999"/>
  <x:cols>
    <x:col min="1" max="1" width="5.5" style="1" customWidth="1"/>
    <x:col min="2" max="2" width="10.5" style="1" customWidth="1"/>
    <x:col min="3" max="3" width="14" style="1" customWidth="1"/>
    <x:col min="4" max="4" width="10.1015625" style="1" customWidth="1"/>
    <x:col min="5" max="5" width="9.1015625" style="1" customWidth="1"/>
    <x:col min="6" max="6" width="11.80078125" style="1" customWidth="1"/>
    <x:col min="7" max="7" width="19" style="1" customWidth="1"/>
    <x:col min="8" max="8" width="14.5" style="1" customWidth="1"/>
    <x:col min="9" max="9" width="19" style="1" customWidth="1"/>
    <x:col min="10" max="10" width="15.1015625" style="1" customWidth="1"/>
    <x:col min="11" max="11" width="12.8203125" style="1" bestFit="1" customWidth="1"/>
    <x:col min="12" max="12" width="14.171875" style="1" bestFit="1" customWidth="1"/>
    <x:col min="13" max="13" width="11.1015625" style="1" customWidth="1"/>
    <x:col min="14" max="14" width="19.1015625" style="1" customWidth="1"/>
    <x:col min="15" max="15" width="11.30078125" style="1" customWidth="1"/>
    <x:col min="16" max="16384" width="19" style="1" customWidth="1"/>
  </x:cols>
  <x:sheetData>
    <x:row r="2" spans="2:2">
      <x:c r="B2" s="6" t="s">
        <x:v>224</x:v>
      </x:c>
    </x:row>
    <x:row r="3" spans="2:17">
      <x:c r="B3" s="6" t="s">
        <x:v>219</x:v>
      </x:c>
      <x:c r="C3" s="6" t="s">
        <x:v>179</x:v>
      </x:c>
      <x:c r="D3" s="6" t="s">
        <x:v>95</x:v>
      </x:c>
      <x:c r="E3" s="6" t="s">
        <x:v>173</x:v>
      </x:c>
      <x:c r="F3" s="6" t="s">
        <x:v>201</x:v>
      </x:c>
      <x:c r="G3" s="6" t="s">
        <x:v>358</x:v>
      </x:c>
      <x:c r="H3" s="6" t="s">
        <x:v>199</x:v>
      </x:c>
      <x:c r="I3" s="6" t="s">
        <x:v>183</x:v>
      </x:c>
      <x:c r="J3" s="6" t="s">
        <x:v>356</x:v>
      </x:c>
      <x:c r="K3" s="6" t="s">
        <x:v>114</x:v>
      </x:c>
      <x:c r="L3" s="6" t="s">
        <x:v>128</x:v>
      </x:c>
      <x:c r="M3" s="6" t="s">
        <x:v>203</x:v>
      </x:c>
      <x:c r="N3" s="6" t="s">
        <x:v>360</x:v>
      </x:c>
      <x:c r="O3" s="6" t="s">
        <x:v>90</x:v>
      </x:c>
      <x:c r="Q3" s="6" t="str">
        <x:f>"INSERT INTO "&amp;$B$2&amp;" VALUES ("&amp;B3&amp;", '"&amp;C3&amp;"', '"&amp;D3&amp;"', '"&amp;E3&amp;"', '"&amp;F3&amp;"', '"&amp;G3&amp;"', '"&amp;H3&amp;"', '"&amp;I3&amp;"', '"&amp;J3&amp;"', '"&amp;K3&amp;"', '"&amp;L3&amp;"', "&amp;M3&amp;", '"&amp;N3&amp;"', "&amp;O3&amp;");"</x:f>
        <x:v>INSERT INTO USERS VALUES (S_SEQ, 'U_ID', 'U_PASSWORD', 'U_TYPE', 'U_NAME', 'U_NICKNAME', 'U_TEL', 'U_EMAIL', 'U_BIRTHDATE', 'U_SMS_USABLE', 'U_EMAIL_USABLE', U_POINT, 'U_REGDATE', U_STATUS);</x:v>
      </x:c>
    </x:row>
    <x:row r="4" spans="2:17">
      <x:c r="B4" t="s">
        <x:v>192</x:v>
      </x:c>
      <x:c r="C4" t="s">
        <x:v>214</x:v>
      </x:c>
      <x:c r="D4" t="s">
        <x:v>214</x:v>
      </x:c>
      <x:c r="E4" t="s">
        <x:v>229</x:v>
      </x:c>
      <x:c r="F4" t="s">
        <x:v>58</x:v>
      </x:c>
      <x:c r="G4" t="s">
        <x:v>256</x:v>
      </x:c>
      <x:c r="H4" s="3" t="s">
        <x:v>89</x:v>
      </x:c>
      <x:c r="I4" s="4" t="s">
        <x:v>324</x:v>
      </x:c>
      <x:c r="J4" s="5" t="s">
        <x:v>389</x:v>
      </x:c>
      <x:c r="K4" t="b">
        <x:v>0</x:v>
      </x:c>
      <x:c r="L4" t="b">
        <x:v>0</x:v>
      </x:c>
      <x:c r="M4" t="s">
        <x:v>192</x:v>
      </x:c>
      <x:c r="N4" s="2" t="s">
        <x:v>288</x:v>
      </x:c>
      <x:c r="O4" s="1" t="s">
        <x:v>192</x:v>
      </x:c>
      <x:c r="Q4" s="13" t="str">
        <x:f>"INSERT INTO "&amp;$B$2&amp;" VALUES ("&amp;B4&amp;", '"&amp;C4&amp;"', '"&amp;D4&amp;"', '"&amp;E4&amp;"', '"&amp;F4&amp;"', '"&amp;G4&amp;"', '"&amp;H4&amp;"', '"&amp;I4&amp;"', '"&amp;J4&amp;"', '"&amp;K4&amp;"', '"&amp;L4&amp;"', "&amp;M4&amp;", '"&amp;N4&amp;"', "&amp;O4&amp;");"</x:f>
        <x:v>INSERT INTO USERS VALUES (DEFAULT, 'user01', 'user01', 'normal', '이도윤', '방울토마토라면', '01012345678', 'user01@email.com', '1990-02-10', 'FALSE', 'FALSE', DEFAULT, '2021-03-12 19:45:25', DEFAULT);</x:v>
      </x:c>
    </x:row>
    <x:row r="5" spans="2:17">
      <x:c r="B5" t="s">
        <x:v>192</x:v>
      </x:c>
      <x:c r="C5" t="s">
        <x:v>200</x:v>
      </x:c>
      <x:c r="D5" t="s">
        <x:v>200</x:v>
      </x:c>
      <x:c r="E5" t="s">
        <x:v>229</x:v>
      </x:c>
      <x:c r="F5" t="s">
        <x:v>51</x:v>
      </x:c>
      <x:c r="G5" t="s">
        <x:v>45</x:v>
      </x:c>
      <x:c r="H5" s="3" t="s">
        <x:v>96</x:v>
      </x:c>
      <x:c r="I5" s="4" t="s">
        <x:v>318</x:v>
      </x:c>
      <x:c r="J5" s="2" t="s">
        <x:v>364</x:v>
      </x:c>
      <x:c r="K5" t="b">
        <x:v>0</x:v>
      </x:c>
      <x:c r="L5" t="b">
        <x:v>1</x:v>
      </x:c>
      <x:c r="M5" t="s">
        <x:v>192</x:v>
      </x:c>
      <x:c r="N5" s="2" t="s">
        <x:v>313</x:v>
      </x:c>
      <x:c r="O5" s="1" t="s">
        <x:v>192</x:v>
      </x:c>
      <x:c r="Q5" s="13" t="str">
        <x:f t="shared" ref="Q5:Q13" si="0">"INSERT INTO "&amp;$B$2&amp;" VALUES ("&amp;B5&amp;", '"&amp;C5&amp;"', '"&amp;D5&amp;"', '"&amp;E5&amp;"', '"&amp;F5&amp;"', '"&amp;G5&amp;"', '"&amp;H5&amp;"', '"&amp;I5&amp;"', '"&amp;J5&amp;"', '"&amp;K5&amp;"', '"&amp;L5&amp;"', "&amp;M5&amp;", '"&amp;N5&amp;"', "&amp;O5&amp;");"</x:f>
        <x:v>INSERT INTO USERS VALUES (DEFAULT, 'user02', 'user02', 'normal', '강서준', '눕클', '01013465285', 'user02@email.com', '2001-05-23', 'FALSE', 'TRUE', DEFAULT, '2021-03-26 01:12:37', DEFAULT);</x:v>
      </x:c>
    </x:row>
    <x:row r="6" spans="2:17">
      <x:c r="B6" t="s">
        <x:v>192</x:v>
      </x:c>
      <x:c r="C6" t="s">
        <x:v>212</x:v>
      </x:c>
      <x:c r="D6" t="s">
        <x:v>212</x:v>
      </x:c>
      <x:c r="E6" t="s">
        <x:v>229</x:v>
      </x:c>
      <x:c r="F6" t="s">
        <x:v>75</x:v>
      </x:c>
      <x:c r="G6" t="s">
        <x:v>198</x:v>
      </x:c>
      <x:c r="H6" s="3" t="s">
        <x:v>91</x:v>
      </x:c>
      <x:c r="I6" s="4" t="s">
        <x:v>326</x:v>
      </x:c>
      <x:c r="J6" s="2" t="s">
        <x:v>61</x:v>
      </x:c>
      <x:c r="K6" t="b">
        <x:v>0</x:v>
      </x:c>
      <x:c r="L6" t="b">
        <x:v>0</x:v>
      </x:c>
      <x:c r="M6" t="s">
        <x:v>192</x:v>
      </x:c>
      <x:c r="N6" s="2" t="s">
        <x:v>323</x:v>
      </x:c>
      <x:c r="O6" s="1" t="s">
        <x:v>192</x:v>
      </x:c>
      <x:c r="Q6" s="13" t="str">
        <x:f t="shared" si="0"/>
        <x:v>INSERT INTO USERS VALUES (DEFAULT, 'user03', 'user03', 'normal', '강하준', '출입거부', '01013589428', 'user03@email.com', ' ', 'FALSE', 'FALSE', DEFAULT, '2021-05-02 21:34:11', DEFAULT);</x:v>
      </x:c>
    </x:row>
    <x:row r="7" spans="2:17">
      <x:c r="B7" t="s">
        <x:v>192</x:v>
      </x:c>
      <x:c r="C7" t="s">
        <x:v>227</x:v>
      </x:c>
      <x:c r="D7" t="s">
        <x:v>227</x:v>
      </x:c>
      <x:c r="E7" t="s">
        <x:v>267</x:v>
      </x:c>
      <x:c r="F7" t="s">
        <x:v>64</x:v>
      </x:c>
      <x:c r="G7" t="s">
        <x:v>216</x:v>
      </x:c>
      <x:c r="H7" s="3" t="s">
        <x:v>98</x:v>
      </x:c>
      <x:c r="I7" s="4" t="s">
        <x:v>329</x:v>
      </x:c>
      <x:c r="J7" s="2" t="s">
        <x:v>61</x:v>
      </x:c>
      <x:c r="K7" t="b">
        <x:v>1</x:v>
      </x:c>
      <x:c r="L7" t="b">
        <x:v>0</x:v>
      </x:c>
      <x:c r="M7" t="s">
        <x:v>192</x:v>
      </x:c>
      <x:c r="N7" s="2" t="s">
        <x:v>317</x:v>
      </x:c>
      <x:c r="O7" s="1" t="s">
        <x:v>192</x:v>
      </x:c>
      <x:c r="Q7" s="13" t="str">
        <x:f t="shared" si="0"/>
        <x:v>INSERT INTO USERS VALUES (DEFAULT, 'user04', 'user04', 'naver', '이은우', 'toronge', '01094628425', 'user04@naver.com', ' ', 'TRUE', 'FALSE', DEFAULT, '2021-08-22 13:24:31', DEFAULT);</x:v>
      </x:c>
    </x:row>
    <x:row r="8" spans="2:17">
      <x:c r="B8" t="s">
        <x:v>192</x:v>
      </x:c>
      <x:c r="C8" t="s">
        <x:v>204</x:v>
      </x:c>
      <x:c r="D8" t="s">
        <x:v>204</x:v>
      </x:c>
      <x:c r="E8" t="s">
        <x:v>267</x:v>
      </x:c>
      <x:c r="F8" t="s">
        <x:v>62</x:v>
      </x:c>
      <x:c r="G8" t="s">
        <x:v>181</x:v>
      </x:c>
      <x:c r="H8" s="3" t="s">
        <x:v>367</x:v>
      </x:c>
      <x:c r="I8" s="4" t="s">
        <x:v>296</x:v>
      </x:c>
      <x:c r="J8" s="2" t="s">
        <x:v>61</x:v>
      </x:c>
      <x:c r="K8" t="b">
        <x:v>1</x:v>
      </x:c>
      <x:c r="L8" t="b">
        <x:v>1</x:v>
      </x:c>
      <x:c r="M8" t="s">
        <x:v>192</x:v>
      </x:c>
      <x:c r="N8" s="2" t="s">
        <x:v>290</x:v>
      </x:c>
      <x:c r="O8" s="1" t="s">
        <x:v>192</x:v>
      </x:c>
      <x:c r="Q8" s="13" t="str">
        <x:f t="shared" si="0"/>
        <x:v>INSERT INTO USERS VALUES (DEFAULT, 'user05', 'user05', 'naver', '이시우', 'STIGs', '01097425213', 'user05@naver.com', ' ', 'TRUE', 'TRUE', DEFAULT, '2021-11-13 18:12:03', DEFAULT);</x:v>
      </x:c>
    </x:row>
    <x:row r="9" spans="2:17">
      <x:c r="B9" t="s">
        <x:v>192</x:v>
      </x:c>
      <x:c r="C9" t="s">
        <x:v>237</x:v>
      </x:c>
      <x:c r="D9" t="s">
        <x:v>237</x:v>
      </x:c>
      <x:c r="E9" t="s">
        <x:v>267</x:v>
      </x:c>
      <x:c r="F9" t="s">
        <x:v>71</x:v>
      </x:c>
      <x:c r="G9" t="s">
        <x:v>385</x:v>
      </x:c>
      <x:c r="H9" s="3" t="s">
        <x:v>353</x:v>
      </x:c>
      <x:c r="I9" s="4" t="s">
        <x:v>327</x:v>
      </x:c>
      <x:c r="J9" s="2" t="s">
        <x:v>94</x:v>
      </x:c>
      <x:c r="K9" t="b">
        <x:v>0</x:v>
      </x:c>
      <x:c r="L9" t="b">
        <x:v>0</x:v>
      </x:c>
      <x:c r="M9" t="s">
        <x:v>192</x:v>
      </x:c>
      <x:c r="N9" s="2" t="s">
        <x:v>285</x:v>
      </x:c>
      <x:c r="O9" s="1" t="s">
        <x:v>192</x:v>
      </x:c>
      <x:c r="Q9" s="13" t="str">
        <x:f t="shared" si="0"/>
        <x:v>INSERT INTO USERS VALUES (DEFAULT, 'user06', 'user06', 'naver', '김하윤', 'PinkMoon', '01056941235', 'user06@naver.com', '1997-03-12', 'FALSE', 'FALSE', DEFAULT, '2021-11-19 10:17:24', DEFAULT);</x:v>
      </x:c>
    </x:row>
    <x:row r="10" spans="2:17">
      <x:c r="B10" t="s">
        <x:v>192</x:v>
      </x:c>
      <x:c r="C10" t="s">
        <x:v>232</x:v>
      </x:c>
      <x:c r="D10" t="s">
        <x:v>232</x:v>
      </x:c>
      <x:c r="E10" t="s">
        <x:v>208</x:v>
      </x:c>
      <x:c r="F10" t="s">
        <x:v>53</x:v>
      </x:c>
      <x:c r="G10" t="s">
        <x:v>352</x:v>
      </x:c>
      <x:c r="H10" s="3" t="s">
        <x:v>357</x:v>
      </x:c>
      <x:c r="I10" s="4" t="s">
        <x:v>321</x:v>
      </x:c>
      <x:c r="J10" s="2" t="s">
        <x:v>92</x:v>
      </x:c>
      <x:c r="K10" t="b">
        <x:v>0</x:v>
      </x:c>
      <x:c r="L10" t="b">
        <x:v>1</x:v>
      </x:c>
      <x:c r="M10" t="s">
        <x:v>192</x:v>
      </x:c>
      <x:c r="N10" s="2" t="s">
        <x:v>322</x:v>
      </x:c>
      <x:c r="O10" s="1" t="s">
        <x:v>192</x:v>
      </x:c>
      <x:c r="Q10" s="13" t="str">
        <x:f t="shared" si="0"/>
        <x:v>INSERT INTO USERS VALUES (DEFAULT, 'user07', 'user07', 'google', '김서아', 'ManManTo', '01091534546', 'user07@google.com', '1994-08-30', 'FALSE', 'TRUE', DEFAULT, '2021-12-24 23:52:48', DEFAULT);</x:v>
      </x:c>
    </x:row>
    <x:row r="11" spans="2:17">
      <x:c r="B11" t="s">
        <x:v>192</x:v>
      </x:c>
      <x:c r="C11" t="s">
        <x:v>253</x:v>
      </x:c>
      <x:c r="D11" t="s">
        <x:v>253</x:v>
      </x:c>
      <x:c r="E11" t="s">
        <x:v>208</x:v>
      </x:c>
      <x:c r="F11" t="s">
        <x:v>50</x:v>
      </x:c>
      <x:c r="G11" t="s">
        <x:v>209</x:v>
      </x:c>
      <x:c r="H11" s="3" t="s">
        <x:v>362</x:v>
      </x:c>
      <x:c r="I11" s="4" t="s">
        <x:v>315</x:v>
      </x:c>
      <x:c r="J11" s="2" t="s">
        <x:v>61</x:v>
      </x:c>
      <x:c r="K11" t="b">
        <x:v>1</x:v>
      </x:c>
      <x:c r="L11" t="b">
        <x:v>1</x:v>
      </x:c>
      <x:c r="M11" t="s">
        <x:v>192</x:v>
      </x:c>
      <x:c r="N11" s="2" t="s">
        <x:v>289</x:v>
      </x:c>
      <x:c r="O11" s="1" t="s">
        <x:v>192</x:v>
      </x:c>
      <x:c r="Q11" s="13" t="str">
        <x:f t="shared" si="0"/>
        <x:v>INSERT INTO USERS VALUES (DEFAULT, 'user08', 'user08', 'google', '김하은', '실드코튼', '01015623494', 'user08@google.com', ' ', 'TRUE', 'TRUE', DEFAULT, '2022-01-07 11:37:28', DEFAULT);</x:v>
      </x:c>
    </x:row>
    <x:row r="12" spans="2:17">
      <x:c r="B12" t="s">
        <x:v>192</x:v>
      </x:c>
      <x:c r="C12" t="s">
        <x:v>205</x:v>
      </x:c>
      <x:c r="D12" t="s">
        <x:v>205</x:v>
      </x:c>
      <x:c r="E12" t="s">
        <x:v>165</x:v>
      </x:c>
      <x:c r="F12" t="s">
        <x:v>52</x:v>
      </x:c>
      <x:c r="G12" t="s">
        <x:v>176</x:v>
      </x:c>
      <x:c r="H12" s="3" t="s">
        <x:v>386</x:v>
      </x:c>
      <x:c r="I12" s="4" t="s">
        <x:v>292</x:v>
      </x:c>
      <x:c r="J12" s="2" t="s">
        <x:v>355</x:v>
      </x:c>
      <x:c r="K12" t="b">
        <x:v>1</x:v>
      </x:c>
      <x:c r="L12" t="b">
        <x:v>0</x:v>
      </x:c>
      <x:c r="M12" t="s">
        <x:v>192</x:v>
      </x:c>
      <x:c r="N12" s="2" t="s">
        <x:v>319</x:v>
      </x:c>
      <x:c r="O12" s="1" t="s">
        <x:v>192</x:v>
      </x:c>
      <x:c r="Q12" s="13" t="str">
        <x:f t="shared" si="0"/>
        <x:v>INSERT INTO USERS VALUES (DEFAULT, 'user09', 'user09', 'kakao', '김아린', '비구름s', '01019512375', 'user09@kakao.com', '1989-11-11', 'TRUE', 'FALSE', DEFAULT, '2022-02-28 17:42:09', DEFAULT);</x:v>
      </x:c>
    </x:row>
    <x:row r="13" spans="2:17">
      <x:c r="B13" t="s">
        <x:v>192</x:v>
      </x:c>
      <x:c r="C13" t="s">
        <x:v>213</x:v>
      </x:c>
      <x:c r="D13" t="s">
        <x:v>213</x:v>
      </x:c>
      <x:c r="E13" t="s">
        <x:v>165</x:v>
      </x:c>
      <x:c r="F13" t="s">
        <x:v>63</x:v>
      </x:c>
      <x:c r="G13" t="s">
        <x:v>164</x:v>
      </x:c>
      <x:c r="H13" s="3" t="s">
        <x:v>359</x:v>
      </x:c>
      <x:c r="I13" s="4" t="s">
        <x:v>330</x:v>
      </x:c>
      <x:c r="J13" s="2" t="s">
        <x:v>61</x:v>
      </x:c>
      <x:c r="K13" t="b">
        <x:v>0</x:v>
      </x:c>
      <x:c r="L13" t="b">
        <x:v>0</x:v>
      </x:c>
      <x:c r="M13" t="s">
        <x:v>192</x:v>
      </x:c>
      <x:c r="N13" s="2" t="s">
        <x:v>316</x:v>
      </x:c>
      <x:c r="O13" s="1" t="s">
        <x:v>192</x:v>
      </x:c>
      <x:c r="Q13" s="13" t="str">
        <x:f t="shared" si="0"/>
        <x:v>INSERT INTO USERS VALUES (DEFAULT, 'user10', 'user10', 'kakao', '김지우', 'zyft', '01087451235', 'user10@kakao.com', ' ', 'FALSE', 'FALSE', DEFAULT, '2022-03-09 04:21:57', DEFAULT);</x:v>
      </x:c>
    </x:row>
  </x:sheetData>
  <x:hyperlinks>
    <x:hyperlink ref="I4:I4" r:id="rId1"/>
    <x:hyperlink ref="I5:I5" r:id="rId2"/>
    <x:hyperlink ref="I6:I6" r:id="rId3"/>
    <x:hyperlink ref="I7:I7" r:id="rId4"/>
    <x:hyperlink ref="I8:I8" r:id="rId5"/>
    <x:hyperlink ref="I9:I9" r:id="rId6"/>
    <x:hyperlink ref="I10:I10" r:id="rId7"/>
    <x:hyperlink ref="I11:I11" r:id="rId8"/>
    <x:hyperlink ref="I12:I12" r:id="rId9"/>
    <x:hyperlink ref="I13:I13" r:id="rId10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Z15"/>
  <x:sheetViews>
    <x:sheetView topLeftCell="X1" zoomScale="60" zoomScaleNormal="60" zoomScaleSheetLayoutView="75" workbookViewId="0">
      <x:selection activeCell="Z3" activeCellId="0" sqref="Z3:Z3"/>
    </x:sheetView>
  </x:sheetViews>
  <x:sheetFormatPr defaultColWidth="8.796875" defaultRowHeight="16.399999999999999"/>
  <x:cols>
    <x:col min="1" max="1" width="6.80078125" style="1" customWidth="1"/>
    <x:col min="2" max="2" width="12" style="1" customWidth="1"/>
    <x:col min="3" max="3" width="18.5" style="1" customWidth="1"/>
    <x:col min="4" max="4" width="11.30078125" style="1" customWidth="1"/>
    <x:col min="5" max="5" width="11.80078125" style="1" customWidth="1"/>
    <x:col min="6" max="6" width="10.80078125" style="1" customWidth="1"/>
    <x:col min="7" max="7" width="10.6015625" style="1" customWidth="1"/>
    <x:col min="8" max="8" width="16" style="1" customWidth="1"/>
    <x:col min="9" max="9" width="14.30078125" style="1" customWidth="1"/>
    <x:col min="10" max="10" width="15.30078125" style="1" customWidth="1"/>
    <x:col min="11" max="11" width="12" style="1" customWidth="1"/>
    <x:col min="12" max="12" width="14.5078125" style="1" bestFit="1" customWidth="1"/>
    <x:col min="13" max="13" width="12.80078125" style="1" customWidth="1"/>
    <x:col min="14" max="14" width="12.98828125" style="1" bestFit="1" customWidth="1"/>
    <x:col min="15" max="15" width="14.67578125" style="1" bestFit="1" customWidth="1"/>
    <x:col min="16" max="17" width="8.4375" style="1" bestFit="1" customWidth="1"/>
    <x:col min="18" max="18" width="12.5" style="1" customWidth="1"/>
    <x:col min="19" max="19" width="13.80078125" style="1" customWidth="1"/>
    <x:col min="20" max="20" width="17.30078125" style="1" customWidth="1"/>
    <x:col min="21" max="21" width="11.80078125" style="1" customWidth="1"/>
    <x:col min="22" max="16380" width="13.80078125" style="1" customWidth="1"/>
  </x:cols>
  <x:sheetData>
    <x:row r="1" customHeight="1"/>
    <x:row r="2" spans="2:2" customHeight="1">
      <x:c r="B2" s="6" t="s">
        <x:v>396</x:v>
      </x:c>
    </x:row>
    <x:row r="3" spans="2:26" customHeight="1">
      <x:c r="B3" s="6" t="s">
        <x:v>502</x:v>
      </x:c>
      <x:c r="C3" s="6" t="s">
        <x:v>501</x:v>
      </x:c>
      <x:c r="D3" s="6" t="s">
        <x:v>20</x:v>
      </x:c>
      <x:c r="E3" s="6" t="s">
        <x:v>462</x:v>
      </x:c>
      <x:c r="F3" s="6" t="s">
        <x:v>43</x:v>
      </x:c>
      <x:c r="G3" s="6" t="s">
        <x:v>521</x:v>
      </x:c>
      <x:c r="H3" s="6" t="s">
        <x:v>522</x:v>
      </x:c>
      <x:c r="I3" s="6" t="s">
        <x:v>520</x:v>
      </x:c>
      <x:c r="J3" s="6" t="s">
        <x:v>36</x:v>
      </x:c>
      <x:c r="K3" s="6" t="s">
        <x:v>503</x:v>
      </x:c>
      <x:c r="L3" s="6" t="s">
        <x:v>457</x:v>
      </x:c>
      <x:c r="M3" s="6" t="s">
        <x:v>331</x:v>
      </x:c>
      <x:c r="N3" s="6" t="s">
        <x:v>456</x:v>
      </x:c>
      <x:c r="O3" s="6" t="s">
        <x:v>523</x:v>
      </x:c>
      <x:c r="P3" s="6" t="s">
        <x:v>504</x:v>
      </x:c>
      <x:c r="Q3" s="6" t="s">
        <x:v>486</x:v>
      </x:c>
      <x:c r="R3" s="6" t="s">
        <x:v>33</x:v>
      </x:c>
      <x:c r="S3" s="6" t="s">
        <x:v>34</x:v>
      </x:c>
      <x:c r="T3" s="6" t="s">
        <x:v>35</x:v>
      </x:c>
      <x:c r="U3" s="6" t="s">
        <x:v>494</x:v>
      </x:c>
      <x:c r="V3" s="6" t="s">
        <x:v>536</x:v>
      </x:c>
      <x:c r="W3" s="6" t="s">
        <x:v>535</x:v>
      </x:c>
      <x:c r="Z3" s="6" t="str">
        <x:f>"INSERT INTO "&amp;$B$2&amp;" VALUES ("&amp;B3&amp;", '"&amp;C3&amp;"', '"&amp;D3&amp;"', '"&amp;E3&amp;"', '"&amp;F3&amp;"', '"&amp;G3&amp;"', '"&amp;H3&amp;"', '"&amp;I3&amp;"', '"&amp;J3&amp;"', '"&amp;K3&amp;"', "&amp;L3&amp;", '"&amp;M3&amp;"', '"&amp;N3&amp;"', '"&amp;O3&amp;"', '"&amp;P3&amp;"', '"&amp;Q3&amp;"', '"&amp;R3&amp;"', '"&amp;S3&amp;"', '"&amp;T3&amp;"', "&amp;U3&amp;", "&amp;V3&amp;", "&amp;W3&amp;");"</x:f>
        <x:v>INSERT INTO STORE_INFO VALUES (si_seq, 'si_code', 'si_name', 'si_reg_date', 'si_loc', 'si_zipcode', 'si_address', 'si_addr_road', 'si_addr_detail', 'si_tel', si_parking_able, 'si_due_time', 'si_holiday_fix', 'si_holiday_imsi', 'si_open', 'si_close', 'si_referinfo', 'si_map_image', 'si_directions', si_image, si_status, si_usestore);</x:v>
      </x:c>
    </x:row>
    <x:row r="4" spans="2:26" customHeight="1">
      <x:c r="B4" t="s">
        <x:v>192</x:v>
      </x:c>
      <x:c r="C4" s="2" t="s">
        <x:v>496</x:v>
      </x:c>
      <x:c r="D4" s="1" t="s">
        <x:v>74</x:v>
      </x:c>
      <x:c r="E4" s="2" t="s">
        <x:v>427</x:v>
      </x:c>
      <x:c r="F4" s="2"/>
      <x:c r="G4" s="9" t="s">
        <x:v>194</x:v>
      </x:c>
      <x:c r="H4" s="10" t="s">
        <x:v>40</x:v>
      </x:c>
      <x:c r="I4" s="10" t="s">
        <x:v>303</x:v>
      </x:c>
      <x:c r="J4" s="9" t="s">
        <x:v>177</x:v>
      </x:c>
      <x:c r="K4" s="3" t="s">
        <x:v>420</x:v>
      </x:c>
      <x:c r="L4" s="1" t="b">
        <x:v>0</x:v>
      </x:c>
      <x:c r="M4" s="2" t="s">
        <x:v>46</x:v>
      </x:c>
      <x:c r="N4" s="1" t="s">
        <x:v>196</x:v>
      </x:c>
      <x:c r="O4" s="2"/>
      <x:c r="P4" s="2" t="s">
        <x:v>377</x:v>
      </x:c>
      <x:c r="Q4" s="7" t="s">
        <x:v>413</x:v>
      </x:c>
      <x:c r="R4" s="1" t="s">
        <x:v>88</x:v>
      </x:c>
      <x:c r="T4" s="1" t="s">
        <x:v>252</x:v>
      </x:c>
      <x:c r="U4" s="1" t="s">
        <x:v>192</x:v>
      </x:c>
      <x:c r="V4" t="s">
        <x:v>192</x:v>
      </x:c>
      <x:c r="W4" t="s">
        <x:v>192</x:v>
      </x:c>
      <x:c r="Z4" s="13" t="str">
        <x:f t="shared" ref="Z4:Z13" si="0">"INSERT INTO "&amp;$B$2&amp;" VALUES ("&amp;B4&amp;", '"&amp;C4&amp;"', '"&amp;D4&amp;"', '"&amp;E4&amp;"', '"&amp;F4&amp;"', '"&amp;G4&amp;"', '"&amp;H4&amp;"', '"&amp;I4&amp;"', '"&amp;J4&amp;"', '"&amp;K4&amp;"', "&amp;L4&amp;", '"&amp;M4&amp;"', '"&amp;N4&amp;"', '"&amp;O4&amp;"', '"&amp;P4&amp;"', '"&amp;Q4&amp;"', '"&amp;R4&amp;"', '"&amp;S4&amp;"', '"&amp;T4&amp;"', "&amp;U4&amp;", "&amp;V4&amp;", "&amp;W4&amp;");"</x:f>
        <x:v>INSERT INTO STORE_INFO VALUES (DEFAULT, '1111111111', '식물', '2022-02-10', '', '03133', '서울특별시 종로구 익선동 166-62', '서울특별시 종로구 돈화문로11다길', '46-1', '02-742-7582', FALSE, '5', 'sunday', '', '12:00:00', '23:00:00', '이국적/이색적, 점심식사, 야외좌석(테라스)', '', '150번 버스', DEFAULT, DEFAULT, DEFAULT);</x:v>
      </x:c>
    </x:row>
    <x:row r="5" spans="2:26" customHeight="1">
      <x:c r="B5" t="s">
        <x:v>192</x:v>
      </x:c>
      <x:c r="C5" s="2" t="s">
        <x:v>482</x:v>
      </x:c>
      <x:c r="D5" s="1" t="s">
        <x:v>82</x:v>
      </x:c>
      <x:c r="E5" s="5" t="s">
        <x:v>402</x:v>
      </x:c>
      <x:c r="F5" s="2"/>
      <x:c r="G5" s="9" t="s">
        <x:v>188</x:v>
      </x:c>
      <x:c r="H5" s="10" t="s">
        <x:v>325</x:v>
      </x:c>
      <x:c r="I5" s="11" t="s">
        <x:v>115</x:v>
      </x:c>
      <x:c r="J5" s="9" t="s">
        <x:v>67</x:v>
      </x:c>
      <x:c r="K5" s="2" t="s">
        <x:v>387</x:v>
      </x:c>
      <x:c r="L5" s="1" t="b">
        <x:v>0</x:v>
      </x:c>
      <x:c r="M5" s="2" t="s">
        <x:v>79</x:v>
      </x:c>
      <x:c r="N5" s="1" t="s">
        <x:v>196</x:v>
      </x:c>
      <x:c r="O5" s="2"/>
      <x:c r="P5" s="2" t="s">
        <x:v>400</x:v>
      </x:c>
      <x:c r="Q5" s="2" t="s">
        <x:v>428</x:v>
      </x:c>
      <x:c r="R5" s="1" t="s">
        <x:v>189</x:v>
      </x:c>
      <x:c r="T5" s="1" t="s">
        <x:v>233</x:v>
      </x:c>
      <x:c r="U5" s="1" t="s">
        <x:v>192</x:v>
      </x:c>
      <x:c r="V5" t="s">
        <x:v>192</x:v>
      </x:c>
      <x:c r="W5" t="s">
        <x:v>192</x:v>
      </x:c>
      <x:c r="Z5" s="13" t="str">
        <x:f t="shared" si="0"/>
        <x:v>INSERT INTO STORE_INFO VALUES (DEFAULT, '1111111112', '반쥴', '2022-02-22', '', '03191', '서울특별시 종로구 관철동 5-1', '서울특별시 종로구 종로16길', '12', '02-735-5437', FALSE, '10', 'sunday', '', '11:00:00', '22:00:00', '예쁜, 정원', '', '120번 버스', DEFAULT, DEFAULT, DEFAULT);</x:v>
      </x:c>
    </x:row>
    <x:row r="6" spans="2:26" customHeight="1">
      <x:c r="B6" t="s">
        <x:v>192</x:v>
      </x:c>
      <x:c r="C6" s="2" t="s">
        <x:v>484</x:v>
      </x:c>
      <x:c r="D6" s="1" t="s">
        <x:v>73</x:v>
      </x:c>
      <x:c r="E6" s="2" t="s">
        <x:v>417</x:v>
      </x:c>
      <x:c r="F6" s="2"/>
      <x:c r="G6" s="9" t="s">
        <x:v>194</x:v>
      </x:c>
      <x:c r="H6" s="8" t="s">
        <x:v>295</x:v>
      </x:c>
      <x:c r="I6" s="8" t="s">
        <x:v>305</x:v>
      </x:c>
      <x:c r="J6" s="8" t="s">
        <x:v>371</x:v>
      </x:c>
      <x:c r="K6" s="2" t="s">
        <x:v>370</x:v>
      </x:c>
      <x:c r="L6" s="1" t="b">
        <x:v>0</x:v>
      </x:c>
      <x:c r="M6" s="2" t="s">
        <x:v>46</x:v>
      </x:c>
      <x:c r="N6" s="1" t="s">
        <x:v>246</x:v>
      </x:c>
      <x:c r="O6" s="2"/>
      <x:c r="P6" s="2" t="s">
        <x:v>403</x:v>
      </x:c>
      <x:c r="Q6" s="2" t="s">
        <x:v>428</x:v>
      </x:c>
      <x:c r="R6" s="1" t="s">
        <x:v>388</x:v>
      </x:c>
      <x:c r="T6" s="1" t="s">
        <x:v>418</x:v>
      </x:c>
      <x:c r="U6" s="1" t="s">
        <x:v>192</x:v>
      </x:c>
      <x:c r="V6" t="s">
        <x:v>192</x:v>
      </x:c>
      <x:c r="W6" t="s">
        <x:v>192</x:v>
      </x:c>
      <x:c r="Z6" s="13" t="str">
        <x:f t="shared" si="0"/>
        <x:v>INSERT INTO STORE_INFO VALUES (DEFAULT, '1231121111', '청수당', '2022-02-27', '', '03133', '서울특별시 종로구 익선동 144', '서울특별시 종로구 돈화문로11나길', '31-9 (익선동)', '02-747-8215', FALSE, '5', 'monday', '', '11:30:00', '22:00:00', '경관/야경이좋은', '', '을지로역 3번출구', DEFAULT, DEFAULT, DEFAULT);</x:v>
      </x:c>
    </x:row>
    <x:row r="7" spans="2:26" customHeight="1">
      <x:c r="B7" t="s">
        <x:v>192</x:v>
      </x:c>
      <x:c r="C7" s="2" t="s">
        <x:v>487</x:v>
      </x:c>
      <x:c r="D7" s="1" t="s">
        <x:v>160</x:v>
      </x:c>
      <x:c r="E7" s="2" t="s">
        <x:v>97</x:v>
      </x:c>
      <x:c r="F7" s="2"/>
      <x:c r="G7" s="9" t="s">
        <x:v>188</x:v>
      </x:c>
      <x:c r="H7" s="10" t="s">
        <x:v>302</x:v>
      </x:c>
      <x:c r="I7" s="8" t="s">
        <x:v>301</x:v>
      </x:c>
      <x:c r="J7" s="2"/>
      <x:c r="K7" s="1" t="s">
        <x:v>124</x:v>
      </x:c>
      <x:c r="L7" s="1" t="b">
        <x:v>0</x:v>
      </x:c>
      <x:c r="M7" s="2" t="s">
        <x:v>46</x:v>
      </x:c>
      <x:c r="N7" s="1" t="s">
        <x:v>246</x:v>
      </x:c>
      <x:c r="O7" s="2"/>
      <x:c r="P7" s="2" t="s">
        <x:v>377</x:v>
      </x:c>
      <x:c r="Q7" s="7" t="s">
        <x:v>413</x:v>
      </x:c>
      <x:c r="R7" s="1" t="s">
        <x:v>116</x:v>
      </x:c>
      <x:c r="T7" s="1" t="s">
        <x:v>409</x:v>
      </x:c>
      <x:c r="U7" s="1" t="s">
        <x:v>192</x:v>
      </x:c>
      <x:c r="V7" t="s">
        <x:v>192</x:v>
      </x:c>
      <x:c r="W7" t="s">
        <x:v>192</x:v>
      </x:c>
      <x:c r="Z7" s="13" t="str">
        <x:f t="shared" si="0"/>
        <x:v>INSERT INTO STORE_INFO VALUES (DEFAULT, '2315641212', '카페뎀셀브즈', '2022-03-04', '', '03191', '서울특별시 종로구 관철동 5-8', '서울특별시 종로구 삼일대로 388', '', '02-2266-5943', FALSE, '5', 'monday', '', '12:00:00', '23:00:00', '깔끔한, 테이크아웃, 배달', '', '종각역 2번출구', DEFAULT, DEFAULT, DEFAULT);</x:v>
      </x:c>
    </x:row>
    <x:row r="8" spans="2:26" customHeight="1">
      <x:c r="B8" t="s">
        <x:v>192</x:v>
      </x:c>
      <x:c r="C8" s="2" t="s">
        <x:v>488</x:v>
      </x:c>
      <x:c r="D8" s="1" t="s">
        <x:v>77</x:v>
      </x:c>
      <x:c r="E8" s="2" t="s">
        <x:v>365</x:v>
      </x:c>
      <x:c r="F8" s="2"/>
      <x:c r="G8" s="9" t="s">
        <x:v>194</x:v>
      </x:c>
      <x:c r="H8" s="10" t="s">
        <x:v>42</x:v>
      </x:c>
      <x:c r="I8" s="8" t="s">
        <x:v>298</x:v>
      </x:c>
      <x:c r="J8" s="8" t="s">
        <x:v>392</x:v>
      </x:c>
      <x:c r="K8" s="1" t="s">
        <x:v>415</x:v>
      </x:c>
      <x:c r="L8" s="1" t="b">
        <x:v>0</x:v>
      </x:c>
      <x:c r="M8" s="2" t="s">
        <x:v>79</x:v>
      </x:c>
      <x:c r="N8" s="1" t="s">
        <x:v>246</x:v>
      </x:c>
      <x:c r="O8" s="2"/>
      <x:c r="P8" s="2" t="s">
        <x:v>400</x:v>
      </x:c>
      <x:c r="Q8" s="2" t="s">
        <x:v>428</x:v>
      </x:c>
      <x:c r="R8" s="1" t="s">
        <x:v>38</x:v>
      </x:c>
      <x:c r="T8" s="1" t="s">
        <x:v>395</x:v>
      </x:c>
      <x:c r="U8" s="1" t="s">
        <x:v>192</x:v>
      </x:c>
      <x:c r="V8" t="s">
        <x:v>192</x:v>
      </x:c>
      <x:c r="W8" t="s">
        <x:v>192</x:v>
      </x:c>
      <x:c r="Z8" s="13" t="str">
        <x:f t="shared" si="0"/>
        <x:v>INSERT INTO STORE_INFO VALUES (DEFAULT, '6954123111', '틈', '2022-03-08', '', '03133', '서울특별시 종로구 익선동 166-81', '서울특별시 종로구 수표로28길', '17-19 (익선동)', '02-763-7263', FALSE, '10', 'monday', '', '11:00:00', '22:00:00', '조용한, 저녁식사, 야외좌석(테라스)', '', '종로3가역 1번출구', DEFAULT, DEFAULT, DEFAULT);</x:v>
      </x:c>
    </x:row>
    <x:row r="9" spans="2:26" customHeight="1">
      <x:c r="B9" t="s">
        <x:v>192</x:v>
      </x:c>
      <x:c r="C9" s="2" t="s">
        <x:v>490</x:v>
      </x:c>
      <x:c r="D9" s="1" t="s">
        <x:v>193</x:v>
      </x:c>
      <x:c r="E9" s="2" t="s">
        <x:v>93</x:v>
      </x:c>
      <x:c r="G9" s="2" t="s">
        <x:v>180</x:v>
      </x:c>
      <x:c r="H9" s="1" t="s">
        <x:v>314</x:v>
      </x:c>
      <x:c r="I9" s="8" t="s">
        <x:v>311</x:v>
      </x:c>
      <x:c r="J9" s="2"/>
      <x:c r="K9" s="2" t="s">
        <x:v>129</x:v>
      </x:c>
      <x:c r="L9" s="1" t="b">
        <x:v>0</x:v>
      </x:c>
      <x:c r="M9" s="2" t="s">
        <x:v>79</x:v>
      </x:c>
      <x:c r="N9" s="1" t="s">
        <x:v>246</x:v>
      </x:c>
      <x:c r="O9" s="2"/>
      <x:c r="P9" s="2" t="s">
        <x:v>400</x:v>
      </x:c>
      <x:c r="Q9" s="2" t="s">
        <x:v>428</x:v>
      </x:c>
      <x:c r="R9" s="1" t="s">
        <x:v>182</x:v>
      </x:c>
      <x:c r="T9" s="1" t="s">
        <x:v>383</x:v>
      </x:c>
      <x:c r="U9" s="1" t="s">
        <x:v>192</x:v>
      </x:c>
      <x:c r="V9" t="s">
        <x:v>192</x:v>
      </x:c>
      <x:c r="W9" t="s">
        <x:v>192</x:v>
      </x:c>
      <x:c r="Z9" s="13" t="str">
        <x:f t="shared" si="0"/>
        <x:v>INSERT INTO STORE_INFO VALUES (DEFAULT, '3548674534', '앵글340', '2022-03-14', '', '03193', '서울 종로구 장사동 182-2 3층', '서울특별시 종로구 청계천로 155', '', '02-2268-0340', FALSE, '10', 'monday', '', '11:00:00', '22:00:00', '캐주얼한', '', '종각역 5번출구', DEFAULT, DEFAULT, DEFAULT);</x:v>
      </x:c>
    </x:row>
    <x:row r="10" spans="2:26" customHeight="1">
      <x:c r="B10" t="s">
        <x:v>192</x:v>
      </x:c>
      <x:c r="C10" s="2" t="s">
        <x:v>492</x:v>
      </x:c>
      <x:c r="D10" s="1" t="s">
        <x:v>414</x:v>
      </x:c>
      <x:c r="E10" s="2" t="s">
        <x:v>379</x:v>
      </x:c>
      <x:c r="G10" s="9" t="s">
        <x:v>217</x:v>
      </x:c>
      <x:c r="H10" s="1" t="s">
        <x:v>328</x:v>
      </x:c>
      <x:c r="I10" s="12" t="s">
        <x:v>41</x:v>
      </x:c>
      <x:c r="J10" s="2"/>
      <x:c r="K10" s="1" t="s">
        <x:v>404</x:v>
      </x:c>
      <x:c r="L10" s="1" t="b">
        <x:v>0</x:v>
      </x:c>
      <x:c r="M10" s="2" t="s">
        <x:v>79</x:v>
      </x:c>
      <x:c r="N10" s="1" t="s">
        <x:v>225</x:v>
      </x:c>
      <x:c r="O10" s="2"/>
      <x:c r="P10" s="2" t="s">
        <x:v>377</x:v>
      </x:c>
      <x:c r="Q10" s="7" t="s">
        <x:v>413</x:v>
      </x:c>
      <x:c r="R10" s="1" t="s">
        <x:v>406</x:v>
      </x:c>
      <x:c r="T10" s="1" t="s">
        <x:v>254</x:v>
      </x:c>
      <x:c r="U10" s="1" t="s">
        <x:v>192</x:v>
      </x:c>
      <x:c r="V10" t="s">
        <x:v>192</x:v>
      </x:c>
      <x:c r="W10" t="s">
        <x:v>192</x:v>
      </x:c>
      <x:c r="Z10" s="13" t="str">
        <x:f t="shared" si="0"/>
        <x:v>INSERT INTO STORE_INFO VALUES (DEFAULT, '2346544214', '반짝반짝 빛나는', '2022-03-20', '', '03148', '서울특별시 종로구 관훈동 6 2층', '서울특별시 종로구 인사동길 28-1 ', '', '02-738-4525', FALSE, '10', 'friday', '', '12:00:00', '23:00:00', '조용한, 좌식테이블', '', '27번 버스', DEFAULT, DEFAULT, DEFAULT);</x:v>
      </x:c>
    </x:row>
    <x:row r="11" spans="2:26" customHeight="1">
      <x:c r="B11" t="s">
        <x:v>192</x:v>
      </x:c>
      <x:c r="C11" s="2" t="s">
        <x:v>493</x:v>
      </x:c>
      <x:c r="D11" s="1" t="s">
        <x:v>247</x:v>
      </x:c>
      <x:c r="E11" s="2" t="s">
        <x:v>401</x:v>
      </x:c>
      <x:c r="F11" s="1" t="s">
        <x:v>59</x:v>
      </x:c>
      <x:c r="G11" s="9" t="s">
        <x:v>257</x:v>
      </x:c>
      <x:c r="H11" s="1" t="s">
        <x:v>294</x:v>
      </x:c>
      <x:c r="I11" s="12" t="s">
        <x:v>307</x:v>
      </x:c>
      <x:c r="J11" s="2"/>
      <x:c r="K11" s="2" t="s">
        <x:v>416</x:v>
      </x:c>
      <x:c r="L11" s="1" t="b">
        <x:v>0</x:v>
      </x:c>
      <x:c r="M11" s="2" t="s">
        <x:v>79</x:v>
      </x:c>
      <x:c r="N11" s="1" t="s">
        <x:v>397</x:v>
      </x:c>
      <x:c r="O11" s="2"/>
      <x:c r="P11" s="2" t="s">
        <x:v>403</x:v>
      </x:c>
      <x:c r="Q11" s="2" t="s">
        <x:v>428</x:v>
      </x:c>
      <x:c r="R11" s="1" t="s">
        <x:v>60</x:v>
      </x:c>
      <x:c r="T11" s="1" t="s">
        <x:v>426</x:v>
      </x:c>
      <x:c r="U11" s="1" t="s">
        <x:v>192</x:v>
      </x:c>
      <x:c r="V11" t="s">
        <x:v>192</x:v>
      </x:c>
      <x:c r="W11" t="s">
        <x:v>192</x:v>
      </x:c>
      <x:c r="Z11" s="13" t="str">
        <x:f t="shared" si="0"/>
        <x:v>INSERT INTO STORE_INFO VALUES (DEFAULT, '2315642345', '스타벅스', '2022-03-27', '인사점', '03163', '서울특별시 종로구 인사동 39', '서울특별시 종로구 인사동길 14', '', '1522-3232', FALSE, '10', 'saturday', '', '11:30:00', '22:00:00', '혼카페', '', '종로5가역 3번출구', DEFAULT, DEFAULT, DEFAULT);</x:v>
      </x:c>
    </x:row>
    <x:row r="12" spans="2:26" customHeight="1">
      <x:c r="B12" t="s">
        <x:v>192</x:v>
      </x:c>
      <x:c r="C12" s="2" t="s">
        <x:v>533</x:v>
      </x:c>
      <x:c r="D12" s="1" t="s">
        <x:v>255</x:v>
      </x:c>
      <x:c r="E12" s="2" t="s">
        <x:v>398</x:v>
      </x:c>
      <x:c r="F12" s="1" t="s">
        <x:v>54</x:v>
      </x:c>
      <x:c r="G12" s="9" t="s">
        <x:v>194</x:v>
      </x:c>
      <x:c r="H12" s="1" t="s">
        <x:v>37</x:v>
      </x:c>
      <x:c r="I12" s="8" t="s">
        <x:v>298</x:v>
      </x:c>
      <x:c r="J12" s="11" t="s">
        <x:v>407</x:v>
      </x:c>
      <x:c r="K12" s="2" t="s">
        <x:v>123</x:v>
      </x:c>
      <x:c r="L12" s="1" t="b">
        <x:v>0</x:v>
      </x:c>
      <x:c r="M12" s="2" t="s">
        <x:v>46</x:v>
      </x:c>
      <x:c r="N12" s="1" t="s">
        <x:v>397</x:v>
      </x:c>
      <x:c r="O12" s="2"/>
      <x:c r="P12" s="2" t="s">
        <x:v>400</x:v>
      </x:c>
      <x:c r="Q12" s="2" t="s">
        <x:v>428</x:v>
      </x:c>
      <x:c r="R12" s="1" t="s">
        <x:v>87</x:v>
      </x:c>
      <x:c r="T12" s="1" t="s">
        <x:v>431</x:v>
      </x:c>
      <x:c r="U12" s="1" t="s">
        <x:v>192</x:v>
      </x:c>
      <x:c r="V12" t="s">
        <x:v>192</x:v>
      </x:c>
      <x:c r="W12" t="s">
        <x:v>192</x:v>
      </x:c>
      <x:c r="Z12" s="13" t="str">
        <x:f t="shared" si="0"/>
        <x:v>INSERT INTO STORE_INFO VALUES (DEFAULT, '2316512345', '서울커피', '2022-04-08', '익선점', '03133', '서울특별시 종로구 익선동 166-31', '서울특별시 종로구 수표로28길', '33-3 (익선동)', '02-6085-4890', FALSE, '5', 'saturday', '', '11:00:00', '22:00:00', '깔끔한, 저녁식사, 좌식, 야외좌석(테라스)', '', '신설동역 10번출구', DEFAULT, DEFAULT, DEFAULT);</x:v>
      </x:c>
    </x:row>
    <x:row r="13" spans="2:26" customHeight="1">
      <x:c r="B13" t="s">
        <x:v>192</x:v>
      </x:c>
      <x:c r="C13" s="2" t="s">
        <x:v>534</x:v>
      </x:c>
      <x:c r="D13" s="1" t="s">
        <x:v>171</x:v>
      </x:c>
      <x:c r="E13" s="2" t="s">
        <x:v>378</x:v>
      </x:c>
      <x:c r="G13" s="9" t="s">
        <x:v>188</x:v>
      </x:c>
      <x:c r="H13" s="1" t="s">
        <x:v>299</x:v>
      </x:c>
      <x:c r="I13" s="12" t="s">
        <x:v>39</x:v>
      </x:c>
      <x:c r="J13" s="11" t="s">
        <x:v>320</x:v>
      </x:c>
      <x:c r="K13" s="2" t="s">
        <x:v>106</x:v>
      </x:c>
      <x:c r="L13" s="1" t="b">
        <x:v>0</x:v>
      </x:c>
      <x:c r="M13" s="2" t="s">
        <x:v>46</x:v>
      </x:c>
      <x:c r="N13" s="1" t="s">
        <x:v>397</x:v>
      </x:c>
      <x:c r="O13" s="2"/>
      <x:c r="P13" s="2" t="s">
        <x:v>377</x:v>
      </x:c>
      <x:c r="Q13" s="7" t="s">
        <x:v>413</x:v>
      </x:c>
      <x:c r="R13" s="1" t="s">
        <x:v>112</x:v>
      </x:c>
      <x:c r="T13" s="1" t="s">
        <x:v>411</x:v>
      </x:c>
      <x:c r="U13" s="1" t="s">
        <x:v>192</x:v>
      </x:c>
      <x:c r="V13" t="s">
        <x:v>192</x:v>
      </x:c>
      <x:c r="W13" t="s">
        <x:v>192</x:v>
      </x:c>
      <x:c r="Z13" s="13" t="str">
        <x:f t="shared" si="0"/>
        <x:v>INSERT INTO STORE_INFO VALUES (DEFAULT, '5168941255', '그레인바운더리', '2022-04-12', '', '03191', '서울특별시 종로구 관철동 21', '서울특별시 종로구 삼일대로 388-7', '(관철동, 부티크호텔K(종로점))', '02-2263-3031', FALSE, '5', 'saturday', '', '12:00:00', '23:00:00', '조용한, 점심식사, 배달', '', '동대문역 4번출구', DEFAULT, DEFAULT, DEFAULT);</x:v>
      </x:c>
    </x:row>
    <x:row r="14" customHeight="1"/>
    <x:row r="15" spans="23:23" customHeight="1">
      <x:c r="W15" s="6"/>
    </x:row>
    <x:row r="16" customHeight="1"/>
    <x:row r="17" customHeight="1"/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K13"/>
  <x:sheetViews>
    <x:sheetView topLeftCell="A1" zoomScale="80" zoomScaleNormal="80" zoomScaleSheetLayoutView="75" workbookViewId="0">
      <x:selection activeCell="E4" activeCellId="0" sqref="E4:E4"/>
    </x:sheetView>
  </x:sheetViews>
  <x:sheetFormatPr defaultColWidth="8.796875" defaultRowHeight="16.399999999999999"/>
  <x:cols>
    <x:col min="3" max="3" width="11.30078125" customWidth="1"/>
    <x:col min="4" max="4" width="12.80078125" customWidth="1"/>
    <x:col min="5" max="5" width="14" customWidth="1"/>
    <x:col min="6" max="6" width="19.6015625" customWidth="1"/>
    <x:col min="7" max="7" width="28.69921875" customWidth="1"/>
    <x:col min="8" max="8" width="13.5" customWidth="1"/>
  </x:cols>
  <x:sheetData>
    <x:row r="2" spans="2:2">
      <x:c r="B2" s="6" t="s">
        <x:v>32</x:v>
      </x:c>
    </x:row>
    <x:row r="3" spans="2:11">
      <x:c r="B3" s="6" t="s">
        <x:v>508</x:v>
      </x:c>
      <x:c r="C3" s="6" t="s">
        <x:v>526</x:v>
      </x:c>
      <x:c r="D3" s="6" t="s">
        <x:v>527</x:v>
      </x:c>
      <x:c r="E3" s="6" t="s">
        <x:v>501</x:v>
      </x:c>
      <x:c r="F3" s="6" t="s">
        <x:v>0</x:v>
      </x:c>
      <x:c r="G3" s="6" t="s">
        <x:v>518</x:v>
      </x:c>
      <x:c r="H3" s="6" t="s">
        <x:v>528</x:v>
      </x:c>
      <x:c r="I3" s="6" t="s">
        <x:v>529</x:v>
      </x:c>
      <x:c r="K3" s="6" t="str">
        <x:f>"INSERT INTO "&amp;$B$2&amp;" VALUES ("&amp;B3&amp;", '"&amp;C3&amp;"', '"&amp;D3&amp;"', '"&amp;E3&amp;"', '"&amp;F3&amp;"', '"&amp;G3&amp;"', '"&amp;H3&amp;"', "&amp;I3&amp;");"</x:f>
        <x:v>INSERT INTO STORE_ACCOUNT VALUES (sa_seq, 'sa_acc_no', 'sa_password', 'si_code', 'sa_bankbook_image', 'sa_business_registration_image', 'sa_regdate', sa_status);</x:v>
      </x:c>
    </x:row>
    <x:row r="4" spans="2:11">
      <x:c r="B4" t="s">
        <x:v>192</x:v>
      </x:c>
      <x:c r="C4" s="2" t="s">
        <x:v>496</x:v>
      </x:c>
      <x:c r="D4" s="2" t="s">
        <x:v>446</x:v>
      </x:c>
      <x:c r="E4" s="2" t="s">
        <x:v>496</x:v>
      </x:c>
      <x:c r="F4" t="s">
        <x:v>434</x:v>
      </x:c>
      <x:c r="G4" t="s">
        <x:v>519</x:v>
      </x:c>
      <x:c r="H4" s="2" t="s">
        <x:v>427</x:v>
      </x:c>
      <x:c r="I4" t="s">
        <x:v>192</x:v>
      </x:c>
      <x:c r="K4" s="13" t="str">
        <x:f t="shared" ref="K4:K13" si="0">"INSERT INTO "&amp;$B$2&amp;" VALUES ("&amp;B4&amp;", '"&amp;C4&amp;"', '"&amp;D4&amp;"', '"&amp;E4&amp;"', '"&amp;F4&amp;"', '"&amp;G4&amp;"', '"&amp;H4&amp;"', "&amp;I4&amp;");"</x:f>
        <x:v>INSERT INTO STORE_ACCOUNT VALUES (DEFAULT, '1111111111', '1111', '1111111111', 'bankbook_image_01', 'business_registration_image_01', '2022-02-10', DEFAULT);</x:v>
      </x:c>
    </x:row>
    <x:row r="5" spans="2:11">
      <x:c r="B5" t="s">
        <x:v>192</x:v>
      </x:c>
      <x:c r="C5" s="2" t="s">
        <x:v>482</x:v>
      </x:c>
      <x:c r="D5" s="2" t="s">
        <x:v>446</x:v>
      </x:c>
      <x:c r="E5" s="2" t="s">
        <x:v>482</x:v>
      </x:c>
      <x:c r="F5" t="s">
        <x:v>438</x:v>
      </x:c>
      <x:c r="G5" t="s">
        <x:v>15</x:v>
      </x:c>
      <x:c r="H5" s="5" t="s">
        <x:v>402</x:v>
      </x:c>
      <x:c r="I5" t="s">
        <x:v>192</x:v>
      </x:c>
      <x:c r="K5" s="13" t="str">
        <x:f t="shared" si="0"/>
        <x:v>INSERT INTO STORE_ACCOUNT VALUES (DEFAULT, '1111111112', '1111', '1111111112', 'bankbook_image_02', 'business_registration_image_02', '2022-02-22', DEFAULT);</x:v>
      </x:c>
    </x:row>
    <x:row r="6" spans="2:11">
      <x:c r="B6" t="s">
        <x:v>192</x:v>
      </x:c>
      <x:c r="C6" s="2" t="s">
        <x:v>484</x:v>
      </x:c>
      <x:c r="D6" s="2" t="s">
        <x:v>446</x:v>
      </x:c>
      <x:c r="E6" s="2" t="s">
        <x:v>484</x:v>
      </x:c>
      <x:c r="F6" t="s">
        <x:v>1</x:v>
      </x:c>
      <x:c r="G6" t="s">
        <x:v>16</x:v>
      </x:c>
      <x:c r="H6" s="2" t="s">
        <x:v>417</x:v>
      </x:c>
      <x:c r="I6" t="s">
        <x:v>192</x:v>
      </x:c>
      <x:c r="K6" s="13" t="str">
        <x:f t="shared" si="0"/>
        <x:v>INSERT INTO STORE_ACCOUNT VALUES (DEFAULT, '1231121111', '1111', '1231121111', 'bankbook_image_03', 'business_registration_image_03', '2022-02-27', DEFAULT);</x:v>
      </x:c>
    </x:row>
    <x:row r="7" spans="2:11">
      <x:c r="B7" t="s">
        <x:v>192</x:v>
      </x:c>
      <x:c r="C7" s="2" t="s">
        <x:v>487</x:v>
      </x:c>
      <x:c r="D7" s="2" t="s">
        <x:v>446</x:v>
      </x:c>
      <x:c r="E7" s="2" t="s">
        <x:v>487</x:v>
      </x:c>
      <x:c r="F7" t="s">
        <x:v>4</x:v>
      </x:c>
      <x:c r="G7" t="s">
        <x:v>435</x:v>
      </x:c>
      <x:c r="H7" s="2" t="s">
        <x:v>97</x:v>
      </x:c>
      <x:c r="I7" t="s">
        <x:v>192</x:v>
      </x:c>
      <x:c r="K7" s="13" t="str">
        <x:f t="shared" si="0"/>
        <x:v>INSERT INTO STORE_ACCOUNT VALUES (DEFAULT, '2315641212', '1111', '2315641212', 'bankbook_image_04', 'business_registration_image_04', '2022-03-04', DEFAULT);</x:v>
      </x:c>
    </x:row>
    <x:row r="8" spans="2:11">
      <x:c r="B8" t="s">
        <x:v>192</x:v>
      </x:c>
      <x:c r="C8" s="2" t="s">
        <x:v>488</x:v>
      </x:c>
      <x:c r="D8" s="2" t="s">
        <x:v>446</x:v>
      </x:c>
      <x:c r="E8" s="2" t="s">
        <x:v>488</x:v>
      </x:c>
      <x:c r="F8" t="s">
        <x:v>5</x:v>
      </x:c>
      <x:c r="G8" t="s">
        <x:v>436</x:v>
      </x:c>
      <x:c r="H8" s="2" t="s">
        <x:v>365</x:v>
      </x:c>
      <x:c r="I8" t="s">
        <x:v>192</x:v>
      </x:c>
      <x:c r="K8" s="13" t="str">
        <x:f t="shared" si="0"/>
        <x:v>INSERT INTO STORE_ACCOUNT VALUES (DEFAULT, '6954123111', '1111', '6954123111', 'bankbook_image_05', 'business_registration_image_05', '2022-03-08', DEFAULT);</x:v>
      </x:c>
    </x:row>
    <x:row r="9" spans="2:11">
      <x:c r="B9" t="s">
        <x:v>192</x:v>
      </x:c>
      <x:c r="C9" s="2" t="s">
        <x:v>490</x:v>
      </x:c>
      <x:c r="D9" s="2" t="s">
        <x:v>446</x:v>
      </x:c>
      <x:c r="E9" s="2" t="s">
        <x:v>490</x:v>
      </x:c>
      <x:c r="F9" t="s">
        <x:v>6</x:v>
      </x:c>
      <x:c r="G9" t="s">
        <x:v>460</x:v>
      </x:c>
      <x:c r="H9" s="2" t="s">
        <x:v>93</x:v>
      </x:c>
      <x:c r="I9" t="s">
        <x:v>192</x:v>
      </x:c>
      <x:c r="K9" s="13" t="str">
        <x:f t="shared" si="0"/>
        <x:v>INSERT INTO STORE_ACCOUNT VALUES (DEFAULT, '3548674534', '1111', '3548674534', 'bankbook_image_06', 'business_registration_image_06', '2022-03-14', DEFAULT);</x:v>
      </x:c>
    </x:row>
    <x:row r="10" spans="2:11">
      <x:c r="B10" t="s">
        <x:v>192</x:v>
      </x:c>
      <x:c r="C10" s="2" t="s">
        <x:v>492</x:v>
      </x:c>
      <x:c r="D10" s="2" t="s">
        <x:v>446</x:v>
      </x:c>
      <x:c r="E10" s="2" t="s">
        <x:v>492</x:v>
      </x:c>
      <x:c r="F10" t="s">
        <x:v>7</x:v>
      </x:c>
      <x:c r="G10" t="s">
        <x:v>458</x:v>
      </x:c>
      <x:c r="H10" s="2" t="s">
        <x:v>379</x:v>
      </x:c>
      <x:c r="I10" t="s">
        <x:v>192</x:v>
      </x:c>
      <x:c r="K10" s="13" t="str">
        <x:f t="shared" si="0"/>
        <x:v>INSERT INTO STORE_ACCOUNT VALUES (DEFAULT, '2346544214', '1111', '2346544214', 'bankbook_image_07', 'business_registration_image_07', '2022-03-20', DEFAULT);</x:v>
      </x:c>
    </x:row>
    <x:row r="11" spans="2:11">
      <x:c r="B11" t="s">
        <x:v>192</x:v>
      </x:c>
      <x:c r="C11" s="2" t="s">
        <x:v>493</x:v>
      </x:c>
      <x:c r="D11" s="2" t="s">
        <x:v>446</x:v>
      </x:c>
      <x:c r="E11" s="2" t="s">
        <x:v>493</x:v>
      </x:c>
      <x:c r="F11" t="s">
        <x:v>3</x:v>
      </x:c>
      <x:c r="G11" t="s">
        <x:v>459</x:v>
      </x:c>
      <x:c r="H11" s="2" t="s">
        <x:v>401</x:v>
      </x:c>
      <x:c r="I11" t="s">
        <x:v>192</x:v>
      </x:c>
      <x:c r="K11" s="13" t="str">
        <x:f t="shared" si="0"/>
        <x:v>INSERT INTO STORE_ACCOUNT VALUES (DEFAULT, '2315642345', '1111', '2315642345', 'bankbook_image_08', 'business_registration_image_08', '2022-03-27', DEFAULT);</x:v>
      </x:c>
    </x:row>
    <x:row r="12" spans="2:11">
      <x:c r="B12" t="s">
        <x:v>192</x:v>
      </x:c>
      <x:c r="C12" s="2" t="s">
        <x:v>533</x:v>
      </x:c>
      <x:c r="D12" s="2" t="s">
        <x:v>446</x:v>
      </x:c>
      <x:c r="E12" s="2" t="s">
        <x:v>533</x:v>
      </x:c>
      <x:c r="F12" t="s">
        <x:v>2</x:v>
      </x:c>
      <x:c r="G12" t="s">
        <x:v>461</x:v>
      </x:c>
      <x:c r="H12" s="2" t="s">
        <x:v>398</x:v>
      </x:c>
      <x:c r="I12" t="s">
        <x:v>192</x:v>
      </x:c>
      <x:c r="K12" s="13" t="str">
        <x:f t="shared" si="0"/>
        <x:v>INSERT INTO STORE_ACCOUNT VALUES (DEFAULT, '2316512345', '1111', '2316512345', 'bankbook_image_09', 'business_registration_image_09', '2022-04-08', DEFAULT);</x:v>
      </x:c>
    </x:row>
    <x:row r="13" spans="2:11">
      <x:c r="B13" t="s">
        <x:v>192</x:v>
      </x:c>
      <x:c r="C13" s="2" t="s">
        <x:v>534</x:v>
      </x:c>
      <x:c r="D13" s="2" t="s">
        <x:v>446</x:v>
      </x:c>
      <x:c r="E13" s="2" t="s">
        <x:v>534</x:v>
      </x:c>
      <x:c r="F13" t="s">
        <x:v>439</x:v>
      </x:c>
      <x:c r="G13" t="s">
        <x:v>14</x:v>
      </x:c>
      <x:c r="H13" s="2" t="s">
        <x:v>378</x:v>
      </x:c>
      <x:c r="I13" t="s">
        <x:v>192</x:v>
      </x:c>
      <x:c r="K13" s="13" t="str">
        <x:f t="shared" si="0"/>
        <x:v>INSERT INTO STORE_ACCOUNT VALUES (DEFAULT, '5168941255', '1111', '5168941255', 'bankbook_image_10', 'business_registration_image_10', '2022-04-12', DEFAULT);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L14"/>
  <x:sheetViews>
    <x:sheetView topLeftCell="A1" zoomScale="60" zoomScaleNormal="60" zoomScaleSheetLayoutView="75" workbookViewId="0">
      <x:selection activeCell="L13" activeCellId="0" sqref="L13:L13"/>
    </x:sheetView>
  </x:sheetViews>
  <x:sheetFormatPr defaultColWidth="8.796875" defaultRowHeight="16.399999999999999"/>
  <x:cols>
    <x:col min="1" max="1" width="7.1015625" style="1" customWidth="1"/>
    <x:col min="2" max="4" width="13" style="1" customWidth="1"/>
    <x:col min="5" max="5" width="20" style="1" customWidth="1"/>
    <x:col min="6" max="6" width="17.30078125" style="1" customWidth="1"/>
    <x:col min="7" max="16382" width="13" style="1" customWidth="1"/>
  </x:cols>
  <x:sheetData>
    <x:row r="2" spans="2:2">
      <x:c r="B2" s="6" t="s">
        <x:v>429</x:v>
      </x:c>
    </x:row>
    <x:row r="3" spans="2:12">
      <x:c r="B3" s="6" t="s">
        <x:v>245</x:v>
      </x:c>
      <x:c r="C3" s="6" t="s">
        <x:v>137</x:v>
      </x:c>
      <x:c r="D3" s="6" t="s">
        <x:v>244</x:v>
      </x:c>
      <x:c r="E3" s="6" t="s">
        <x:v>306</x:v>
      </x:c>
      <x:c r="F3" s="6" t="s">
        <x:v>108</x:v>
      </x:c>
      <x:c r="G3" s="6" t="s">
        <x:v>262</x:v>
      </x:c>
      <x:c r="H3" s="6" t="s">
        <x:v>422</x:v>
      </x:c>
      <x:c r="I3" s="6" t="s">
        <x:v>421</x:v>
      </x:c>
      <x:c r="J3" s="6" t="s">
        <x:v>432</x:v>
      </x:c>
      <x:c r="L3" s="6" t="str">
        <x:f>"INSERT INTO "&amp;$B$2&amp;" VALUES ("&amp;B3&amp;", '"&amp;C3&amp;"', '"&amp;D3&amp;"', '"&amp;E3&amp;"', '"&amp;F3&amp;"', '"&amp;G3&amp;"', '"&amp;H3&amp;"', '"&amp;I3&amp;"', '"&amp;J3&amp;"');"</x:f>
        <x:v>INSERT INTO EVENT_BOARD VALUES (e_seq, 'e_code', 'e_title', 'e_thumbnail_image', 'e_comtent_image', 'e_url', 'e_regtdate', 'e_startdate', 'e_enddate');</x:v>
      </x:c>
    </x:row>
    <x:row r="4" spans="2:12">
      <x:c r="B4" t="s">
        <x:v>192</x:v>
      </x:c>
      <x:c r="C4" s="2" t="s">
        <x:v>391</x:v>
      </x:c>
      <x:c r="D4" s="1" t="s">
        <x:v>251</x:v>
      </x:c>
      <x:c r="E4" s="1" t="s">
        <x:v>218</x:v>
      </x:c>
      <x:c r="F4" s="1" t="s">
        <x:v>218</x:v>
      </x:c>
      <x:c r="G4" s="1" t="s">
        <x:v>236</x:v>
      </x:c>
      <x:c r="H4" s="2" t="s">
        <x:v>390</x:v>
      </x:c>
      <x:c r="I4" s="2" t="s">
        <x:v>379</x:v>
      </x:c>
      <x:c r="J4" s="2" t="s">
        <x:v>361</x:v>
      </x:c>
      <x:c r="L4" s="13" t="str">
        <x:f t="shared" ref="L4:L13" si="0">"INSERT INTO "&amp;$B$2&amp;" VALUES ("&amp;B4&amp;", '"&amp;C4&amp;"', '"&amp;D4&amp;"', '"&amp;E4&amp;"', '"&amp;F4&amp;"', '"&amp;G4&amp;"', '"&amp;H4&amp;"', '"&amp;I4&amp;"', '"&amp;J4&amp;"');"</x:f>
        <x:v>INSERT INTO EVENT_BOARD VALUES (DEFAULT, '00000001', '이벤트1', 'img1', 'img1', 'url1', '2022-03-10', '2022-03-20', '2022-04-20');</x:v>
      </x:c>
    </x:row>
    <x:row r="5" spans="2:12">
      <x:c r="B5" t="s">
        <x:v>192</x:v>
      </x:c>
      <x:c r="C5" s="2" t="s">
        <x:v>349</x:v>
      </x:c>
      <x:c r="D5" s="1" t="s">
        <x:v>170</x:v>
      </x:c>
      <x:c r="E5" s="1" t="s">
        <x:v>261</x:v>
      </x:c>
      <x:c r="F5" s="1" t="s">
        <x:v>261</x:v>
      </x:c>
      <x:c r="G5" s="1" t="s">
        <x:v>184</x:v>
      </x:c>
      <x:c r="H5" s="2" t="s">
        <x:v>375</x:v>
      </x:c>
      <x:c r="I5" s="2" t="s">
        <x:v>424</x:v>
      </x:c>
      <x:c r="J5" s="2" t="s">
        <x:v>354</x:v>
      </x:c>
      <x:c r="L5" s="13" t="str">
        <x:f t="shared" si="0"/>
        <x:v>INSERT INTO EVENT_BOARD VALUES (DEFAULT, '00000002', '이벤트2', 'img2', 'img2', 'url2', '2022-03-12', '2022-03-22', '2022-04-22');</x:v>
      </x:c>
    </x:row>
    <x:row r="6" spans="2:12">
      <x:c r="B6" t="s">
        <x:v>192</x:v>
      </x:c>
      <x:c r="C6" s="2" t="s">
        <x:v>351</x:v>
      </x:c>
      <x:c r="D6" s="1" t="s">
        <x:v>141</x:v>
      </x:c>
      <x:c r="E6" s="1" t="s">
        <x:v>239</x:v>
      </x:c>
      <x:c r="F6" s="1" t="s">
        <x:v>239</x:v>
      </x:c>
      <x:c r="G6" s="1" t="s">
        <x:v>215</x:v>
      </x:c>
      <x:c r="H6" s="2" t="s">
        <x:v>384</x:v>
      </x:c>
      <x:c r="I6" s="2" t="s">
        <x:v>423</x:v>
      </x:c>
      <x:c r="J6" s="2" t="s">
        <x:v>374</x:v>
      </x:c>
      <x:c r="L6" s="13" t="str">
        <x:f t="shared" si="0"/>
        <x:v>INSERT INTO EVENT_BOARD VALUES (DEFAULT, '00000003', '이벤트3', 'img3', 'img3', 'url3', '2022-03-15', '2022-03-25', '2022-04-25');</x:v>
      </x:c>
    </x:row>
    <x:row r="7" spans="2:12">
      <x:c r="B7" t="s">
        <x:v>192</x:v>
      </x:c>
      <x:c r="C7" s="2" t="s">
        <x:v>346</x:v>
      </x:c>
      <x:c r="D7" s="1" t="s">
        <x:v>175</x:v>
      </x:c>
      <x:c r="E7" s="1" t="s">
        <x:v>228</x:v>
      </x:c>
      <x:c r="F7" s="1" t="s">
        <x:v>228</x:v>
      </x:c>
      <x:c r="G7" s="1" t="s">
        <x:v>172</x:v>
      </x:c>
      <x:c r="H7" s="2" t="s">
        <x:v>379</x:v>
      </x:c>
      <x:c r="I7" s="2" t="s">
        <x:v>410</x:v>
      </x:c>
      <x:c r="J7" s="2" t="s">
        <x:v>372</x:v>
      </x:c>
      <x:c r="L7" s="13" t="str">
        <x:f t="shared" si="0"/>
        <x:v>INSERT INTO EVENT_BOARD VALUES (DEFAULT, '00000004', '이벤트4', 'img4', 'img4', 'url4', '2022-03-20', '2022-03-30', '2022-04-30');</x:v>
      </x:c>
    </x:row>
    <x:row r="8" spans="2:12">
      <x:c r="B8" t="s">
        <x:v>192</x:v>
      </x:c>
      <x:c r="C8" s="2" t="s">
        <x:v>347</x:v>
      </x:c>
      <x:c r="D8" s="1" t="s">
        <x:v>220</x:v>
      </x:c>
      <x:c r="E8" s="1" t="s">
        <x:v>242</x:v>
      </x:c>
      <x:c r="F8" s="1" t="s">
        <x:v>242</x:v>
      </x:c>
      <x:c r="G8" s="1" t="s">
        <x:v>144</x:v>
      </x:c>
      <x:c r="H8" s="2" t="s">
        <x:v>410</x:v>
      </x:c>
      <x:c r="I8" s="2" t="s">
        <x:v>408</x:v>
      </x:c>
      <x:c r="J8" s="2" t="s">
        <x:v>363</x:v>
      </x:c>
      <x:c r="L8" s="13" t="str">
        <x:f t="shared" si="0"/>
        <x:v>INSERT INTO EVENT_BOARD VALUES (DEFAULT, '00000005', '이벤트5', 'img5', 'img5', 'url5', '2022-03-30', '2022-04-01', '2022-05-01');</x:v>
      </x:c>
    </x:row>
    <x:row r="9" spans="2:12">
      <x:c r="B9" t="s">
        <x:v>192</x:v>
      </x:c>
      <x:c r="C9" s="2" t="s">
        <x:v>350</x:v>
      </x:c>
      <x:c r="D9" s="1" t="s">
        <x:v>190</x:v>
      </x:c>
      <x:c r="E9" s="1" t="s">
        <x:v>240</x:v>
      </x:c>
      <x:c r="F9" s="1" t="s">
        <x:v>240</x:v>
      </x:c>
      <x:c r="G9" s="1" t="s">
        <x:v>207</x:v>
      </x:c>
      <x:c r="H9" s="2" t="s">
        <x:v>408</x:v>
      </x:c>
      <x:c r="I9" s="2" t="s">
        <x:v>393</x:v>
      </x:c>
      <x:c r="J9" s="2" t="s">
        <x:v>368</x:v>
      </x:c>
      <x:c r="L9" s="13" t="str">
        <x:f t="shared" si="0"/>
        <x:v>INSERT INTO EVENT_BOARD VALUES (DEFAULT, '00000006', '이벤트6', 'img6', 'img6', 'url6', '2022-04-01', '2022-04-05', '2022-05-05');</x:v>
      </x:c>
    </x:row>
    <x:row r="10" spans="2:12">
      <x:c r="B10" t="s">
        <x:v>192</x:v>
      </x:c>
      <x:c r="C10" s="2" t="s">
        <x:v>348</x:v>
      </x:c>
      <x:c r="D10" s="1" t="s">
        <x:v>195</x:v>
      </x:c>
      <x:c r="E10" s="1" t="s">
        <x:v>231</x:v>
      </x:c>
      <x:c r="F10" s="1" t="s">
        <x:v>231</x:v>
      </x:c>
      <x:c r="G10" s="1" t="s">
        <x:v>185</x:v>
      </x:c>
      <x:c r="H10" s="2" t="s">
        <x:v>408</x:v>
      </x:c>
      <x:c r="I10" s="2" t="s">
        <x:v>380</x:v>
      </x:c>
      <x:c r="J10" s="2" t="s">
        <x:v>369</x:v>
      </x:c>
      <x:c r="L10" s="13" t="str">
        <x:f t="shared" si="0"/>
        <x:v>INSERT INTO EVENT_BOARD VALUES (DEFAULT, '00000007', '이벤트7', 'img7', 'img7', 'url7', '2022-04-01', '2022-04-10', '2022-05-10');</x:v>
      </x:c>
    </x:row>
    <x:row r="11" spans="2:12">
      <x:c r="B11" t="s">
        <x:v>192</x:v>
      </x:c>
      <x:c r="C11" s="2" t="s">
        <x:v>381</x:v>
      </x:c>
      <x:c r="D11" s="1" t="s">
        <x:v>191</x:v>
      </x:c>
      <x:c r="E11" s="1" t="s">
        <x:v>243</x:v>
      </x:c>
      <x:c r="F11" s="1" t="s">
        <x:v>243</x:v>
      </x:c>
      <x:c r="G11" s="1" t="s">
        <x:v>174</x:v>
      </x:c>
      <x:c r="H11" s="2" t="s">
        <x:v>408</x:v>
      </x:c>
      <x:c r="I11" s="2" t="s">
        <x:v>378</x:v>
      </x:c>
      <x:c r="J11" s="2" t="s">
        <x:v>430</x:v>
      </x:c>
      <x:c r="L11" s="13" t="str">
        <x:f t="shared" si="0"/>
        <x:v>INSERT INTO EVENT_BOARD VALUES (DEFAULT, '00000008', '이벤트8', 'img8', 'img8', 'url8', '2022-04-01', '2022-04-12', '2022-05-12');</x:v>
      </x:c>
    </x:row>
    <x:row r="12" spans="2:12">
      <x:c r="B12" t="s">
        <x:v>192</x:v>
      </x:c>
      <x:c r="C12" s="2" t="s">
        <x:v>366</x:v>
      </x:c>
      <x:c r="D12" s="1" t="s">
        <x:v>210</x:v>
      </x:c>
      <x:c r="E12" s="1" t="s">
        <x:v>222</x:v>
      </x:c>
      <x:c r="F12" s="1" t="s">
        <x:v>222</x:v>
      </x:c>
      <x:c r="G12" s="1" t="s">
        <x:v>197</x:v>
      </x:c>
      <x:c r="H12" s="2" t="s">
        <x:v>380</x:v>
      </x:c>
      <x:c r="I12" s="2" t="s">
        <x:v>373</x:v>
      </x:c>
      <x:c r="J12" s="2" t="s">
        <x:v>382</x:v>
      </x:c>
      <x:c r="L12" s="13" t="str">
        <x:f t="shared" si="0"/>
        <x:v>INSERT INTO EVENT_BOARD VALUES (DEFAULT, '00000009', '이벤트9', 'img9', 'img9', 'url9', '2022-04-10', '2022-04-15', '2022-05-15');</x:v>
      </x:c>
    </x:row>
    <x:row r="13" spans="2:12">
      <x:c r="B13" t="s">
        <x:v>192</x:v>
      </x:c>
      <x:c r="C13" s="2" t="s">
        <x:v>376</x:v>
      </x:c>
      <x:c r="D13" s="1" t="s">
        <x:v>223</x:v>
      </x:c>
      <x:c r="E13" s="1" t="s">
        <x:v>234</x:v>
      </x:c>
      <x:c r="F13" s="1" t="s">
        <x:v>234</x:v>
      </x:c>
      <x:c r="G13" s="1" t="s">
        <x:v>221</x:v>
      </x:c>
      <x:c r="H13" s="2" t="s">
        <x:v>380</x:v>
      </x:c>
      <x:c r="I13" s="2" t="s">
        <x:v>361</x:v>
      </x:c>
      <x:c r="J13" s="2" t="s">
        <x:v>399</x:v>
      </x:c>
      <x:c r="L13" s="13" t="str">
        <x:f t="shared" si="0"/>
        <x:v>INSERT INTO EVENT_BOARD VALUES (DEFAULT, '00000010', '이벤트10', 'img10', 'img10', 'url10', '2022-04-10', '2022-04-20', '2022-05-20');</x:v>
      </x:c>
    </x:row>
    <x:row r="14" spans="12:12">
      <x:c r="L14" s="1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I13"/>
  <x:sheetViews>
    <x:sheetView topLeftCell="A1" zoomScale="60" zoomScaleNormal="60" zoomScaleSheetLayoutView="75" workbookViewId="0">
      <x:selection activeCell="I4" activeCellId="0" sqref="I4:I13"/>
    </x:sheetView>
  </x:sheetViews>
  <x:sheetFormatPr defaultColWidth="8.796875" defaultRowHeight="16.399999999999999"/>
  <x:cols>
    <x:col min="4" max="4" width="9.6015625" style="1" customWidth="1"/>
    <x:col min="5" max="5" width="16.1015625" customWidth="1"/>
    <x:col min="6" max="6" width="18" style="1" customWidth="1"/>
    <x:col min="7" max="7" width="14" style="1" customWidth="1"/>
  </x:cols>
  <x:sheetData>
    <x:row r="2" spans="2:2">
      <x:c r="B2" s="1" t="s">
        <x:v>140</x:v>
      </x:c>
    </x:row>
    <x:row r="3" spans="2:9">
      <x:c r="B3" s="1" t="s">
        <x:v>135</x:v>
      </x:c>
      <x:c r="C3" s="1" t="s">
        <x:v>153</x:v>
      </x:c>
      <x:c r="D3" t="s">
        <x:v>137</x:v>
      </x:c>
      <x:c r="E3" t="s">
        <x:v>148</x:v>
      </x:c>
      <x:c r="F3" s="1" t="s">
        <x:v>8</x:v>
      </x:c>
      <x:c r="G3" s="1" t="s">
        <x:v>157</x:v>
      </x:c>
      <x:c r="I3" s="6" t="str">
        <x:f>"INSERT INTO "&amp;$B$2&amp;" VALUES ("&amp;B3&amp;", '"&amp;C3&amp;"', '"&amp;D3&amp;"', '"&amp;E3&amp;"', '"&amp;F3&amp;"', '"&amp;G3&amp;"');"</x:f>
        <x:v>INSERT INTO BANNER VALUES (b_seq, 'b_code', 'e_code', 'b_title', 'b_click_url', 'b_image');</x:v>
      </x:c>
    </x:row>
    <x:row r="4" spans="2:9">
      <x:c r="B4" s="1" t="s">
        <x:v>192</x:v>
      </x:c>
      <x:c r="C4" s="2" t="s">
        <x:v>391</x:v>
      </x:c>
      <x:c r="D4" s="2" t="s">
        <x:v>391</x:v>
      </x:c>
      <x:c r="E4" t="s">
        <x:v>154</x:v>
      </x:c>
      <x:c r="F4" s="1" t="s">
        <x:v>297</x:v>
      </x:c>
      <x:c r="G4" s="1" t="s">
        <x:v>118</x:v>
      </x:c>
      <x:c r="I4" s="13" t="str">
        <x:f t="shared" ref="I4:I13" si="0">"INSERT INTO "&amp;$B$2&amp;" VALUES ("&amp;B4&amp;", '"&amp;C4&amp;"', '"&amp;D4&amp;"', '"&amp;E4&amp;"', '"&amp;F4&amp;"', '"&amp;G4&amp;"');"</x:f>
        <x:v>INSERT INTO BANNER VALUES (DEFAULT, '00000001', '00000001', '배너 타이틀1', 'banner_click_url1', 'B_image_url_1');</x:v>
      </x:c>
    </x:row>
    <x:row r="5" spans="2:9">
      <x:c r="B5" s="1" t="s">
        <x:v>192</x:v>
      </x:c>
      <x:c r="C5" s="2" t="s">
        <x:v>349</x:v>
      </x:c>
      <x:c r="D5" s="2" t="s">
        <x:v>349</x:v>
      </x:c>
      <x:c r="E5" t="s">
        <x:v>241</x:v>
      </x:c>
      <x:c r="F5" s="1" t="s">
        <x:v>309</x:v>
      </x:c>
      <x:c r="G5" s="1" t="s">
        <x:v>121</x:v>
      </x:c>
      <x:c r="I5" s="13" t="str">
        <x:f t="shared" si="0"/>
        <x:v>INSERT INTO BANNER VALUES (DEFAULT, '00000002', '00000002', '배너 타이틀2', 'banner_click_url2', 'B_image_url_2');</x:v>
      </x:c>
    </x:row>
    <x:row r="6" spans="2:9">
      <x:c r="B6" s="1" t="s">
        <x:v>192</x:v>
      </x:c>
      <x:c r="C6" s="2" t="s">
        <x:v>351</x:v>
      </x:c>
      <x:c r="D6" s="2" t="s">
        <x:v>351</x:v>
      </x:c>
      <x:c r="E6" t="s">
        <x:v>258</x:v>
      </x:c>
      <x:c r="F6" s="1" t="s">
        <x:v>300</x:v>
      </x:c>
      <x:c r="G6" s="1" t="s">
        <x:v>101</x:v>
      </x:c>
      <x:c r="I6" s="13" t="str">
        <x:f t="shared" si="0"/>
        <x:v>INSERT INTO BANNER VALUES (DEFAULT, '00000003', '00000003', '배너 타이틀3', 'banner_click_url3', 'B_image_url_3');</x:v>
      </x:c>
    </x:row>
    <x:row r="7" spans="2:9">
      <x:c r="B7" s="1" t="s">
        <x:v>192</x:v>
      </x:c>
      <x:c r="C7" s="2" t="s">
        <x:v>346</x:v>
      </x:c>
      <x:c r="D7" s="2" t="s">
        <x:v>346</x:v>
      </x:c>
      <x:c r="E7" t="s">
        <x:v>260</x:v>
      </x:c>
      <x:c r="F7" s="1" t="s">
        <x:v>286</x:v>
      </x:c>
      <x:c r="G7" s="1" t="s">
        <x:v>104</x:v>
      </x:c>
      <x:c r="I7" s="13" t="str">
        <x:f t="shared" si="0"/>
        <x:v>INSERT INTO BANNER VALUES (DEFAULT, '00000004', '00000004', '배너 타이틀4', 'banner_click_url4', 'B_image_url_4');</x:v>
      </x:c>
    </x:row>
    <x:row r="8" spans="2:9">
      <x:c r="B8" s="1" t="s">
        <x:v>192</x:v>
      </x:c>
      <x:c r="C8" s="2" t="s">
        <x:v>347</x:v>
      </x:c>
      <x:c r="D8" s="2" t="s">
        <x:v>347</x:v>
      </x:c>
      <x:c r="E8" t="s">
        <x:v>250</x:v>
      </x:c>
      <x:c r="F8" s="1" t="s">
        <x:v>291</x:v>
      </x:c>
      <x:c r="G8" s="1" t="s">
        <x:v>120</x:v>
      </x:c>
      <x:c r="I8" s="13" t="str">
        <x:f t="shared" si="0"/>
        <x:v>INSERT INTO BANNER VALUES (DEFAULT, '00000005', '00000005', '배너 타이틀5', 'banner_click_url5', 'B_image_url_5');</x:v>
      </x:c>
    </x:row>
    <x:row r="9" spans="2:9">
      <x:c r="B9" s="1" t="s">
        <x:v>192</x:v>
      </x:c>
      <x:c r="C9" s="2" t="s">
        <x:v>350</x:v>
      </x:c>
      <x:c r="D9" s="2" t="s">
        <x:v>350</x:v>
      </x:c>
      <x:c r="E9" t="s">
        <x:v>264</x:v>
      </x:c>
      <x:c r="F9" s="1" t="s">
        <x:v>293</x:v>
      </x:c>
      <x:c r="G9" s="1" t="s">
        <x:v>109</x:v>
      </x:c>
      <x:c r="I9" s="13" t="str">
        <x:f t="shared" si="0"/>
        <x:v>INSERT INTO BANNER VALUES (DEFAULT, '00000006', '00000006', '배너 타이틀6', 'banner_click_url6', 'B_image_url_6');</x:v>
      </x:c>
    </x:row>
    <x:row r="10" spans="2:9">
      <x:c r="B10" s="1" t="s">
        <x:v>192</x:v>
      </x:c>
      <x:c r="C10" s="2" t="s">
        <x:v>348</x:v>
      </x:c>
      <x:c r="D10" s="2" t="s">
        <x:v>348</x:v>
      </x:c>
      <x:c r="E10" t="s">
        <x:v>266</x:v>
      </x:c>
      <x:c r="F10" s="1" t="s">
        <x:v>304</x:v>
      </x:c>
      <x:c r="G10" s="1" t="s">
        <x:v>122</x:v>
      </x:c>
      <x:c r="I10" s="13" t="str">
        <x:f t="shared" si="0"/>
        <x:v>INSERT INTO BANNER VALUES (DEFAULT, '00000007', '00000007', '배너 타이틀7', 'banner_click_url7', 'B_image_url_7');</x:v>
      </x:c>
    </x:row>
    <x:row r="11" spans="2:9">
      <x:c r="B11" s="1" t="s">
        <x:v>192</x:v>
      </x:c>
      <x:c r="C11" s="2" t="s">
        <x:v>381</x:v>
      </x:c>
      <x:c r="D11" s="2" t="s">
        <x:v>381</x:v>
      </x:c>
      <x:c r="E11" t="s">
        <x:v>259</x:v>
      </x:c>
      <x:c r="F11" s="1" t="s">
        <x:v>308</x:v>
      </x:c>
      <x:c r="G11" s="1" t="s">
        <x:v>131</x:v>
      </x:c>
      <x:c r="I11" s="13" t="str">
        <x:f t="shared" si="0"/>
        <x:v>INSERT INTO BANNER VALUES (DEFAULT, '00000008', '00000008', '배너 타이틀8', 'banner_click_url8', 'B_image_url_8');</x:v>
      </x:c>
    </x:row>
    <x:row r="12" spans="2:9">
      <x:c r="B12" s="1" t="s">
        <x:v>192</x:v>
      </x:c>
      <x:c r="C12" s="2" t="s">
        <x:v>366</x:v>
      </x:c>
      <x:c r="D12" s="2" t="s">
        <x:v>366</x:v>
      </x:c>
      <x:c r="E12" t="s">
        <x:v>263</x:v>
      </x:c>
      <x:c r="F12" s="1" t="s">
        <x:v>287</x:v>
      </x:c>
      <x:c r="G12" s="1" t="s">
        <x:v>125</x:v>
      </x:c>
      <x:c r="I12" s="13" t="str">
        <x:f t="shared" si="0"/>
        <x:v>INSERT INTO BANNER VALUES (DEFAULT, '00000009', '00000009', '배너 타이틀9', 'banner_click_url9', 'B_image_url_9');</x:v>
      </x:c>
    </x:row>
    <x:row r="13" spans="2:9">
      <x:c r="B13" s="1" t="s">
        <x:v>192</x:v>
      </x:c>
      <x:c r="C13" s="2" t="s">
        <x:v>376</x:v>
      </x:c>
      <x:c r="D13" s="2" t="s">
        <x:v>376</x:v>
      </x:c>
      <x:c r="E13" t="s">
        <x:v>425</x:v>
      </x:c>
      <x:c r="F13" s="1" t="s">
        <x:v>310</x:v>
      </x:c>
      <x:c r="G13" s="1" t="s">
        <x:v>110</x:v>
      </x:c>
      <x:c r="I13" s="13" t="str">
        <x:f t="shared" si="0"/>
        <x:v>INSERT INTO BANNER VALUES (DEFAULT, '00000010', '00000010', '배너 타이틀10', 'banner_click_url10', 'B_image_url_10');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B2:G13"/>
  <x:sheetViews>
    <x:sheetView topLeftCell="A1" zoomScale="70" zoomScaleNormal="70" zoomScaleSheetLayoutView="75" workbookViewId="0">
      <x:selection activeCell="E7" activeCellId="0" sqref="E7:E8"/>
    </x:sheetView>
  </x:sheetViews>
  <x:sheetFormatPr defaultColWidth="8.796875" defaultRowHeight="16.399999999999999"/>
  <x:cols>
    <x:col min="2" max="2" width="10.3984375" style="1" customWidth="1"/>
    <x:col min="3" max="3" width="14.3984375" style="1" customWidth="1"/>
    <x:col min="4" max="4" width="12.1015625" customWidth="1"/>
    <x:col min="5" max="5" width="14.1015625" customWidth="1"/>
  </x:cols>
  <x:sheetData>
    <x:row r="2" spans="2:2">
      <x:c r="B2" s="6" t="s">
        <x:v>405</x:v>
      </x:c>
    </x:row>
    <x:row r="3" spans="2:7">
      <x:c r="B3" s="6" t="s">
        <x:v>168</x:v>
      </x:c>
      <x:c r="C3" s="6" t="s">
        <x:v>163</x:v>
      </x:c>
      <x:c r="D3" s="6" t="s">
        <x:v>186</x:v>
      </x:c>
      <x:c r="E3" s="6" t="s">
        <x:v>501</x:v>
      </x:c>
      <x:c r="G3" s="6" t="str">
        <x:f>"INSERT INTO "&amp;$B$2&amp;" VALUES ("&amp;B3&amp;", '"&amp;C3&amp;"', '"&amp;D3&amp;"', '"&amp;E3&amp;"');"</x:f>
        <x:v>INSERT INTO MENU_GROUP VALUES (mg_seq, 'mg_code', 'mg_name', 'si_code');</x:v>
      </x:c>
    </x:row>
    <x:row r="4" spans="2:7">
      <x:c r="B4" t="s">
        <x:v>192</x:v>
      </x:c>
      <x:c r="C4" s="2" t="s">
        <x:v>391</x:v>
      </x:c>
      <x:c r="D4" s="1" t="s">
        <x:v>44</x:v>
      </x:c>
      <x:c r="E4" s="2" t="s">
        <x:v>496</x:v>
      </x:c>
      <x:c r="G4" s="13" t="str">
        <x:f t="shared" ref="G4:G13" si="0">"INSERT INTO "&amp;$B$2&amp;" VALUES ("&amp;B4&amp;", '"&amp;C4&amp;"', '"&amp;D4&amp;"', '"&amp;E4&amp;"');"</x:f>
        <x:v>INSERT INTO MENU_GROUP VALUES (DEFAULT, '00000001', '커피', '1111111111');</x:v>
      </x:c>
    </x:row>
    <x:row r="5" spans="2:7">
      <x:c r="B5" t="s">
        <x:v>192</x:v>
      </x:c>
      <x:c r="C5" s="2" t="s">
        <x:v>349</x:v>
      </x:c>
      <x:c r="D5" s="1" t="s">
        <x:v>202</x:v>
      </x:c>
      <x:c r="E5" s="2" t="s">
        <x:v>496</x:v>
      </x:c>
      <x:c r="G5" s="13" t="str">
        <x:f t="shared" si="0"/>
        <x:v>INSERT INTO MENU_GROUP VALUES (DEFAULT, '00000002', '에이드/차', '1111111111');</x:v>
      </x:c>
    </x:row>
    <x:row r="6" spans="2:7">
      <x:c r="B6" t="s">
        <x:v>192</x:v>
      </x:c>
      <x:c r="C6" s="2" t="s">
        <x:v>351</x:v>
      </x:c>
      <x:c r="D6" s="1" t="s">
        <x:v>65</x:v>
      </x:c>
      <x:c r="E6" s="2" t="s">
        <x:v>496</x:v>
      </x:c>
      <x:c r="G6" s="13" t="str">
        <x:f t="shared" si="0"/>
        <x:v>INSERT INTO MENU_GROUP VALUES (DEFAULT, '00000003', '디저트', '1111111111');</x:v>
      </x:c>
    </x:row>
    <x:row r="7" spans="2:7">
      <x:c r="B7" t="s">
        <x:v>192</x:v>
      </x:c>
      <x:c r="C7" s="2" t="s">
        <x:v>346</x:v>
      </x:c>
      <x:c r="D7" s="1" t="s">
        <x:v>66</x:v>
      </x:c>
      <x:c r="E7" s="2" t="s">
        <x:v>496</x:v>
      </x:c>
      <x:c r="G7" s="13" t="str">
        <x:f t="shared" si="0"/>
        <x:v>INSERT INTO MENU_GROUP VALUES (DEFAULT, '00000004', '프라페', '1111111111');</x:v>
      </x:c>
    </x:row>
    <x:row r="8" spans="2:7">
      <x:c r="B8" t="s">
        <x:v>192</x:v>
      </x:c>
      <x:c r="C8" s="2" t="s">
        <x:v>347</x:v>
      </x:c>
      <x:c r="D8" s="1" t="s">
        <x:v>44</x:v>
      </x:c>
      <x:c r="E8" s="2" t="s">
        <x:v>482</x:v>
      </x:c>
      <x:c r="G8" s="13" t="str">
        <x:f t="shared" si="0"/>
        <x:v>INSERT INTO MENU_GROUP VALUES (DEFAULT, '00000005', '커피', '1111111112');</x:v>
      </x:c>
    </x:row>
    <x:row r="9" spans="2:7">
      <x:c r="B9" t="s">
        <x:v>192</x:v>
      </x:c>
      <x:c r="C9" s="2" t="s">
        <x:v>350</x:v>
      </x:c>
      <x:c r="D9" s="1" t="s">
        <x:v>86</x:v>
      </x:c>
      <x:c r="E9" s="2" t="s">
        <x:v>482</x:v>
      </x:c>
      <x:c r="G9" s="13" t="str">
        <x:f t="shared" si="0"/>
        <x:v>INSERT INTO MENU_GROUP VALUES (DEFAULT, '00000006', '라떼', '1111111112');</x:v>
      </x:c>
    </x:row>
    <x:row r="10" spans="2:7">
      <x:c r="B10" t="s">
        <x:v>192</x:v>
      </x:c>
      <x:c r="C10" s="2" t="s">
        <x:v>348</x:v>
      </x:c>
      <x:c r="D10" s="1" t="s">
        <x:v>70</x:v>
      </x:c>
      <x:c r="E10" s="2" t="s">
        <x:v>482</x:v>
      </x:c>
      <x:c r="G10" s="13" t="str">
        <x:f t="shared" si="0"/>
        <x:v>INSERT INTO MENU_GROUP VALUES (DEFAULT, '00000007', '에이드', '1111111112');</x:v>
      </x:c>
    </x:row>
    <x:row r="11" spans="2:7">
      <x:c r="B11" t="s">
        <x:v>192</x:v>
      </x:c>
      <x:c r="C11" s="2" t="s">
        <x:v>381</x:v>
      </x:c>
      <x:c r="D11" s="1" t="s">
        <x:v>47</x:v>
      </x:c>
      <x:c r="E11" s="2" t="s">
        <x:v>484</x:v>
      </x:c>
      <x:c r="G11" s="13" t="str">
        <x:f t="shared" si="0"/>
        <x:v>INSERT INTO MENU_GROUP VALUES (DEFAULT, '00000008', '차', '1231121111');</x:v>
      </x:c>
    </x:row>
    <x:row r="12" spans="2:7">
      <x:c r="B12" t="s">
        <x:v>192</x:v>
      </x:c>
      <x:c r="C12" s="2" t="s">
        <x:v>366</x:v>
      </x:c>
      <x:c r="D12" s="1" t="s">
        <x:v>65</x:v>
      </x:c>
      <x:c r="E12" s="2" t="s">
        <x:v>484</x:v>
      </x:c>
      <x:c r="G12" s="13" t="str">
        <x:f t="shared" si="0"/>
        <x:v>INSERT INTO MENU_GROUP VALUES (DEFAULT, '00000009', '디저트', '1231121111');</x:v>
      </x:c>
    </x:row>
    <x:row r="13" spans="2:7">
      <x:c r="B13" t="s">
        <x:v>192</x:v>
      </x:c>
      <x:c r="C13" s="2" t="s">
        <x:v>376</x:v>
      </x:c>
      <x:c r="D13" s="1" t="s">
        <x:v>57</x:v>
      </x:c>
      <x:c r="E13" s="2" t="s">
        <x:v>484</x:v>
      </x:c>
      <x:c r="G13" s="13" t="str">
        <x:f t="shared" si="0"/>
        <x:v>INSERT INTO MENU_GROUP VALUES (DEFAULT, '00000010', '기타', '1231121111');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K13"/>
  <x:sheetViews>
    <x:sheetView topLeftCell="A1" zoomScale="60" zoomScaleNormal="60" zoomScaleSheetLayoutView="75" workbookViewId="0">
      <x:selection activeCell="J5" activeCellId="0" sqref="J5:J5"/>
    </x:sheetView>
  </x:sheetViews>
  <x:sheetFormatPr defaultColWidth="8.796875" defaultRowHeight="16.399999999999999"/>
  <x:cols>
    <x:col min="1" max="1" width="5.80078125" style="1" customWidth="1"/>
    <x:col min="2" max="5" width="12.1015625" style="1" customWidth="1"/>
    <x:col min="6" max="6" width="9" style="1" customWidth="1"/>
    <x:col min="7" max="7" width="17.5" style="1" customWidth="1"/>
    <x:col min="8" max="8" width="12.1015625" style="1" customWidth="1"/>
    <x:col min="9" max="9" width="15.5" style="1" customWidth="1"/>
    <x:col min="10" max="16383" width="12.1015625" style="1" customWidth="1"/>
  </x:cols>
  <x:sheetData>
    <x:row r="2" spans="2:2">
      <x:c r="B2" s="1" t="s">
        <x:v>235</x:v>
      </x:c>
    </x:row>
    <x:row r="3" spans="2:11">
      <x:c r="B3" t="s">
        <x:v>142</x:v>
      </x:c>
      <x:c r="C3" t="s">
        <x:v>166</x:v>
      </x:c>
      <x:c r="D3" t="s">
        <x:v>149</x:v>
      </x:c>
      <x:c r="E3" t="s">
        <x:v>143</x:v>
      </x:c>
      <x:c r="F3" t="s">
        <x:v>150</x:v>
      </x:c>
      <x:c r="G3" t="s">
        <x:v>419</x:v>
      </x:c>
      <x:c r="H3" t="s">
        <x:v>163</x:v>
      </x:c>
      <x:c r="I3" t="s">
        <x:v>501</x:v>
      </x:c>
      <x:c r="K3" s="6" t="str">
        <x:f>"INSERT INTO "&amp;$B$2&amp;" VALUES ("&amp;B3&amp;", '"&amp;C3&amp;"', "&amp;D3&amp;", '"&amp;E3&amp;"', '"&amp;F3&amp;"', '"&amp;G3&amp;"', '"&amp;H3&amp;"', '"&amp;I3&amp;"');"</x:f>
        <x:v>INSERT INTO MENU VALUES (m_seq, 'm_code', m_oos, 'm_name', 'm_price', 'm_img_file', 'mg_code', 'si_code');</x:v>
      </x:c>
    </x:row>
    <x:row r="4" spans="2:11">
      <x:c r="B4" t="s">
        <x:v>192</x:v>
      </x:c>
      <x:c r="C4" s="2" t="s">
        <x:v>391</x:v>
      </x:c>
      <x:c r="D4" t="s">
        <x:v>192</x:v>
      </x:c>
      <x:c r="E4" t="s">
        <x:v>152</x:v>
      </x:c>
      <x:c r="F4" s="2" t="s">
        <x:v>206</x:v>
      </x:c>
      <x:c r="G4" t="s">
        <x:v>119</x:v>
      </x:c>
      <x:c r="H4" s="2" t="s">
        <x:v>391</x:v>
      </x:c>
      <x:c r="I4" s="2" t="s">
        <x:v>496</x:v>
      </x:c>
      <x:c r="K4" s="13" t="str">
        <x:f t="shared" ref="K4:K13" si="0">"INSERT INTO "&amp;$B$2&amp;" VALUES ("&amp;B4&amp;", '"&amp;C4&amp;"', "&amp;D4&amp;", '"&amp;E4&amp;"', '"&amp;F4&amp;"', '"&amp;G4&amp;"', '"&amp;H4&amp;"', '"&amp;I4&amp;"');"</x:f>
        <x:v>INSERT INTO MENU VALUES (DEFAULT, '00000001', DEFAULT, '아메리카노', '1500', 'menu_image_01', '00000001', '1111111111');</x:v>
      </x:c>
    </x:row>
    <x:row r="5" spans="2:11">
      <x:c r="B5" t="s">
        <x:v>192</x:v>
      </x:c>
      <x:c r="C5" s="2" t="s">
        <x:v>349</x:v>
      </x:c>
      <x:c r="D5" t="s">
        <x:v>192</x:v>
      </x:c>
      <x:c r="E5" t="s">
        <x:v>132</x:v>
      </x:c>
      <x:c r="F5" s="2" t="s">
        <x:v>249</x:v>
      </x:c>
      <x:c r="G5" t="s">
        <x:v>130</x:v>
      </x:c>
      <x:c r="H5" s="2" t="s">
        <x:v>391</x:v>
      </x:c>
      <x:c r="I5" s="2" t="s">
        <x:v>496</x:v>
      </x:c>
      <x:c r="K5" s="13" t="str">
        <x:f t="shared" si="0"/>
        <x:v>INSERT INTO MENU VALUES (DEFAULT, '00000002', DEFAULT, '카페라떼', '3000', 'menu_image_02', '00000001', '1111111111');</x:v>
      </x:c>
    </x:row>
    <x:row r="6" spans="2:11">
      <x:c r="B6" t="s">
        <x:v>192</x:v>
      </x:c>
      <x:c r="C6" s="2" t="s">
        <x:v>351</x:v>
      </x:c>
      <x:c r="D6" t="s">
        <x:v>192</x:v>
      </x:c>
      <x:c r="E6" t="s">
        <x:v>158</x:v>
      </x:c>
      <x:c r="F6" s="2" t="s">
        <x:v>226</x:v>
      </x:c>
      <x:c r="G6" t="s">
        <x:v>103</x:v>
      </x:c>
      <x:c r="H6" s="2" t="s">
        <x:v>349</x:v>
      </x:c>
      <x:c r="I6" s="2" t="s">
        <x:v>496</x:v>
      </x:c>
      <x:c r="K6" s="13" t="str">
        <x:f t="shared" si="0"/>
        <x:v>INSERT INTO MENU VALUES (DEFAULT, '00000003', DEFAULT, '딸기 에이드', '3500', 'menu_image_03', '00000002', '1111111111');</x:v>
      </x:c>
    </x:row>
    <x:row r="7" spans="2:11">
      <x:c r="B7" t="s">
        <x:v>192</x:v>
      </x:c>
      <x:c r="C7" s="2" t="s">
        <x:v>346</x:v>
      </x:c>
      <x:c r="D7" t="s">
        <x:v>192</x:v>
      </x:c>
      <x:c r="E7" t="s">
        <x:v>187</x:v>
      </x:c>
      <x:c r="F7" s="2" t="s">
        <x:v>159</x:v>
      </x:c>
      <x:c r="G7" t="s">
        <x:v>102</x:v>
      </x:c>
      <x:c r="H7" s="2" t="s">
        <x:v>351</x:v>
      </x:c>
      <x:c r="I7" s="2" t="s">
        <x:v>496</x:v>
      </x:c>
      <x:c r="K7" s="13" t="str">
        <x:f t="shared" si="0"/>
        <x:v>INSERT INTO MENU VALUES (DEFAULT, '00000004', DEFAULT, '초코칩쿠키', '2000', 'menu_image_04', '00000003', '1111111111');</x:v>
      </x:c>
    </x:row>
    <x:row r="8" spans="2:11">
      <x:c r="B8" t="s">
        <x:v>192</x:v>
      </x:c>
      <x:c r="C8" s="2" t="s">
        <x:v>347</x:v>
      </x:c>
      <x:c r="D8" t="s">
        <x:v>192</x:v>
      </x:c>
      <x:c r="E8" t="s">
        <x:v>152</x:v>
      </x:c>
      <x:c r="F8" s="2" t="s">
        <x:v>159</x:v>
      </x:c>
      <x:c r="G8" t="s">
        <x:v>127</x:v>
      </x:c>
      <x:c r="H8" s="2" t="s">
        <x:v>347</x:v>
      </x:c>
      <x:c r="I8" s="2" t="s">
        <x:v>482</x:v>
      </x:c>
      <x:c r="K8" s="13" t="str">
        <x:f t="shared" si="0"/>
        <x:v>INSERT INTO MENU VALUES (DEFAULT, '00000005', DEFAULT, '아메리카노', '2000', 'menu_image_05', '00000005', '1111111112');</x:v>
      </x:c>
    </x:row>
    <x:row r="9" spans="2:11">
      <x:c r="B9" t="s">
        <x:v>192</x:v>
      </x:c>
      <x:c r="C9" s="2" t="s">
        <x:v>350</x:v>
      </x:c>
      <x:c r="D9" t="s">
        <x:v>192</x:v>
      </x:c>
      <x:c r="E9" t="s">
        <x:v>161</x:v>
      </x:c>
      <x:c r="F9" s="2" t="s">
        <x:v>151</x:v>
      </x:c>
      <x:c r="G9" t="s">
        <x:v>105</x:v>
      </x:c>
      <x:c r="H9" s="2" t="s">
        <x:v>347</x:v>
      </x:c>
      <x:c r="I9" s="2" t="s">
        <x:v>482</x:v>
      </x:c>
      <x:c r="K9" s="13" t="str">
        <x:f t="shared" si="0"/>
        <x:v>INSERT INTO MENU VALUES (DEFAULT, '00000006', DEFAULT, '더치커피', '2500', 'menu_image_06', '00000005', '1111111112');</x:v>
      </x:c>
    </x:row>
    <x:row r="10" spans="2:11">
      <x:c r="B10" t="s">
        <x:v>192</x:v>
      </x:c>
      <x:c r="C10" s="2" t="s">
        <x:v>348</x:v>
      </x:c>
      <x:c r="D10" t="s">
        <x:v>192</x:v>
      </x:c>
      <x:c r="E10" t="s">
        <x:v>146</x:v>
      </x:c>
      <x:c r="F10" s="2" t="s">
        <x:v>249</x:v>
      </x:c>
      <x:c r="G10" t="s">
        <x:v>107</x:v>
      </x:c>
      <x:c r="H10" s="2" t="s">
        <x:v>350</x:v>
      </x:c>
      <x:c r="I10" s="2" t="s">
        <x:v>482</x:v>
      </x:c>
      <x:c r="K10" s="13" t="str">
        <x:f t="shared" si="0"/>
        <x:v>INSERT INTO MENU VALUES (DEFAULT, '00000007', DEFAULT, '바닐라 라떼', '3000', 'menu_image_07', '00000006', '1111111112');</x:v>
      </x:c>
    </x:row>
    <x:row r="11" spans="2:11">
      <x:c r="B11" t="s">
        <x:v>192</x:v>
      </x:c>
      <x:c r="C11" s="2" t="s">
        <x:v>381</x:v>
      </x:c>
      <x:c r="D11" t="s">
        <x:v>192</x:v>
      </x:c>
      <x:c r="E11" t="s">
        <x:v>134</x:v>
      </x:c>
      <x:c r="F11" s="2" t="s">
        <x:v>226</x:v>
      </x:c>
      <x:c r="G11" t="s">
        <x:v>113</x:v>
      </x:c>
      <x:c r="H11" s="2" t="s">
        <x:v>350</x:v>
      </x:c>
      <x:c r="I11" s="2" t="s">
        <x:v>482</x:v>
      </x:c>
      <x:c r="K11" s="13" t="str">
        <x:f t="shared" si="0"/>
        <x:v>INSERT INTO MENU VALUES (DEFAULT, '00000008', DEFAULT, '돌체 라떼', '3500', 'menu_image_08', '00000006', '1111111112');</x:v>
      </x:c>
    </x:row>
    <x:row r="12" spans="2:11">
      <x:c r="B12" t="s">
        <x:v>192</x:v>
      </x:c>
      <x:c r="C12" s="2" t="s">
        <x:v>366</x:v>
      </x:c>
      <x:c r="D12" t="s">
        <x:v>192</x:v>
      </x:c>
      <x:c r="E12" t="s">
        <x:v>156</x:v>
      </x:c>
      <x:c r="F12" s="2" t="s">
        <x:v>155</x:v>
      </x:c>
      <x:c r="G12" t="s">
        <x:v>117</x:v>
      </x:c>
      <x:c r="H12" s="2" t="s">
        <x:v>348</x:v>
      </x:c>
      <x:c r="I12" s="2" t="s">
        <x:v>482</x:v>
      </x:c>
      <x:c r="K12" s="13" t="str">
        <x:f t="shared" si="0"/>
        <x:v>INSERT INTO MENU VALUES (DEFAULT, '00000009', DEFAULT, '청포도 에이드', '4000', 'menu_image_09', '00000007', '1111111112');</x:v>
      </x:c>
    </x:row>
    <x:row r="13" spans="2:11">
      <x:c r="B13" t="s">
        <x:v>192</x:v>
      </x:c>
      <x:c r="C13" s="2" t="s">
        <x:v>376</x:v>
      </x:c>
      <x:c r="D13" t="s">
        <x:v>192</x:v>
      </x:c>
      <x:c r="E13" t="s">
        <x:v>178</x:v>
      </x:c>
      <x:c r="F13" s="2" t="s">
        <x:v>155</x:v>
      </x:c>
      <x:c r="G13" t="s">
        <x:v>111</x:v>
      </x:c>
      <x:c r="H13" s="2" t="s">
        <x:v>348</x:v>
      </x:c>
      <x:c r="I13" s="2" t="s">
        <x:v>482</x:v>
      </x:c>
      <x:c r="K13" s="13" t="str">
        <x:f t="shared" si="0"/>
        <x:v>INSERT INTO MENU VALUES (DEFAULT, '00000010', DEFAULT, '복숭아 에이드', '4000', 'menu_image_10', '00000007', '1111111112');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B2:G6"/>
  <x:sheetViews>
    <x:sheetView topLeftCell="A1" zoomScale="70" zoomScaleNormal="70" zoomScaleSheetLayoutView="75" workbookViewId="0">
      <x:selection activeCell="E4" activeCellId="0" sqref="E4:E4"/>
    </x:sheetView>
  </x:sheetViews>
  <x:sheetFormatPr defaultColWidth="8.796875" defaultRowHeight="16.399999999999999"/>
  <x:cols>
    <x:col min="5" max="5" width="12.3984375" customWidth="1"/>
  </x:cols>
  <x:sheetData>
    <x:row r="2" spans="2:2">
      <x:c r="B2" s="1" t="s">
        <x:v>126</x:v>
      </x:c>
    </x:row>
    <x:row r="3" spans="2:7">
      <x:c r="B3" t="s">
        <x:v>230</x:v>
      </x:c>
      <x:c r="C3" t="s">
        <x:v>265</x:v>
      </x:c>
      <x:c r="D3" t="s">
        <x:v>248</x:v>
      </x:c>
      <x:c r="E3" t="s">
        <x:v>394</x:v>
      </x:c>
      <x:c r="G3" s="6" t="str">
        <x:f>"INSERT INTO "&amp;$B$2&amp;" VALUES ("&amp;B3&amp;", '"&amp;C3&amp;"', '"&amp;D3&amp;"', '"&amp;E3&amp;"');"</x:f>
        <x:v>INSERT INTO OPTION_GROUP VALUES (og_seq, 'og_code', 'og_name', 'str_code');</x:v>
      </x:c>
    </x:row>
    <x:row r="4" spans="2:7">
      <x:c r="B4" t="s">
        <x:v>192</x:v>
      </x:c>
      <x:c r="C4" s="2" t="s">
        <x:v>391</x:v>
      </x:c>
      <x:c r="D4" t="s">
        <x:v>49</x:v>
      </x:c>
      <x:c r="E4" s="2" t="s">
        <x:v>496</x:v>
      </x:c>
      <x:c r="G4" s="13" t="str">
        <x:f t="shared" ref="G4:G6" si="0">"INSERT INTO "&amp;$B$2&amp;" VALUES ("&amp;B4&amp;", '"&amp;C4&amp;"', '"&amp;D4&amp;"', '"&amp;E4&amp;"');"</x:f>
        <x:v>INSERT INTO OPTION_GROUP VALUES (DEFAULT, '00000001', '샷추가', '1111111111');</x:v>
      </x:c>
    </x:row>
    <x:row r="5" spans="2:7">
      <x:c r="B5" t="s">
        <x:v>192</x:v>
      </x:c>
      <x:c r="C5" s="2" t="s">
        <x:v>349</x:v>
      </x:c>
      <x:c r="D5" t="s">
        <x:v>162</x:v>
      </x:c>
      <x:c r="E5" s="2" t="s">
        <x:v>496</x:v>
      </x:c>
      <x:c r="G5" s="13" t="str">
        <x:f t="shared" si="0"/>
        <x:v>INSERT INTO OPTION_GROUP VALUES (DEFAULT, '00000002', '우유 변경', '1111111111');</x:v>
      </x:c>
    </x:row>
    <x:row r="6" spans="2:7">
      <x:c r="B6" t="s">
        <x:v>192</x:v>
      </x:c>
      <x:c r="C6" s="2" t="s">
        <x:v>351</x:v>
      </x:c>
      <x:c r="D6" t="s">
        <x:v>169</x:v>
      </x:c>
      <x:c r="E6" s="2" t="s">
        <x:v>496</x:v>
      </x:c>
      <x:c r="G6" s="13" t="str">
        <x:f t="shared" si="0"/>
        <x:v>INSERT INTO OPTION_GROUP VALUES (DEFAULT, '00000003', '시럽 추가', '1111111111');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B2:K14"/>
  <x:sheetViews>
    <x:sheetView topLeftCell="A1" zoomScale="70" zoomScaleNormal="70" zoomScaleSheetLayoutView="75" workbookViewId="0">
      <x:selection activeCell="K3" activeCellId="0" sqref="K3:K3"/>
    </x:sheetView>
  </x:sheetViews>
  <x:sheetFormatPr defaultColWidth="8.796875" defaultRowHeight="16.399999999999999"/>
  <x:cols>
    <x:col min="3" max="3" width="8.796875" style="1" bestFit="1" customWidth="1"/>
    <x:col min="5" max="5" width="14.19921875" customWidth="1"/>
    <x:col min="7" max="7" width="12.19921875" style="1" customWidth="1"/>
    <x:col min="8" max="8" width="8.796875" style="1" bestFit="1" customWidth="1"/>
  </x:cols>
  <x:sheetData>
    <x:row r="2" spans="2:2">
      <x:c r="B2" s="1" t="s">
        <x:v>412</x:v>
      </x:c>
    </x:row>
    <x:row r="3" spans="2:11">
      <x:c r="B3" s="1" t="s">
        <x:v>147</x:v>
      </x:c>
      <x:c r="C3" s="1" t="s">
        <x:v>145</x:v>
      </x:c>
      <x:c r="D3" s="1" t="s">
        <x:v>265</x:v>
      </x:c>
      <x:c r="E3" s="1" t="s">
        <x:v>501</x:v>
      </x:c>
      <x:c r="F3" s="1" t="s">
        <x:v>167</x:v>
      </x:c>
      <x:c r="G3" s="1" t="s">
        <x:v>139</x:v>
      </x:c>
      <x:c r="H3" s="1" t="s">
        <x:v>138</x:v>
      </x:c>
      <x:c r="I3" s="1" t="s">
        <x:v>445</x:v>
      </x:c>
      <x:c r="K3" s="6" t="str">
        <x:f>"INSERT INTO "&amp;$B$2&amp;" VALUES ("&amp;B3&amp;", '"&amp;C3&amp;"', '"&amp;D3&amp;"', '"&amp;E3&amp;"', "&amp;F3&amp;", '"&amp;G3&amp;"', '"&amp;H3&amp;"', "&amp;I3&amp;");"</x:f>
        <x:v>INSERT INTO MENU_OPTION VALUES (op_seq, 'op_code', 'og_code', 'si_code', op_sel1, 'op_sel2', 'op_sel3', op_oos);</x:v>
      </x:c>
    </x:row>
    <x:row r="4" spans="2:11">
      <x:c r="B4" s="1" t="s">
        <x:v>192</x:v>
      </x:c>
      <x:c r="C4" s="2" t="s">
        <x:v>391</x:v>
      </x:c>
      <x:c r="D4" s="2" t="s">
        <x:v>391</x:v>
      </x:c>
      <x:c r="E4" s="2" t="s">
        <x:v>496</x:v>
      </x:c>
      <x:c r="F4" s="1" t="s">
        <x:v>192</x:v>
      </x:c>
      <x:c r="G4" s="1" t="s">
        <x:v>83</x:v>
      </x:c>
      <x:c r="H4" s="2" t="s">
        <x:v>76</x:v>
      </x:c>
      <x:c r="I4" s="1" t="s">
        <x:v>192</x:v>
      </x:c>
      <x:c r="K4" s="13" t="str">
        <x:f t="shared" ref="K4:K13" si="0">"INSERT INTO "&amp;$B$2&amp;" VALUES ("&amp;B4&amp;", '"&amp;C4&amp;"', '"&amp;D4&amp;"', '"&amp;E4&amp;"', "&amp;F4&amp;", '"&amp;G4&amp;"', '"&amp;H4&amp;"', "&amp;I4&amp;");"</x:f>
        <x:v>INSERT INTO MENU_OPTION VALUES (DEFAULT, '00000001', '00000001', '1111111111', DEFAULT, '1샷', '300', DEFAULT);</x:v>
      </x:c>
    </x:row>
    <x:row r="5" spans="2:11">
      <x:c r="B5" s="1" t="s">
        <x:v>192</x:v>
      </x:c>
      <x:c r="C5" s="2" t="s">
        <x:v>349</x:v>
      </x:c>
      <x:c r="D5" s="2" t="s">
        <x:v>391</x:v>
      </x:c>
      <x:c r="E5" s="2" t="s">
        <x:v>496</x:v>
      </x:c>
      <x:c r="F5" s="1" t="s">
        <x:v>192</x:v>
      </x:c>
      <x:c r="G5" s="1" t="s">
        <x:v>55</x:v>
      </x:c>
      <x:c r="H5" s="2" t="s">
        <x:v>78</x:v>
      </x:c>
      <x:c r="I5" s="1" t="s">
        <x:v>192</x:v>
      </x:c>
      <x:c r="K5" s="13" t="str">
        <x:f t="shared" si="0"/>
        <x:v>INSERT INTO MENU_OPTION VALUES (DEFAULT, '00000002', '00000001', '1111111111', DEFAULT, '2샷', '600', DEFAULT);</x:v>
      </x:c>
    </x:row>
    <x:row r="6" spans="2:11">
      <x:c r="B6" s="1" t="s">
        <x:v>192</x:v>
      </x:c>
      <x:c r="C6" s="2" t="s">
        <x:v>351</x:v>
      </x:c>
      <x:c r="D6" s="2" t="s">
        <x:v>391</x:v>
      </x:c>
      <x:c r="E6" s="2" t="s">
        <x:v>496</x:v>
      </x:c>
      <x:c r="F6" s="1" t="s">
        <x:v>192</x:v>
      </x:c>
      <x:c r="G6" s="1" t="s">
        <x:v>48</x:v>
      </x:c>
      <x:c r="H6" s="2" t="s">
        <x:v>84</x:v>
      </x:c>
      <x:c r="I6" s="1" t="s">
        <x:v>192</x:v>
      </x:c>
      <x:c r="K6" s="13" t="str">
        <x:f t="shared" si="0"/>
        <x:v>INSERT INTO MENU_OPTION VALUES (DEFAULT, '00000003', '00000001', '1111111111', DEFAULT, '3샷', '900', DEFAULT);</x:v>
      </x:c>
    </x:row>
    <x:row r="7" spans="2:11">
      <x:c r="B7" s="1" t="s">
        <x:v>192</x:v>
      </x:c>
      <x:c r="C7" s="2" t="s">
        <x:v>346</x:v>
      </x:c>
      <x:c r="D7" s="2" t="s">
        <x:v>391</x:v>
      </x:c>
      <x:c r="E7" s="2" t="s">
        <x:v>496</x:v>
      </x:c>
      <x:c r="F7" s="1" t="s">
        <x:v>192</x:v>
      </x:c>
      <x:c r="G7" s="1" t="s">
        <x:v>68</x:v>
      </x:c>
      <x:c r="H7" s="2" t="s">
        <x:v>238</x:v>
      </x:c>
      <x:c r="I7" s="1" t="s">
        <x:v>192</x:v>
      </x:c>
      <x:c r="K7" s="13" t="str">
        <x:f t="shared" si="0"/>
        <x:v>INSERT INTO MENU_OPTION VALUES (DEFAULT, '00000004', '00000001', '1111111111', DEFAULT, '4샷', '1200', DEFAULT);</x:v>
      </x:c>
    </x:row>
    <x:row r="8" spans="2:11">
      <x:c r="B8" s="1" t="s">
        <x:v>192</x:v>
      </x:c>
      <x:c r="C8" s="2" t="s">
        <x:v>347</x:v>
      </x:c>
      <x:c r="D8" s="2" t="s">
        <x:v>349</x:v>
      </x:c>
      <x:c r="E8" s="2" t="s">
        <x:v>496</x:v>
      </x:c>
      <x:c r="F8" s="1" t="s">
        <x:v>192</x:v>
      </x:c>
      <x:c r="G8" s="1" t="s">
        <x:v>81</x:v>
      </x:c>
      <x:c r="H8" s="2" t="s">
        <x:v>76</x:v>
      </x:c>
      <x:c r="I8" s="1" t="s">
        <x:v>192</x:v>
      </x:c>
      <x:c r="K8" s="13" t="str">
        <x:f t="shared" si="0"/>
        <x:v>INSERT INTO MENU_OPTION VALUES (DEFAULT, '00000005', '00000002', '1111111111', DEFAULT, '아몬드', '300', DEFAULT);</x:v>
      </x:c>
    </x:row>
    <x:row r="9" spans="2:11">
      <x:c r="B9" s="1" t="s">
        <x:v>192</x:v>
      </x:c>
      <x:c r="C9" s="2" t="s">
        <x:v>350</x:v>
      </x:c>
      <x:c r="D9" s="2" t="s">
        <x:v>349</x:v>
      </x:c>
      <x:c r="E9" s="2" t="s">
        <x:v>496</x:v>
      </x:c>
      <x:c r="F9" s="1" t="s">
        <x:v>192</x:v>
      </x:c>
      <x:c r="G9" s="1" t="s">
        <x:v>80</x:v>
      </x:c>
      <x:c r="H9" s="2" t="s">
        <x:v>76</x:v>
      </x:c>
      <x:c r="I9" s="1" t="s">
        <x:v>192</x:v>
      </x:c>
      <x:c r="K9" s="13" t="str">
        <x:f t="shared" si="0"/>
        <x:v>INSERT INTO MENU_OPTION VALUES (DEFAULT, '00000006', '00000002', '1111111111', DEFAULT, '두유', '300', DEFAULT);</x:v>
      </x:c>
    </x:row>
    <x:row r="10" spans="2:11">
      <x:c r="B10" s="1" t="s">
        <x:v>192</x:v>
      </x:c>
      <x:c r="C10" s="2" t="s">
        <x:v>348</x:v>
      </x:c>
      <x:c r="D10" s="2" t="s">
        <x:v>349</x:v>
      </x:c>
      <x:c r="E10" s="2" t="s">
        <x:v>496</x:v>
      </x:c>
      <x:c r="F10" s="1" t="s">
        <x:v>192</x:v>
      </x:c>
      <x:c r="G10" s="1" t="s">
        <x:v>136</x:v>
      </x:c>
      <x:c r="H10" s="2" t="s">
        <x:v>69</x:v>
      </x:c>
      <x:c r="I10" s="1" t="s">
        <x:v>192</x:v>
      </x:c>
      <x:c r="K10" s="13" t="str">
        <x:f t="shared" si="0"/>
        <x:v>INSERT INTO MENU_OPTION VALUES (DEFAULT, '00000007', '00000002', '1111111111', DEFAULT, '저지방 우유', '400', DEFAULT);</x:v>
      </x:c>
    </x:row>
    <x:row r="11" spans="2:11">
      <x:c r="B11" s="1" t="s">
        <x:v>192</x:v>
      </x:c>
      <x:c r="C11" s="2" t="s">
        <x:v>381</x:v>
      </x:c>
      <x:c r="D11" s="2" t="s">
        <x:v>351</x:v>
      </x:c>
      <x:c r="E11" s="2" t="s">
        <x:v>496</x:v>
      </x:c>
      <x:c r="F11" s="1" t="s">
        <x:v>192</x:v>
      </x:c>
      <x:c r="G11" s="1" t="s">
        <x:v>56</x:v>
      </x:c>
      <x:c r="H11" s="2" t="s">
        <x:v>85</x:v>
      </x:c>
      <x:c r="I11" s="1" t="s">
        <x:v>192</x:v>
      </x:c>
      <x:c r="K11" s="13" t="str">
        <x:f t="shared" si="0"/>
        <x:v>INSERT INTO MENU_OPTION VALUES (DEFAULT, '00000008', '00000003', '1111111111', DEFAULT, '바닐라', '500', DEFAULT);</x:v>
      </x:c>
    </x:row>
    <x:row r="12" spans="2:11">
      <x:c r="B12" s="1" t="s">
        <x:v>192</x:v>
      </x:c>
      <x:c r="C12" s="2" t="s">
        <x:v>366</x:v>
      </x:c>
      <x:c r="D12" s="2" t="s">
        <x:v>351</x:v>
      </x:c>
      <x:c r="E12" s="2" t="s">
        <x:v>496</x:v>
      </x:c>
      <x:c r="F12" s="1" t="s">
        <x:v>192</x:v>
      </x:c>
      <x:c r="G12" s="1" t="s">
        <x:v>72</x:v>
      </x:c>
      <x:c r="H12" s="2" t="s">
        <x:v>85</x:v>
      </x:c>
      <x:c r="I12" s="1" t="s">
        <x:v>192</x:v>
      </x:c>
      <x:c r="K12" s="13" t="str">
        <x:f t="shared" si="0"/>
        <x:v>INSERT INTO MENU_OPTION VALUES (DEFAULT, '00000009', '00000003', '1111111111', DEFAULT, '카라멜', '500', DEFAULT);</x:v>
      </x:c>
    </x:row>
    <x:row r="13" spans="2:11">
      <x:c r="B13" s="1" t="s">
        <x:v>192</x:v>
      </x:c>
      <x:c r="C13" s="2" t="s">
        <x:v>376</x:v>
      </x:c>
      <x:c r="D13" s="2" t="s">
        <x:v>351</x:v>
      </x:c>
      <x:c r="E13" s="2" t="s">
        <x:v>496</x:v>
      </x:c>
      <x:c r="F13" s="1" t="s">
        <x:v>192</x:v>
      </x:c>
      <x:c r="G13" s="1" t="s">
        <x:v>133</x:v>
      </x:c>
      <x:c r="H13" s="2" t="s">
        <x:v>76</x:v>
      </x:c>
      <x:c r="I13" s="1" t="s">
        <x:v>192</x:v>
      </x:c>
      <x:c r="K13" s="13" t="str">
        <x:f t="shared" si="0"/>
        <x:v>INSERT INTO MENU_OPTION VALUES (DEFAULT, '00000010', '00000003', '1111111111', DEFAULT, '헤이즐넛', '300', DEFAULT);</x:v>
      </x:c>
    </x:row>
    <x:row r="14" spans="4:4">
      <x:c r="D14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B2:L13"/>
  <x:sheetViews>
    <x:sheetView topLeftCell="A1" zoomScale="60" zoomScaleNormal="60" zoomScaleSheetLayoutView="75" workbookViewId="0">
      <x:selection activeCell="L3" activeCellId="0" sqref="L3:L3"/>
    </x:sheetView>
  </x:sheetViews>
  <x:sheetFormatPr defaultColWidth="8.796875" defaultRowHeight="16.399999999999999"/>
  <x:cols>
    <x:col min="3" max="3" width="13" customWidth="1"/>
    <x:col min="4" max="4" width="20" customWidth="1"/>
    <x:col min="6" max="6" width="12.80078125" customWidth="1"/>
    <x:col min="7" max="7" width="12.5" customWidth="1"/>
    <x:col min="8" max="8" width="11.80078125" customWidth="1"/>
    <x:col min="9" max="9" width="16.30078125" customWidth="1"/>
    <x:col min="10" max="10" width="12.80078125" customWidth="1"/>
    <x:col min="11" max="11" width="15.1015625" customWidth="1"/>
  </x:cols>
  <x:sheetData>
    <x:row r="2" spans="2:2">
      <x:c r="B2" s="6" t="s">
        <x:v>21</x:v>
      </x:c>
    </x:row>
    <x:row r="3" spans="2:12">
      <x:c r="B3" s="6" t="s">
        <x:v>506</x:v>
      </x:c>
      <x:c r="C3" s="6" t="s">
        <x:v>501</x:v>
      </x:c>
      <x:c r="D3" s="6" t="s">
        <x:v>507</x:v>
      </x:c>
      <x:c r="E3" s="6" t="s">
        <x:v>505</x:v>
      </x:c>
      <x:c r="F3" s="6" t="s">
        <x:v>485</x:v>
      </x:c>
      <x:c r="G3" s="6" t="s">
        <x:v>556</x:v>
      </x:c>
      <x:c r="H3" s="6" t="s">
        <x:v>483</x:v>
      </x:c>
      <x:c r="I3" s="6" t="s">
        <x:v>497</x:v>
      </x:c>
      <x:c r="J3" s="6" t="s">
        <x:v>473</x:v>
      </x:c>
      <x:c r="L3" s="6" t="str">
        <x:f>"INSERT INTO "&amp;$B$2&amp;" VALUES ('"&amp;B3&amp;"', '"&amp;C3&amp;"', '"&amp;D3&amp;"', "&amp;E3&amp;", '"&amp;F3&amp;"', '"&amp;G3&amp;"', '"&amp;H3&amp;"', "&amp;I3&amp;", "&amp;J3&amp;");"</x:f>
        <x:v>INSERT INTO COUPON_TEMPLATE VALUES ('ct_code', 'si_code', 'ct_name', ct_type, 'ct_number', 'ct_startdate', 'ct_enddate', ct_discount_type, ct_discount);</x:v>
      </x:c>
    </x:row>
    <x:row r="4" spans="2:12">
      <x:c r="B4" s="2" t="s">
        <x:v>391</x:v>
      </x:c>
      <x:c r="C4" s="2" t="s">
        <x:v>496</x:v>
      </x:c>
      <x:c r="D4" t="s">
        <x:v>539</x:v>
      </x:c>
      <x:c r="E4" t="s">
        <x:v>192</x:v>
      </x:c>
      <x:c r="F4" t="s">
        <x:v>531</x:v>
      </x:c>
      <x:c r="G4" s="2" t="s">
        <x:v>390</x:v>
      </x:c>
      <x:c r="H4" s="2" t="s">
        <x:v>380</x:v>
      </x:c>
      <x:c r="I4" t="s">
        <x:v>192</x:v>
      </x:c>
      <x:c r="J4" s="2" t="s">
        <x:v>447</x:v>
      </x:c>
      <x:c r="L4" s="13" t="str">
        <x:f t="shared" ref="L4:L7" si="0">"INSERT INTO "&amp;$B$2&amp;" VALUES ('"&amp;B4&amp;"', '"&amp;C4&amp;"', '"&amp;D4&amp;"', "&amp;E4&amp;", '"&amp;F4&amp;"', '"&amp;G4&amp;"', '"&amp;H4&amp;"', "&amp;I4&amp;", "&amp;J4&amp;");"</x:f>
        <x:v>INSERT INTO COUPON_TEMPLATE VALUES ('00000001', '1111111111', '신규 유저 할인 쿠폰', DEFAULT, 'SA6FSD2SD2', '2022-03-10', '2022-04-10', DEFAULT, 1000);</x:v>
      </x:c>
    </x:row>
    <x:row r="5" spans="2:12">
      <x:c r="B5" s="2" t="s">
        <x:v>349</x:v>
      </x:c>
      <x:c r="C5" s="2" t="s">
        <x:v>496</x:v>
      </x:c>
      <x:c r="D5" t="s">
        <x:v>532</x:v>
      </x:c>
      <x:c r="E5" t="b">
        <x:v>1</x:v>
      </x:c>
      <x:c r="F5" t="s">
        <x:v>499</x:v>
      </x:c>
      <x:c r="G5" s="2" t="s">
        <x:v>384</x:v>
      </x:c>
      <x:c r="H5" s="2" t="s">
        <x:v>373</x:v>
      </x:c>
      <x:c r="I5" t="s">
        <x:v>192</x:v>
      </x:c>
      <x:c r="J5" s="2" t="s">
        <x:v>159</x:v>
      </x:c>
      <x:c r="L5" s="13" t="str">
        <x:f t="shared" si="0"/>
        <x:v>INSERT INTO COUPON_TEMPLATE VALUES ('00000002', '1111111111', '복귀 유저 할인 쿠폰', TRUE, 'AA', '2022-03-15', '2022-04-15', DEFAULT, 2000);</x:v>
      </x:c>
    </x:row>
    <x:row r="6" spans="2:12">
      <x:c r="B6" s="2" t="s">
        <x:v>351</x:v>
      </x:c>
      <x:c r="C6" s="2" t="s">
        <x:v>496</x:v>
      </x:c>
      <x:c r="D6" t="s">
        <x:v>537</x:v>
      </x:c>
      <x:c r="E6" t="s">
        <x:v>192</x:v>
      </x:c>
      <x:c r="F6" t="s">
        <x:v>538</x:v>
      </x:c>
      <x:c r="G6" s="2" t="s">
        <x:v>379</x:v>
      </x:c>
      <x:c r="H6" s="2" t="s">
        <x:v>361</x:v>
      </x:c>
      <x:c r="I6" t="b">
        <x:v>1</x:v>
      </x:c>
      <x:c r="J6" s="2" t="s">
        <x:v>46</x:v>
      </x:c>
      <x:c r="L6" s="13" t="str">
        <x:f t="shared" si="0"/>
        <x:v>INSERT INTO COUPON_TEMPLATE VALUES ('00000003', '1111111111', '10% 할인 쿠폰', DEFAULT, 'FQ5S12SD5F', '2022-03-20', '2022-04-20', TRUE, 5);</x:v>
      </x:c>
    </x:row>
    <x:row r="7" spans="2:12">
      <x:c r="B7" s="2" t="s">
        <x:v>346</x:v>
      </x:c>
      <x:c r="C7" s="2" t="s">
        <x:v>496</x:v>
      </x:c>
      <x:c r="D7" t="s">
        <x:v>530</x:v>
      </x:c>
      <x:c r="E7" t="b">
        <x:v>1</x:v>
      </x:c>
      <x:c r="F7" t="s">
        <x:v>500</x:v>
      </x:c>
      <x:c r="G7" s="2" t="s">
        <x:v>423</x:v>
      </x:c>
      <x:c r="H7" s="2" t="s">
        <x:v>374</x:v>
      </x:c>
      <x:c r="I7" t="s">
        <x:v>192</x:v>
      </x:c>
      <x:c r="J7" s="2" t="s">
        <x:v>85</x:v>
      </x:c>
      <x:c r="L7" s="13" t="str">
        <x:f t="shared" si="0"/>
        <x:v>INSERT INTO COUPON_TEMPLATE VALUES ('00000004', '1111111111', '500원 할인쿠폰', TRUE, 'BB', '2022-03-25', '2022-04-25', DEFAULT, 500);</x:v>
      </x:c>
    </x:row>
    <x:row r="8" spans="2:8">
      <x:c r="B8" s="2"/>
      <x:c r="G8" s="2"/>
      <x:c r="H8" s="2"/>
    </x:row>
    <x:row r="9" spans="2:8">
      <x:c r="B9" s="2"/>
      <x:c r="G9" s="2"/>
      <x:c r="H9" s="2"/>
    </x:row>
    <x:row r="10" spans="2:8">
      <x:c r="B10" s="2"/>
      <x:c r="G10" s="2"/>
      <x:c r="H10" s="2"/>
    </x:row>
    <x:row r="11" spans="2:8">
      <x:c r="B11" s="2"/>
      <x:c r="G11" s="2"/>
      <x:c r="H11" s="2"/>
    </x:row>
    <x:row r="12" spans="2:8">
      <x:c r="B12" s="2"/>
      <x:c r="G12" s="2"/>
      <x:c r="H12" s="2"/>
    </x:row>
    <x:row r="13" spans="2:8">
      <x:c r="B13" s="2"/>
      <x:c r="G13" s="2"/>
      <x:c r="H13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K13"/>
  <x:sheetViews>
    <x:sheetView tabSelected="1" topLeftCell="A1" zoomScale="60" zoomScaleNormal="60" zoomScaleSheetLayoutView="75" workbookViewId="0">
      <x:selection activeCell="K4" activeCellId="0" sqref="K4:K10"/>
    </x:sheetView>
  </x:sheetViews>
  <x:sheetFormatPr defaultColWidth="8.796875" defaultRowHeight="16.399999999999999"/>
  <x:cols>
    <x:col min="1" max="1" width="7.80078125" style="1" customWidth="1"/>
    <x:col min="2" max="2" width="11.6015625" style="1" customWidth="1"/>
    <x:col min="3" max="3" width="11.5" style="1" customWidth="1"/>
    <x:col min="4" max="4" width="15.30078125" style="1" customWidth="1"/>
    <x:col min="5" max="5" width="15" style="1" customWidth="1"/>
    <x:col min="6" max="7" width="14.6015625" style="1" customWidth="1"/>
    <x:col min="8" max="8" width="21.6015625" style="1" customWidth="1"/>
    <x:col min="9" max="16384" width="14.6015625" style="1" customWidth="1"/>
  </x:cols>
  <x:sheetData>
    <x:row r="2" spans="2:2">
      <x:c r="B2" s="1" t="s">
        <x:v>100</x:v>
      </x:c>
    </x:row>
    <x:row r="3" spans="2:11">
      <x:c r="B3" t="s">
        <x:v>211</x:v>
      </x:c>
      <x:c r="C3" t="s">
        <x:v>506</x:v>
      </x:c>
      <x:c r="D3" t="s">
        <x:v>469</x:v>
      </x:c>
      <x:c r="E3" t="s">
        <x:v>471</x:v>
      </x:c>
      <x:c r="F3" t="s">
        <x:v>470</x:v>
      </x:c>
      <x:c r="G3" t="s">
        <x:v>468</x:v>
      </x:c>
      <x:c r="H3" t="s">
        <x:v>472</x:v>
      </x:c>
      <x:c r="I3" t="s">
        <x:v>99</x:v>
      </x:c>
      <x:c r="J3"/>
      <x:c r="K3" s="6" t="str">
        <x:f>"INSERT INTO "&amp;$B$2&amp;" VALUES ('"&amp;B3&amp;"', '"&amp;C3&amp;"', '"&amp;D3&amp;"', '"&amp;E3&amp;"', '"&amp;F3&amp;"', "&amp;G3&amp;", "&amp;H3&amp;", '"&amp;I3&amp;"');"</x:f>
        <x:v>INSERT INTO COUPON VALUES ('C_CODE', 'ct_code', 'c_number', 'c_startdate', 'c_enddate', c_useable, c_useddate, 'u_id');</x:v>
      </x:c>
    </x:row>
    <x:row r="4" spans="2:11">
      <x:c r="B4" s="2" t="s">
        <x:v>391</x:v>
      </x:c>
      <x:c r="C4" s="2" t="s">
        <x:v>391</x:v>
      </x:c>
      <x:c r="D4" t="s">
        <x:v>531</x:v>
      </x:c>
      <x:c r="E4" s="2" t="s">
        <x:v>390</x:v>
      </x:c>
      <x:c r="F4" s="2" t="s">
        <x:v>380</x:v>
      </x:c>
      <x:c r="G4" t="s">
        <x:v>192</x:v>
      </x:c>
      <x:c r="H4" t="s">
        <x:v>192</x:v>
      </x:c>
      <x:c r="I4" t="s">
        <x:v>214</x:v>
      </x:c>
      <x:c r="J4"/>
      <x:c r="K4" s="13" t="str">
        <x:f t="shared" ref="K4:K10" si="0">"INSERT INTO "&amp;$B$2&amp;" VALUES ('"&amp;B4&amp;"', '"&amp;C4&amp;"', '"&amp;D4&amp;"', '"&amp;E4&amp;"', '"&amp;F4&amp;"', "&amp;G4&amp;", "&amp;H4&amp;", '"&amp;I4&amp;"');"</x:f>
        <x:v>INSERT INTO COUPON VALUES ('00000001', '00000001', 'SA6FSD2SD2', '2022-03-10', '2022-04-10', DEFAULT, DEFAULT, 'user01');</x:v>
      </x:c>
    </x:row>
    <x:row r="5" spans="2:11">
      <x:c r="B5" s="2" t="s">
        <x:v>349</x:v>
      </x:c>
      <x:c r="C5" s="2" t="s">
        <x:v>391</x:v>
      </x:c>
      <x:c r="D5" t="s">
        <x:v>531</x:v>
      </x:c>
      <x:c r="E5" s="2" t="s">
        <x:v>390</x:v>
      </x:c>
      <x:c r="F5" s="2" t="s">
        <x:v>380</x:v>
      </x:c>
      <x:c r="G5" t="s">
        <x:v>192</x:v>
      </x:c>
      <x:c r="H5" t="s">
        <x:v>192</x:v>
      </x:c>
      <x:c r="I5" t="s">
        <x:v>200</x:v>
      </x:c>
      <x:c r="J5"/>
      <x:c r="K5" s="13" t="str">
        <x:f t="shared" si="0"/>
        <x:v>INSERT INTO COUPON VALUES ('00000002', '00000001', 'SA6FSD2SD2', '2022-03-10', '2022-04-10', DEFAULT, DEFAULT, 'user02');</x:v>
      </x:c>
    </x:row>
    <x:row r="6" spans="2:11">
      <x:c r="B6" s="2" t="s">
        <x:v>351</x:v>
      </x:c>
      <x:c r="C6" s="2" t="s">
        <x:v>391</x:v>
      </x:c>
      <x:c r="D6" t="s">
        <x:v>531</x:v>
      </x:c>
      <x:c r="E6" s="2" t="s">
        <x:v>390</x:v>
      </x:c>
      <x:c r="F6" s="2" t="s">
        <x:v>380</x:v>
      </x:c>
      <x:c r="G6" s="1" t="b">
        <x:v>1</x:v>
      </x:c>
      <x:c r="H6" s="2" t="s">
        <x:v>525</x:v>
      </x:c>
      <x:c r="I6" t="s">
        <x:v>212</x:v>
      </x:c>
      <x:c r="J6"/>
      <x:c r="K6" s="13" t="str">
        <x:f t="shared" si="0"/>
        <x:v>INSERT INTO COUPON VALUES ('00000003', '00000001', 'SA6FSD2SD2', '2022-03-10', '2022-04-10', TRUE, 2022-04-05 17:05:31, 'user03');</x:v>
      </x:c>
    </x:row>
    <x:row r="7" spans="2:11">
      <x:c r="B7" s="2" t="s">
        <x:v>346</x:v>
      </x:c>
      <x:c r="C7" s="2" t="s">
        <x:v>349</x:v>
      </x:c>
      <x:c r="D7" t="s">
        <x:v>491</x:v>
      </x:c>
      <x:c r="E7" s="2" t="s">
        <x:v>384</x:v>
      </x:c>
      <x:c r="F7" s="2" t="s">
        <x:v>373</x:v>
      </x:c>
      <x:c r="G7" s="1" t="s">
        <x:v>192</x:v>
      </x:c>
      <x:c r="H7" t="s">
        <x:v>192</x:v>
      </x:c>
      <x:c r="I7" t="s">
        <x:v>214</x:v>
      </x:c>
      <x:c r="J7"/>
      <x:c r="K7" s="13" t="str">
        <x:f t="shared" si="0"/>
        <x:v>INSERT INTO COUPON VALUES ('00000004', '00000002', 'AAF2D1W8RF', '2022-03-15', '2022-04-15', DEFAULT, DEFAULT, 'user01');</x:v>
      </x:c>
    </x:row>
    <x:row r="8" spans="2:11">
      <x:c r="B8" s="2" t="s">
        <x:v>347</x:v>
      </x:c>
      <x:c r="C8" s="2" t="s">
        <x:v>349</x:v>
      </x:c>
      <x:c r="D8" t="s">
        <x:v>489</x:v>
      </x:c>
      <x:c r="E8" s="2" t="s">
        <x:v>384</x:v>
      </x:c>
      <x:c r="F8" s="2" t="s">
        <x:v>373</x:v>
      </x:c>
      <x:c r="G8" s="1" t="b">
        <x:v>1</x:v>
      </x:c>
      <x:c r="H8" s="2" t="s">
        <x:v>525</x:v>
      </x:c>
      <x:c r="I8" t="s">
        <x:v>212</x:v>
      </x:c>
      <x:c r="J8"/>
      <x:c r="K8" s="13" t="str">
        <x:f t="shared" si="0"/>
        <x:v>INSERT INTO COUPON VALUES ('00000005', '00000002', 'AAD1FFF45W', '2022-03-15', '2022-04-15', TRUE, 2022-04-05 17:05:31, 'user03');</x:v>
      </x:c>
    </x:row>
    <x:row r="9" spans="2:11">
      <x:c r="B9" s="2" t="s">
        <x:v>350</x:v>
      </x:c>
      <x:c r="C9" s="2" t="s">
        <x:v>349</x:v>
      </x:c>
      <x:c r="D9" t="s">
        <x:v>495</x:v>
      </x:c>
      <x:c r="E9" s="2" t="s">
        <x:v>384</x:v>
      </x:c>
      <x:c r="F9" s="2" t="s">
        <x:v>373</x:v>
      </x:c>
      <x:c r="G9" s="1" t="s">
        <x:v>192</x:v>
      </x:c>
      <x:c r="H9" t="s">
        <x:v>192</x:v>
      </x:c>
      <x:c r="I9" t="s">
        <x:v>227</x:v>
      </x:c>
      <x:c r="J9"/>
      <x:c r="K9" s="13" t="str">
        <x:f t="shared" si="0"/>
        <x:v>INSERT INTO COUPON VALUES ('00000006', '00000002', 'AAEDD7A4S5', '2022-03-15', '2022-04-15', DEFAULT, DEFAULT, 'user04');</x:v>
      </x:c>
    </x:row>
    <x:row r="10" spans="2:11">
      <x:c r="B10" s="2" t="s">
        <x:v>348</x:v>
      </x:c>
      <x:c r="C10" s="2" t="s">
        <x:v>349</x:v>
      </x:c>
      <x:c r="D10" t="s">
        <x:v>495</x:v>
      </x:c>
      <x:c r="E10" s="2" t="s">
        <x:v>384</x:v>
      </x:c>
      <x:c r="F10" s="2" t="s">
        <x:v>373</x:v>
      </x:c>
      <x:c r="G10" t="s">
        <x:v>192</x:v>
      </x:c>
      <x:c r="H10" t="s">
        <x:v>192</x:v>
      </x:c>
      <x:c r="I10" t="s">
        <x:v>204</x:v>
      </x:c>
      <x:c r="J10"/>
      <x:c r="K10" s="13" t="str">
        <x:f t="shared" si="0"/>
        <x:v>INSERT INTO COUPON VALUES ('00000007', '00000002', 'AAEDD7A4S5', '2022-03-15', '2022-04-15', DEFAULT, DEFAULT, 'user05');</x:v>
      </x:c>
    </x:row>
    <x:row r="11" spans="2:11">
      <x:c r="B11" s="2"/>
      <x:c r="C11" s="2"/>
      <x:c r="E11" s="2"/>
      <x:c r="F11" s="2"/>
      <x:c r="G11"/>
      <x:c r="H11"/>
      <x:c r="I11"/>
      <x:c r="J11"/>
      <x:c r="K11"/>
    </x:row>
    <x:row r="12" spans="2:11">
      <x:c r="B12" s="2"/>
      <x:c r="C12" s="2"/>
      <x:c r="E12" s="2"/>
      <x:c r="F12" s="2"/>
      <x:c r="G12"/>
      <x:c r="H12"/>
      <x:c r="I12"/>
      <x:c r="J12"/>
      <x:c r="K12"/>
    </x:row>
    <x:row r="13" spans="2:11">
      <x:c r="B13" s="2"/>
      <x:c r="C13" s="2"/>
      <x:c r="E13" s="2"/>
      <x:c r="F13" s="2"/>
      <x:c r="G13"/>
      <x:c r="H13"/>
      <x:c r="I13"/>
      <x:c r="J13"/>
      <x:c r="K1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1" baseType="lpstr">
      <vt:lpstr>USERS</vt:lpstr>
      <vt:lpstr>STORE_INFO</vt:lpstr>
      <vt:lpstr>STORE_ACCOUNT</vt:lpstr>
      <vt:lpstr>EVENT_BOARD</vt:lpstr>
      <vt:lpstr>BANNER</vt:lpstr>
      <vt:lpstr>MENU_GROUP</vt:lpstr>
      <vt:lpstr>MENU</vt:lpstr>
      <vt:lpstr>OPTION_GROUP</vt:lpstr>
      <vt:lpstr>MENU_OPTION</vt:lpstr>
      <vt:lpstr>COUPON_TEMPLATE</vt:lpstr>
      <vt:lpstr>COUPON</vt:lpstr>
    </vt:vector>
  </ep:TitlesOfParts>
  <ep:TotalTime>1342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</dc:creator>
  <cp:lastModifiedBy>willow</cp:lastModifiedBy>
  <cp:revision>37</cp:revision>
  <dcterms:created xsi:type="dcterms:W3CDTF">2022-04-25T06:52:36.279</dcterms:created>
  <dcterms:modified xsi:type="dcterms:W3CDTF">2022-04-29T11:48:45.537</dcterms:modified>
  <cp:version>1100.0100.01</cp:version>
</cp:coreProperties>
</file>