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icm/Desktop/"/>
    </mc:Choice>
  </mc:AlternateContent>
  <xr:revisionPtr revIDLastSave="0" documentId="10_ncr:8100000_{4E2E0C0A-688C-4C4C-82C0-F20367920F36}" xr6:coauthVersionLast="32" xr6:coauthVersionMax="32" xr10:uidLastSave="{00000000-0000-0000-0000-000000000000}"/>
  <bookViews>
    <workbookView xWindow="0" yWindow="440" windowWidth="51200" windowHeight="28360" xr2:uid="{F7836B4F-3908-9244-AF15-F460D38F89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8" i="1"/>
  <c r="J10" i="1"/>
  <c r="J12" i="1"/>
  <c r="J14" i="1"/>
  <c r="J4" i="1"/>
  <c r="K17" i="1"/>
  <c r="K14" i="1"/>
  <c r="K15" i="1"/>
  <c r="K13" i="1"/>
  <c r="K12" i="1"/>
  <c r="K10" i="1"/>
  <c r="K11" i="1"/>
  <c r="K8" i="1"/>
  <c r="K9" i="1"/>
  <c r="K6" i="1"/>
  <c r="K7" i="1"/>
  <c r="K4" i="1"/>
  <c r="K5" i="1"/>
</calcChain>
</file>

<file path=xl/sharedStrings.xml><?xml version="1.0" encoding="utf-8"?>
<sst xmlns="http://schemas.openxmlformats.org/spreadsheetml/2006/main" count="36" uniqueCount="20">
  <si>
    <t>m</t>
  </si>
  <si>
    <t>n</t>
  </si>
  <si>
    <t>k</t>
  </si>
  <si>
    <t>ranks/node</t>
  </si>
  <si>
    <t>Time [s]</t>
  </si>
  <si>
    <t>Scalapack</t>
  </si>
  <si>
    <t>CARMA</t>
  </si>
  <si>
    <t>Nodes</t>
  </si>
  <si>
    <t>N/A</t>
  </si>
  <si>
    <t>Optimal Configuration</t>
  </si>
  <si>
    <t>cores/rank</t>
  </si>
  <si>
    <t>Time ratio</t>
  </si>
  <si>
    <t>Algorithm</t>
  </si>
  <si>
    <t>Problem size</t>
  </si>
  <si>
    <t>Performance</t>
  </si>
  <si>
    <t>Type</t>
  </si>
  <si>
    <t>Square</t>
  </si>
  <si>
    <t>One large dimension</t>
  </si>
  <si>
    <t>Two large dimensions</t>
  </si>
  <si>
    <t>TPS(GFlops/s)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</si>
</sst>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655E-97D0-5041-93B0-7072027774C5}">
  <dimension ref="B1:L17"/>
  <sheetViews>
    <sheetView tabSelected="1" workbookViewId="0">
      <selection activeCell="G26" sqref="G26"/>
    </sheetView>
  </sheetViews>
  <sheetFormatPr baseColWidth="10" defaultRowHeight="16"/>
  <cols>
    <col min="2" max="2" width="27.1640625" customWidth="1"/>
    <col min="3" max="3" width="17.6640625" customWidth="1"/>
    <col min="4" max="4" width="16.83203125" customWidth="1"/>
    <col min="5" max="5" width="19.6640625" customWidth="1"/>
    <col min="6" max="6" width="23.6640625" customWidth="1"/>
    <col min="7" max="7" width="31.83203125" customWidth="1"/>
    <col min="8" max="8" width="29.83203125" customWidth="1"/>
    <col min="9" max="9" width="23.6640625" customWidth="1"/>
    <col min="10" max="10" width="31.83203125" customWidth="1"/>
    <col min="11" max="11" width="40.5" customWidth="1"/>
    <col min="12" max="12" width="32" customWidth="1"/>
  </cols>
  <sheetData>
    <row r="1" spans="2:12" ht="17" thickBot="1"/>
    <row r="2" spans="2:12" ht="42" customHeight="1" thickBot="1">
      <c r="B2" s="1"/>
      <c r="C2" s="1"/>
      <c r="D2" s="2" t="s">
        <v>13</v>
      </c>
      <c r="E2" s="3"/>
      <c r="F2" s="4"/>
      <c r="G2" s="5" t="s">
        <v>9</v>
      </c>
      <c r="H2" s="4"/>
      <c r="I2" s="2" t="s">
        <v>14</v>
      </c>
      <c r="J2" s="3"/>
      <c r="K2" s="4"/>
      <c r="L2" s="1"/>
    </row>
    <row r="3" spans="2:12" ht="30" thickBot="1">
      <c r="B3" s="6" t="s">
        <v>15</v>
      </c>
      <c r="C3" s="7" t="s">
        <v>7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10</v>
      </c>
      <c r="I3" s="8" t="s">
        <v>4</v>
      </c>
      <c r="J3" s="8" t="s">
        <v>11</v>
      </c>
      <c r="K3" s="8" t="s">
        <v>19</v>
      </c>
      <c r="L3" s="9" t="s">
        <v>12</v>
      </c>
    </row>
    <row r="4" spans="2:12" ht="29">
      <c r="B4" s="10" t="s">
        <v>16</v>
      </c>
      <c r="C4" s="11">
        <v>64</v>
      </c>
      <c r="D4" s="12">
        <v>64000</v>
      </c>
      <c r="E4" s="12">
        <v>64000</v>
      </c>
      <c r="F4" s="12">
        <v>64000</v>
      </c>
      <c r="G4" s="13">
        <v>9</v>
      </c>
      <c r="H4" s="13">
        <v>4</v>
      </c>
      <c r="I4" s="13">
        <v>19.5</v>
      </c>
      <c r="J4" s="12">
        <f>ROUND(I4/I5,2)</f>
        <v>2.19</v>
      </c>
      <c r="K4" s="13">
        <f>D4*E4*F4*2/(1000000000)/C4/I4</f>
        <v>420.10256410256409</v>
      </c>
      <c r="L4" s="14" t="s">
        <v>5</v>
      </c>
    </row>
    <row r="5" spans="2:12" ht="30" thickBot="1">
      <c r="B5" s="15"/>
      <c r="C5" s="16"/>
      <c r="D5" s="17"/>
      <c r="E5" s="17"/>
      <c r="F5" s="17"/>
      <c r="G5" s="18">
        <v>36</v>
      </c>
      <c r="H5" s="18">
        <v>1</v>
      </c>
      <c r="I5" s="19">
        <v>8.9</v>
      </c>
      <c r="J5" s="17"/>
      <c r="K5" s="19">
        <f>D4*E4*F4*2/(1000000000)/C6/I5</f>
        <v>920.44943820224717</v>
      </c>
      <c r="L5" s="20" t="s">
        <v>6</v>
      </c>
    </row>
    <row r="6" spans="2:12" ht="29">
      <c r="B6" s="15"/>
      <c r="C6" s="21">
        <v>64</v>
      </c>
      <c r="D6" s="22">
        <v>8000</v>
      </c>
      <c r="E6" s="22">
        <v>8000</v>
      </c>
      <c r="F6" s="22">
        <v>8000</v>
      </c>
      <c r="G6" s="13">
        <v>4</v>
      </c>
      <c r="H6" s="13">
        <v>9</v>
      </c>
      <c r="I6" s="23">
        <v>0.14000000000000001</v>
      </c>
      <c r="J6" s="22">
        <f t="shared" ref="J6" si="0">ROUND(I6/I7,2)</f>
        <v>2.0299999999999998</v>
      </c>
      <c r="K6" s="23">
        <f>D6*E6*F6*2/(1000000000)/C6/I6</f>
        <v>114.28571428571428</v>
      </c>
      <c r="L6" s="24" t="s">
        <v>5</v>
      </c>
    </row>
    <row r="7" spans="2:12" ht="30" thickBot="1">
      <c r="B7" s="25"/>
      <c r="C7" s="16"/>
      <c r="D7" s="17"/>
      <c r="E7" s="17"/>
      <c r="F7" s="17"/>
      <c r="G7" s="18">
        <v>36</v>
      </c>
      <c r="H7" s="18">
        <v>1</v>
      </c>
      <c r="I7" s="19">
        <v>6.9000000000000006E-2</v>
      </c>
      <c r="J7" s="17"/>
      <c r="K7" s="19">
        <f>D6*E6*F6*2/(1000000000)/C6/I7</f>
        <v>231.88405797101447</v>
      </c>
      <c r="L7" s="20" t="s">
        <v>6</v>
      </c>
    </row>
    <row r="8" spans="2:12" ht="29">
      <c r="B8" s="10" t="s">
        <v>18</v>
      </c>
      <c r="C8" s="21">
        <v>64</v>
      </c>
      <c r="D8" s="22">
        <v>64000</v>
      </c>
      <c r="E8" s="22">
        <v>64000</v>
      </c>
      <c r="F8" s="22">
        <v>8000</v>
      </c>
      <c r="G8" s="13">
        <v>4</v>
      </c>
      <c r="H8" s="13">
        <v>9</v>
      </c>
      <c r="I8" s="23">
        <v>2.08</v>
      </c>
      <c r="J8" s="22">
        <f t="shared" ref="J8" si="1">ROUND(I8/I9,2)</f>
        <v>1.64</v>
      </c>
      <c r="K8" s="23">
        <f>D8*E8*F8*2/(1000000000)/C8/I8</f>
        <v>492.30769230769226</v>
      </c>
      <c r="L8" s="24" t="s">
        <v>5</v>
      </c>
    </row>
    <row r="9" spans="2:12" ht="30" thickBot="1">
      <c r="B9" s="15"/>
      <c r="C9" s="16"/>
      <c r="D9" s="17"/>
      <c r="E9" s="17"/>
      <c r="F9" s="17"/>
      <c r="G9" s="18">
        <v>36</v>
      </c>
      <c r="H9" s="18">
        <v>1</v>
      </c>
      <c r="I9" s="19">
        <v>1.27</v>
      </c>
      <c r="J9" s="17"/>
      <c r="K9" s="19">
        <f>D8*E8*F8*2/(1000000000)/C8/I9</f>
        <v>806.29921259842513</v>
      </c>
      <c r="L9" s="20" t="s">
        <v>6</v>
      </c>
    </row>
    <row r="10" spans="2:12" ht="29">
      <c r="B10" s="15"/>
      <c r="C10" s="21">
        <v>64</v>
      </c>
      <c r="D10" s="22">
        <v>64000</v>
      </c>
      <c r="E10" s="22">
        <v>8000</v>
      </c>
      <c r="F10" s="22">
        <v>64000</v>
      </c>
      <c r="G10" s="13">
        <v>4</v>
      </c>
      <c r="H10" s="13">
        <v>9</v>
      </c>
      <c r="I10" s="23">
        <v>3.87</v>
      </c>
      <c r="J10" s="22">
        <f t="shared" ref="J10" si="2">ROUND(I10/I11,2)</f>
        <v>2.91</v>
      </c>
      <c r="K10" s="23">
        <f>D10*E10*F10*2/(1000000000)/C10/I10</f>
        <v>264.59948320413434</v>
      </c>
      <c r="L10" s="24" t="s">
        <v>5</v>
      </c>
    </row>
    <row r="11" spans="2:12" ht="30" thickBot="1">
      <c r="B11" s="25"/>
      <c r="C11" s="16"/>
      <c r="D11" s="17"/>
      <c r="E11" s="17"/>
      <c r="F11" s="17"/>
      <c r="G11" s="18">
        <v>36</v>
      </c>
      <c r="H11" s="18">
        <v>1</v>
      </c>
      <c r="I11" s="19">
        <v>1.33</v>
      </c>
      <c r="J11" s="17"/>
      <c r="K11" s="19">
        <f>D10*E10*F10*2/(1000000000)/C10/I11</f>
        <v>769.92481203007515</v>
      </c>
      <c r="L11" s="20" t="s">
        <v>6</v>
      </c>
    </row>
    <row r="12" spans="2:12" ht="29">
      <c r="B12" s="10" t="s">
        <v>17</v>
      </c>
      <c r="C12" s="21">
        <v>64</v>
      </c>
      <c r="D12" s="22">
        <v>64000</v>
      </c>
      <c r="E12" s="22">
        <v>8000</v>
      </c>
      <c r="F12" s="22">
        <v>8000</v>
      </c>
      <c r="G12" s="13">
        <v>4</v>
      </c>
      <c r="H12" s="13">
        <v>9</v>
      </c>
      <c r="I12" s="23">
        <v>0.5</v>
      </c>
      <c r="J12" s="22">
        <f t="shared" ref="J12" si="3">ROUND(I12/I13,2)</f>
        <v>2.08</v>
      </c>
      <c r="K12" s="23">
        <f>D12*E12*F12*2/(1000000000)/C12/I12</f>
        <v>256</v>
      </c>
      <c r="L12" s="24" t="s">
        <v>5</v>
      </c>
    </row>
    <row r="13" spans="2:12" ht="30" thickBot="1">
      <c r="B13" s="15"/>
      <c r="C13" s="16"/>
      <c r="D13" s="17"/>
      <c r="E13" s="17"/>
      <c r="F13" s="17"/>
      <c r="G13" s="18">
        <v>36</v>
      </c>
      <c r="H13" s="18">
        <v>1</v>
      </c>
      <c r="I13" s="19">
        <v>0.24</v>
      </c>
      <c r="J13" s="17"/>
      <c r="K13" s="19">
        <f>D12*E12*F12*2/(1000000000)/C12/I13</f>
        <v>533.33333333333337</v>
      </c>
      <c r="L13" s="20" t="s">
        <v>6</v>
      </c>
    </row>
    <row r="14" spans="2:12" ht="29">
      <c r="B14" s="15"/>
      <c r="C14" s="21">
        <v>64</v>
      </c>
      <c r="D14" s="22">
        <v>8704</v>
      </c>
      <c r="E14" s="22">
        <v>8704</v>
      </c>
      <c r="F14" s="22">
        <v>933888</v>
      </c>
      <c r="G14" s="13">
        <v>4</v>
      </c>
      <c r="H14" s="13">
        <v>9</v>
      </c>
      <c r="I14" s="23">
        <v>6.28</v>
      </c>
      <c r="J14" s="22">
        <f t="shared" ref="J14" si="4">ROUND(I14/I15,2)</f>
        <v>2.2999999999999998</v>
      </c>
      <c r="K14" s="23">
        <f>D14*E14*F14*2/(1000000000)/C14/I14</f>
        <v>352.06506900382163</v>
      </c>
      <c r="L14" s="24" t="s">
        <v>5</v>
      </c>
    </row>
    <row r="15" spans="2:12" ht="30" thickBot="1">
      <c r="B15" s="15"/>
      <c r="C15" s="16"/>
      <c r="D15" s="17"/>
      <c r="E15" s="17"/>
      <c r="F15" s="17"/>
      <c r="G15" s="18">
        <v>36</v>
      </c>
      <c r="H15" s="18">
        <v>1</v>
      </c>
      <c r="I15" s="19">
        <v>2.73</v>
      </c>
      <c r="J15" s="17"/>
      <c r="K15" s="19">
        <f>D14*E14*F14*2/(1000000000)/C14/I15</f>
        <v>809.87862027252743</v>
      </c>
      <c r="L15" s="20" t="s">
        <v>6</v>
      </c>
    </row>
    <row r="16" spans="2:12" ht="29">
      <c r="B16" s="15"/>
      <c r="C16" s="21">
        <v>64</v>
      </c>
      <c r="D16" s="22">
        <v>17408</v>
      </c>
      <c r="E16" s="22">
        <v>17408</v>
      </c>
      <c r="F16" s="22">
        <v>3735552</v>
      </c>
      <c r="G16" s="13" t="s">
        <v>8</v>
      </c>
      <c r="H16" s="13" t="s">
        <v>8</v>
      </c>
      <c r="I16" s="23" t="s">
        <v>8</v>
      </c>
      <c r="J16" s="22" t="s">
        <v>8</v>
      </c>
      <c r="K16" s="23" t="s">
        <v>8</v>
      </c>
      <c r="L16" s="24" t="s">
        <v>5</v>
      </c>
    </row>
    <row r="17" spans="2:12" ht="30" thickBot="1">
      <c r="B17" s="25"/>
      <c r="C17" s="16"/>
      <c r="D17" s="17"/>
      <c r="E17" s="17"/>
      <c r="F17" s="17"/>
      <c r="G17" s="18">
        <v>36</v>
      </c>
      <c r="H17" s="18">
        <v>1</v>
      </c>
      <c r="I17" s="19">
        <v>42</v>
      </c>
      <c r="J17" s="17"/>
      <c r="K17" s="19">
        <f>D16*E16*F16*2/(1000000000)/C16/I17</f>
        <v>842.27376508342854</v>
      </c>
      <c r="L17" s="20" t="s">
        <v>6</v>
      </c>
    </row>
  </sheetData>
  <mergeCells count="41">
    <mergeCell ref="B4:B7"/>
    <mergeCell ref="B8:B11"/>
    <mergeCell ref="B12:B17"/>
    <mergeCell ref="J14:J15"/>
    <mergeCell ref="J16:J17"/>
    <mergeCell ref="D2:F2"/>
    <mergeCell ref="I2:K2"/>
    <mergeCell ref="G2:H2"/>
    <mergeCell ref="J4:J5"/>
    <mergeCell ref="J6:J7"/>
    <mergeCell ref="J8:J9"/>
    <mergeCell ref="J10:J11"/>
    <mergeCell ref="J12:J13"/>
    <mergeCell ref="C14:C15"/>
    <mergeCell ref="D14:D15"/>
    <mergeCell ref="E14:E15"/>
    <mergeCell ref="F14:F15"/>
    <mergeCell ref="C16:C17"/>
    <mergeCell ref="D16:D17"/>
    <mergeCell ref="E16:E17"/>
    <mergeCell ref="F16:F17"/>
    <mergeCell ref="C10:C11"/>
    <mergeCell ref="D10:D11"/>
    <mergeCell ref="E10:E11"/>
    <mergeCell ref="F10:F11"/>
    <mergeCell ref="C12:C13"/>
    <mergeCell ref="D12:D13"/>
    <mergeCell ref="E12:E13"/>
    <mergeCell ref="F12:F13"/>
    <mergeCell ref="C6:C7"/>
    <mergeCell ref="D6:D7"/>
    <mergeCell ref="E6:E7"/>
    <mergeCell ref="F6:F7"/>
    <mergeCell ref="C8:C9"/>
    <mergeCell ref="D8:D9"/>
    <mergeCell ref="E8:E9"/>
    <mergeCell ref="F8:F9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2018-04-25T12:49:14Z</dcterms:created>
  <dcterms:modified xsi:type="dcterms:W3CDTF">2018-04-25T13:46:51Z</dcterms:modified>
</cp:coreProperties>
</file>