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200" windowWidth="23040" xWindow="0" yWindow="440"/>
  </bookViews>
  <sheets>
    <sheet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<sst xmlns="http://schemas.openxmlformats.org/spreadsheetml/2006/main" uniqueCount="20">
  <si>
    <t>L3 cache size per node</t>
  </si>
  <si>
    <t>90MiB</t>
  </si>
  <si>
    <t>S (number of doubles)</t>
  </si>
  <si>
    <t>8847360</t>
  </si>
  <si>
    <t>SQUARE</t>
  </si>
  <si>
    <t>THIN</t>
  </si>
  <si>
    <t>M = N = K</t>
  </si>
  <si>
    <t>M = N</t>
  </si>
  <si>
    <t>K</t>
  </si>
  <si>
    <t>STRONG SCALING</t>
  </si>
  <si>
    <t>p</t>
  </si>
  <si>
    <t>CARMA</t>
  </si>
  <si>
    <t>-</t>
  </si>
  <si>
    <t>ScaLAPACK</t>
  </si>
  <si>
    <t>cyclops</t>
  </si>
  <si>
    <t>FMMW</t>
  </si>
  <si>
    <t>"just enough memory" (p0)</t>
  </si>
  <si>
    <t>WEAK SCALLING</t>
  </si>
  <si>
    <t>"much memory" (p1)</t>
  </si>
  <si>
    <t>SIZE SCALLING P=256</t>
  </si>
</sst>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4"/>
      <scheme val="minor"/>
    </font>
  </fonts>
  <fills count="12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borderId="0" fillId="0" fontId="0" numFmtId="0"/>
  </cellStyleXfs>
  <cellXfs count="44">
    <xf borderId="0" fillId="0" fontId="0" numFmtId="0" pivotButton="0" quotePrefix="0" xfId="0"/>
    <xf borderId="0" fillId="0" fontId="0" numFmtId="0" pivotButton="0" quotePrefix="1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1" fillId="3" fontId="0" numFmtId="0" pivotButton="0" quotePrefix="0" xfId="0"/>
    <xf borderId="1" fillId="5" fontId="0" numFmtId="0" pivotButton="0" quotePrefix="0" xfId="0"/>
    <xf borderId="1" fillId="4" fontId="0" numFmtId="0" pivotButton="0" quotePrefix="0" xfId="0"/>
    <xf borderId="1" fillId="6" fontId="0" numFmtId="0" pivotButton="0" quotePrefix="0" xfId="0"/>
    <xf borderId="0" fillId="7" fontId="0" numFmtId="0" pivotButton="0" quotePrefix="0" xfId="0"/>
    <xf borderId="0" fillId="7" fontId="4" numFmtId="0" pivotButton="0" quotePrefix="0" xfId="0"/>
    <xf borderId="0" fillId="8" fontId="0" numFmtId="0" pivotButton="0" quotePrefix="0" xfId="0"/>
    <xf borderId="0" fillId="8" fontId="4" numFmtId="0" pivotButton="0" quotePrefix="0" xfId="0"/>
    <xf applyAlignment="1" borderId="0" fillId="7" fontId="0" numFmtId="0" pivotButton="0" quotePrefix="0" xfId="0">
      <alignment horizontal="center" textRotation="90" vertical="center"/>
    </xf>
    <xf borderId="2" fillId="3" fontId="0" numFmtId="0" pivotButton="0" quotePrefix="0" xfId="0"/>
    <xf borderId="3" fillId="3" fontId="1" numFmtId="0" pivotButton="0" quotePrefix="0" xfId="0"/>
    <xf borderId="4" fillId="3" fontId="1" numFmtId="0" pivotButton="0" quotePrefix="0" xfId="0"/>
    <xf borderId="2" fillId="4" fontId="0" numFmtId="0" pivotButton="0" quotePrefix="0" xfId="0"/>
    <xf borderId="3" fillId="4" fontId="1" numFmtId="0" pivotButton="0" quotePrefix="0" xfId="0"/>
    <xf borderId="4" fillId="4" fontId="1" numFmtId="0" pivotButton="0" quotePrefix="0" xfId="0"/>
    <xf applyAlignment="1" borderId="0" fillId="2" fontId="0" numFmtId="0" pivotButton="0" quotePrefix="0" xfId="0">
      <alignment textRotation="90" vertical="center"/>
    </xf>
    <xf applyAlignment="1" borderId="0" fillId="3" fontId="0" numFmtId="0" pivotButton="0" quotePrefix="0" xfId="0">
      <alignment horizontal="center" textRotation="90" vertical="center"/>
    </xf>
    <xf borderId="0" fillId="9" fontId="0" numFmtId="0" pivotButton="0" quotePrefix="0" xfId="0"/>
    <xf applyAlignment="1" borderId="0" fillId="9" fontId="0" numFmtId="0" pivotButton="0" quotePrefix="0" xfId="0">
      <alignment textRotation="90" vertical="center"/>
    </xf>
    <xf applyAlignment="1" borderId="0" fillId="5" fontId="0" numFmtId="0" pivotButton="0" quotePrefix="0" xfId="0">
      <alignment horizontal="center" textRotation="90" vertical="center"/>
    </xf>
    <xf borderId="0" fillId="5" fontId="2" numFmtId="0" pivotButton="0" quotePrefix="0" xfId="0"/>
    <xf borderId="5" fillId="5" fontId="0" numFmtId="0" pivotButton="0" quotePrefix="0" xfId="0"/>
    <xf borderId="6" fillId="5" fontId="0" numFmtId="0" pivotButton="0" quotePrefix="0" xfId="0"/>
    <xf borderId="5" fillId="6" fontId="0" numFmtId="0" pivotButton="0" quotePrefix="0" xfId="0"/>
    <xf borderId="6" fillId="6" fontId="0" numFmtId="0" pivotButton="0" quotePrefix="0" xfId="0"/>
    <xf borderId="7" fillId="0" fontId="0" numFmtId="0" pivotButton="0" quotePrefix="0" xfId="0"/>
    <xf borderId="0" fillId="10" fontId="0" numFmtId="0" pivotButton="0" quotePrefix="0" xfId="0"/>
    <xf borderId="1" fillId="10" fontId="0" numFmtId="0" pivotButton="0" quotePrefix="0" xfId="0"/>
    <xf borderId="0" fillId="11" fontId="0" numFmtId="0" pivotButton="0" quotePrefix="0" xfId="0"/>
    <xf borderId="1" fillId="11" fontId="0" numFmtId="0" pivotButton="0" quotePrefix="0" xfId="0"/>
    <xf applyAlignment="1" borderId="0" fillId="6" fontId="0" numFmtId="0" pivotButton="0" quotePrefix="0" xfId="0">
      <alignment horizontal="center" textRotation="90" vertical="center" wrapText="1"/>
    </xf>
    <xf applyAlignment="1" borderId="5" fillId="6" fontId="0" numFmtId="0" pivotButton="0" quotePrefix="0" xfId="0">
      <alignment horizontal="center" textRotation="90" vertical="center" wrapText="1"/>
    </xf>
    <xf applyAlignment="1" borderId="0" fillId="9" fontId="4" numFmtId="0" pivotButton="0" quotePrefix="0" xfId="0">
      <alignment horizontal="center" textRotation="90" vertical="center"/>
    </xf>
    <xf applyAlignment="1" borderId="5" fillId="9" fontId="4" numFmtId="0" pivotButton="0" quotePrefix="0" xfId="0">
      <alignment horizontal="center" textRotation="90" vertical="center"/>
    </xf>
    <xf applyAlignment="1" borderId="0" fillId="10" fontId="3" numFmtId="0" pivotButton="0" quotePrefix="0" xfId="0">
      <alignment horizontal="center" textRotation="90" vertical="center" wrapText="1"/>
    </xf>
    <xf applyAlignment="1" borderId="0" fillId="5" fontId="0" numFmtId="0" pivotButton="0" quotePrefix="0" xfId="0">
      <alignment horizontal="center" textRotation="90" vertical="center" wrapText="1"/>
    </xf>
    <xf applyAlignment="1" borderId="5" fillId="5" fontId="0" numFmtId="0" pivotButton="0" quotePrefix="0" xfId="0">
      <alignment horizontal="center" textRotation="90" vertical="center" wrapText="1"/>
    </xf>
    <xf applyAlignment="1" borderId="0" fillId="2" fontId="4" numFmtId="0" pivotButton="0" quotePrefix="0" xfId="0">
      <alignment horizontal="center" textRotation="90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T33"/>
  <sheetViews>
    <sheetView tabSelected="1" topLeftCell="AG1" workbookViewId="0">
      <selection activeCell="AU1" sqref="AU1:AU1048576"/>
    </sheetView>
  </sheetViews>
  <sheetFormatPr baseColWidth="10" defaultColWidth="8.83203125" defaultRowHeight="15" outlineLevelCol="0"/>
  <cols>
    <col customWidth="1" max="4" min="4" width="6.1640625"/>
    <col bestFit="1" customWidth="1" max="6" min="5" width="5"/>
    <col bestFit="1" customWidth="1" max="7" min="7" width="6"/>
    <col bestFit="1" customWidth="1" max="8" min="8" width="5"/>
    <col bestFit="1" customWidth="1" max="14" min="9" width="6"/>
    <col customWidth="1" max="16" min="15" width="6.1640625"/>
    <col bestFit="1" customWidth="1" max="20" min="17" width="6"/>
    <col bestFit="1" customWidth="1" max="21" min="21" width="8"/>
    <col bestFit="1" customWidth="1" max="23" min="22" width="6"/>
    <col bestFit="1" customWidth="1" max="27" min="27" width="6"/>
    <col bestFit="1" customWidth="1" max="46" min="28" width="7"/>
    <col bestFit="1" customWidth="1" max="53" min="53" width="12"/>
  </cols>
  <sheetData>
    <row r="2" spans="1:46">
      <c r="O2" t="s">
        <v>0</v>
      </c>
      <c r="U2" t="s">
        <v>1</v>
      </c>
    </row>
    <row r="3" spans="1:46">
      <c r="O3" t="s">
        <v>2</v>
      </c>
      <c r="U3" s="1" t="s">
        <v>3</v>
      </c>
    </row>
    <row customHeight="1" ht="14.5" r="4" spans="1:46">
      <c r="B4" s="14" t="n"/>
      <c r="C4" s="10" t="n"/>
      <c r="D4" s="11" t="s">
        <v>4</v>
      </c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2" t="n"/>
      <c r="Z4" s="12" t="n"/>
      <c r="AA4" s="13" t="s">
        <v>5</v>
      </c>
      <c r="AB4" s="12" t="n"/>
      <c r="AC4" s="12" t="n"/>
      <c r="AD4" s="12" t="n"/>
      <c r="AE4" s="12" t="n"/>
      <c r="AF4" s="12" t="n"/>
      <c r="AG4" s="12" t="n"/>
      <c r="AH4" s="12" t="n"/>
      <c r="AI4" s="12" t="n"/>
      <c r="AJ4" s="12" t="n"/>
      <c r="AK4" s="12" t="n"/>
      <c r="AL4" s="12" t="n"/>
      <c r="AM4" s="12" t="n"/>
      <c r="AN4" s="12" t="n"/>
      <c r="AO4" s="12" t="n"/>
      <c r="AP4" s="12" t="n"/>
      <c r="AQ4" s="12" t="n"/>
      <c r="AR4" s="12" t="n"/>
      <c r="AS4" s="12" t="n"/>
      <c r="AT4" s="12" t="n"/>
    </row>
    <row r="5" spans="1:46">
      <c r="A5" s="21" t="n"/>
      <c r="B5" s="22" t="n"/>
      <c r="C5" s="2" t="n"/>
      <c r="D5" s="2" t="s">
        <v>6</v>
      </c>
      <c r="E5" s="2" t="n"/>
      <c r="F5" s="2" t="n"/>
      <c r="G5" s="2" t="n">
        <v>16384</v>
      </c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3" t="n"/>
      <c r="Z5" s="3" t="n"/>
      <c r="AA5" s="3" t="s">
        <v>7</v>
      </c>
      <c r="AB5" s="3" t="n"/>
      <c r="AC5" s="3" t="n">
        <v>2048</v>
      </c>
      <c r="AD5" s="3" t="n"/>
      <c r="AE5" s="3" t="s">
        <v>8</v>
      </c>
      <c r="AF5" s="3" t="n">
        <v>524288</v>
      </c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</row>
    <row customHeight="1" ht="16" r="6" spans="1:46" thickBot="1">
      <c r="A6" s="43" t="s">
        <v>9</v>
      </c>
      <c r="B6" s="22" t="n"/>
      <c r="C6" s="2" t="n"/>
      <c r="D6" s="2" t="n">
        <v>2</v>
      </c>
      <c r="E6" s="2" t="n"/>
      <c r="F6" s="2" t="n">
        <v>3</v>
      </c>
      <c r="G6" s="2" t="n"/>
      <c r="H6" s="2" t="n">
        <v>4</v>
      </c>
      <c r="I6" s="2" t="n"/>
      <c r="J6" s="2" t="n"/>
      <c r="K6" s="2" t="n">
        <v>5</v>
      </c>
      <c r="L6" s="2" t="n"/>
      <c r="M6" s="2" t="n"/>
      <c r="N6" s="2" t="n">
        <v>6</v>
      </c>
      <c r="O6" s="2" t="n"/>
      <c r="P6" s="2" t="n"/>
      <c r="Q6" s="2" t="n">
        <v>7</v>
      </c>
      <c r="R6" s="2" t="n"/>
      <c r="S6" s="2" t="n"/>
      <c r="T6" s="2" t="n">
        <v>8</v>
      </c>
      <c r="U6" s="2" t="n"/>
      <c r="V6" s="2" t="n"/>
      <c r="W6" s="2" t="n">
        <v>9</v>
      </c>
      <c r="X6" s="2" t="n"/>
      <c r="Y6" s="3" t="n"/>
      <c r="Z6" s="3" t="n"/>
      <c r="AA6" s="3" t="n">
        <v>2</v>
      </c>
      <c r="AB6" s="3" t="n"/>
      <c r="AC6" s="3" t="n">
        <v>3</v>
      </c>
      <c r="AD6" s="3" t="n"/>
      <c r="AE6" s="3" t="n">
        <v>4</v>
      </c>
      <c r="AF6" s="3" t="n"/>
      <c r="AG6" s="3" t="n"/>
      <c r="AH6" s="3" t="n">
        <v>5</v>
      </c>
      <c r="AI6" s="3" t="n"/>
      <c r="AJ6" s="3" t="n"/>
      <c r="AK6" s="3" t="n">
        <v>6</v>
      </c>
      <c r="AL6" s="3" t="n"/>
      <c r="AM6" s="3" t="n"/>
      <c r="AN6" s="3" t="n">
        <v>7</v>
      </c>
      <c r="AO6" s="3" t="n"/>
      <c r="AP6" s="3" t="n"/>
      <c r="AQ6" s="3" t="n">
        <v>8</v>
      </c>
      <c r="AR6" s="3" t="n"/>
      <c r="AS6" s="3" t="n"/>
      <c r="AT6" s="3" t="n">
        <v>9</v>
      </c>
    </row>
    <row customHeight="1" ht="16" r="7" spans="1:46" thickBot="1">
      <c r="B7" s="22" t="n"/>
      <c r="C7" s="16" t="s">
        <v>10</v>
      </c>
      <c r="D7" s="17">
        <f>2^D6</f>
        <v/>
      </c>
      <c r="E7" s="17" t="n">
        <v>7</v>
      </c>
      <c r="F7" s="17">
        <f>2^F6</f>
        <v/>
      </c>
      <c r="G7" s="17" t="n">
        <v>13</v>
      </c>
      <c r="H7" s="17">
        <f>2^H6</f>
        <v/>
      </c>
      <c r="I7" s="17" t="n">
        <v>25</v>
      </c>
      <c r="J7" s="17" t="n">
        <v>27</v>
      </c>
      <c r="K7" s="17">
        <f>2^K6</f>
        <v/>
      </c>
      <c r="L7" s="17" t="n">
        <v>37</v>
      </c>
      <c r="M7" s="17" t="n">
        <v>61</v>
      </c>
      <c r="N7" s="17">
        <f>2^N6</f>
        <v/>
      </c>
      <c r="O7" s="17" t="n">
        <v>81</v>
      </c>
      <c r="P7" s="17" t="n">
        <v>93</v>
      </c>
      <c r="Q7" s="17">
        <f>2^Q6</f>
        <v/>
      </c>
      <c r="R7" s="17" t="n">
        <v>201</v>
      </c>
      <c r="S7" s="17" t="n">
        <v>216</v>
      </c>
      <c r="T7" s="17">
        <f>2^T6</f>
        <v/>
      </c>
      <c r="U7" s="17" t="n">
        <v>333</v>
      </c>
      <c r="V7" s="17" t="n">
        <v>473</v>
      </c>
      <c r="W7" s="17">
        <f>2^W6</f>
        <v/>
      </c>
      <c r="X7" s="2" t="n"/>
      <c r="Y7" s="3" t="n"/>
      <c r="Z7" s="19" t="s">
        <v>10</v>
      </c>
      <c r="AA7" s="20">
        <f>2^AA6</f>
        <v/>
      </c>
      <c r="AB7" s="20" t="n">
        <v>7</v>
      </c>
      <c r="AC7" s="20">
        <f>2^AC6</f>
        <v/>
      </c>
      <c r="AD7" s="20" t="n">
        <v>13</v>
      </c>
      <c r="AE7" s="20">
        <f>2^AE6</f>
        <v/>
      </c>
      <c r="AF7" s="20" t="n">
        <v>25</v>
      </c>
      <c r="AG7" s="20" t="n">
        <v>27</v>
      </c>
      <c r="AH7" s="20">
        <f>2^AH6</f>
        <v/>
      </c>
      <c r="AI7" s="20" t="n">
        <v>37</v>
      </c>
      <c r="AJ7" s="20" t="n">
        <v>61</v>
      </c>
      <c r="AK7" s="20">
        <f>2^AK6</f>
        <v/>
      </c>
      <c r="AL7" s="20" t="n">
        <v>81</v>
      </c>
      <c r="AM7" s="20" t="n">
        <v>93</v>
      </c>
      <c r="AN7" s="20">
        <f>2^AN6</f>
        <v/>
      </c>
      <c r="AO7" s="20" t="n">
        <v>201</v>
      </c>
      <c r="AP7" s="20" t="n">
        <v>216</v>
      </c>
      <c r="AQ7" s="20">
        <f>2^AQ6</f>
        <v/>
      </c>
      <c r="AR7" s="20" t="n">
        <v>333</v>
      </c>
      <c r="AS7" s="20" t="n">
        <v>473</v>
      </c>
      <c r="AT7" s="20">
        <f>2^AT6</f>
        <v/>
      </c>
    </row>
    <row r="8" spans="1:46">
      <c r="B8" s="22" t="n"/>
      <c r="C8" s="2" t="s">
        <v>11</v>
      </c>
      <c r="D8" s="15" t="n">
        <v>3014</v>
      </c>
      <c r="E8" s="15" t="s">
        <v>12</v>
      </c>
      <c r="F8" s="15" t="n">
        <v>1616</v>
      </c>
      <c r="G8" s="15" t="s">
        <v>12</v>
      </c>
      <c r="H8" s="15" t="n">
        <v>914</v>
      </c>
      <c r="I8" s="15" t="s">
        <v>12</v>
      </c>
      <c r="J8" s="15" t="s">
        <v>12</v>
      </c>
      <c r="K8" s="15" t="n">
        <v>523</v>
      </c>
      <c r="L8" s="15" t="s">
        <v>12</v>
      </c>
      <c r="M8" s="15" t="s">
        <v>12</v>
      </c>
      <c r="N8" s="15" t="n">
        <v>320</v>
      </c>
      <c r="O8" s="15" t="s">
        <v>12</v>
      </c>
      <c r="P8" s="15" t="n"/>
      <c r="Q8" s="15" t="n"/>
      <c r="R8" s="15" t="n"/>
      <c r="S8" s="15" t="n"/>
      <c r="T8" s="15" t="n"/>
      <c r="U8" s="15" t="n"/>
      <c r="V8" s="15" t="n"/>
      <c r="W8" s="15" t="n"/>
      <c r="X8" s="2" t="n"/>
      <c r="Y8" s="3" t="n"/>
      <c r="Z8" s="3" t="s">
        <v>11</v>
      </c>
      <c r="AA8" s="18" t="n"/>
      <c r="AB8" s="18" t="n"/>
      <c r="AC8" s="18" t="n"/>
      <c r="AD8" s="18" t="n"/>
      <c r="AE8" s="18" t="n"/>
      <c r="AF8" s="18" t="n"/>
      <c r="AG8" s="18" t="s">
        <v>12</v>
      </c>
      <c r="AH8" s="18" t="s">
        <v>12</v>
      </c>
      <c r="AI8" s="18" t="s">
        <v>12</v>
      </c>
      <c r="AJ8" s="18" t="s">
        <v>12</v>
      </c>
      <c r="AK8" s="18" t="n"/>
      <c r="AL8" s="18" t="s">
        <v>12</v>
      </c>
      <c r="AM8" s="18" t="n"/>
      <c r="AN8" s="18" t="n"/>
      <c r="AO8" s="18" t="n"/>
      <c r="AP8" s="18" t="n"/>
      <c r="AQ8" s="18" t="n"/>
      <c r="AR8" s="18" t="n"/>
      <c r="AS8" s="18" t="n"/>
      <c r="AT8" s="18" t="n"/>
    </row>
    <row r="9" spans="1:46">
      <c r="B9" s="22" t="n"/>
      <c r="C9" s="2" t="s">
        <v>13</v>
      </c>
      <c r="D9" s="6" t="n">
        <v>3307</v>
      </c>
      <c r="E9" s="6" t="n">
        <v>2147</v>
      </c>
      <c r="F9" s="6" t="n">
        <v>1903</v>
      </c>
      <c r="G9" s="6" t="n">
        <v>1494</v>
      </c>
      <c r="H9" s="6" t="n">
        <v>1304</v>
      </c>
      <c r="I9" s="6" t="n">
        <v>1084</v>
      </c>
      <c r="J9" s="6" t="n">
        <v>1031</v>
      </c>
      <c r="K9" s="6" t="n">
        <v>831</v>
      </c>
      <c r="L9" s="6" t="n">
        <v>1164</v>
      </c>
      <c r="M9" s="6" t="n">
        <v>1048</v>
      </c>
      <c r="N9" s="6" t="n">
        <v>610</v>
      </c>
      <c r="O9" s="6" t="n">
        <v>622</v>
      </c>
      <c r="P9" s="6" t="n"/>
      <c r="Q9" s="6" t="n"/>
      <c r="R9" s="6" t="n"/>
      <c r="S9" s="6" t="n"/>
      <c r="T9" s="6" t="n"/>
      <c r="U9" s="6" t="n"/>
      <c r="V9" s="6" t="n"/>
      <c r="W9" s="6" t="n"/>
      <c r="X9" s="2" t="n"/>
      <c r="Y9" s="3" t="n"/>
      <c r="Z9" s="3" t="s">
        <v>13</v>
      </c>
      <c r="AA9" s="8" t="n"/>
      <c r="AB9" s="8" t="n"/>
      <c r="AC9" s="8" t="n"/>
      <c r="AD9" s="8" t="n"/>
      <c r="AE9" s="8" t="n"/>
      <c r="AF9" s="8" t="n"/>
      <c r="AG9" s="8" t="n">
        <v>254505</v>
      </c>
      <c r="AH9" s="8" t="n">
        <v>207765</v>
      </c>
      <c r="AI9" s="8" t="n">
        <v>278856</v>
      </c>
      <c r="AJ9" s="8" t="n">
        <v>256174</v>
      </c>
      <c r="AK9" s="8" t="n"/>
      <c r="AL9" s="8" t="n">
        <v>158677</v>
      </c>
      <c r="AM9" s="8" t="n"/>
      <c r="AN9" s="8" t="n"/>
      <c r="AO9" s="8" t="n"/>
      <c r="AP9" s="8" t="n"/>
      <c r="AQ9" s="8" t="n"/>
      <c r="AR9" s="8" t="n"/>
      <c r="AS9" s="8" t="n"/>
      <c r="AT9" s="8" t="n"/>
    </row>
    <row r="10" spans="1:46">
      <c r="B10" s="22" t="n"/>
      <c r="C10" s="2" t="s">
        <v>14</v>
      </c>
      <c r="D10" s="6" t="n">
        <v>2917</v>
      </c>
      <c r="E10" s="6" t="n">
        <v>2527</v>
      </c>
      <c r="F10" s="6" t="n">
        <v>2005</v>
      </c>
      <c r="G10" s="6" t="n">
        <v>2075</v>
      </c>
      <c r="H10" s="6" t="n">
        <v>1540</v>
      </c>
      <c r="I10" s="6" t="n">
        <v>1518</v>
      </c>
      <c r="J10" s="6" t="n">
        <v>1761</v>
      </c>
      <c r="K10" s="6" t="n">
        <v>1483</v>
      </c>
      <c r="L10" s="6" t="n">
        <v>2021</v>
      </c>
      <c r="M10" s="6" t="n">
        <v>1455</v>
      </c>
      <c r="N10" s="6" t="n">
        <v>1316</v>
      </c>
      <c r="O10" s="6" t="n">
        <v>1229</v>
      </c>
      <c r="P10" s="6" t="n"/>
      <c r="Q10" s="6" t="n"/>
      <c r="R10" s="6" t="n"/>
      <c r="S10" s="6" t="n"/>
      <c r="T10" s="6" t="n"/>
      <c r="U10" s="6" t="n"/>
      <c r="V10" s="6" t="n"/>
      <c r="W10" s="6" t="n"/>
      <c r="X10" s="2" t="n"/>
      <c r="Y10" s="3" t="n"/>
      <c r="Z10" s="3" t="s">
        <v>14</v>
      </c>
      <c r="AA10" s="8" t="n"/>
      <c r="AB10" s="8" t="n"/>
      <c r="AC10" s="8" t="n"/>
      <c r="AD10" s="8" t="n"/>
      <c r="AE10" s="8" t="n"/>
      <c r="AF10" s="8" t="n"/>
      <c r="AG10" s="8" t="s">
        <v>12</v>
      </c>
      <c r="AH10" s="8" t="s">
        <v>12</v>
      </c>
      <c r="AI10" s="8" t="s">
        <v>12</v>
      </c>
      <c r="AJ10" s="8" t="n">
        <v>76754</v>
      </c>
      <c r="AK10" s="8" t="n"/>
      <c r="AL10" s="8" t="n">
        <v>268572</v>
      </c>
      <c r="AM10" s="8" t="n"/>
      <c r="AN10" s="8" t="n"/>
      <c r="AO10" s="8" t="n"/>
      <c r="AP10" s="8" t="n"/>
      <c r="AQ10" s="8" t="n"/>
      <c r="AR10" s="8" t="n"/>
      <c r="AS10" s="8" t="n"/>
      <c r="AT10" s="8" t="n"/>
    </row>
    <row r="11" spans="1:46">
      <c r="B11" s="22" t="n"/>
      <c r="C11" s="2" t="s">
        <v>15</v>
      </c>
      <c r="D11" s="6" t="n">
        <v>2463</v>
      </c>
      <c r="E11" s="6" t="n">
        <v>1622</v>
      </c>
      <c r="F11" s="6" t="n">
        <v>1351</v>
      </c>
      <c r="G11" s="6" t="n">
        <v>1105</v>
      </c>
      <c r="H11" s="6" t="n">
        <v>809</v>
      </c>
      <c r="I11" s="6" t="n">
        <v>609</v>
      </c>
      <c r="J11" s="6" t="n">
        <v>535</v>
      </c>
      <c r="K11" s="6" t="n">
        <v>456</v>
      </c>
      <c r="L11" s="6" t="n">
        <v>672</v>
      </c>
      <c r="M11" s="6" t="n">
        <v>557</v>
      </c>
      <c r="N11" s="6" t="n">
        <v>269</v>
      </c>
      <c r="O11" s="6" t="n">
        <v>258</v>
      </c>
      <c r="P11" s="6" t="n"/>
      <c r="Q11" s="6" t="n"/>
      <c r="R11" s="6" t="n"/>
      <c r="S11" s="6" t="n"/>
      <c r="T11" s="6" t="n"/>
      <c r="U11" s="6" t="n"/>
      <c r="V11" s="6" t="n"/>
      <c r="W11" s="6" t="n"/>
      <c r="X11" s="2" t="n"/>
      <c r="Y11" s="3" t="n"/>
      <c r="Z11" s="3" t="s">
        <v>15</v>
      </c>
      <c r="AA11" s="8" t="n"/>
      <c r="AB11" s="8" t="n"/>
      <c r="AC11" s="8" t="n"/>
      <c r="AD11" s="8" t="n"/>
      <c r="AE11" s="8" t="n"/>
      <c r="AF11" s="8" t="n"/>
      <c r="AG11" s="8" t="s">
        <v>12</v>
      </c>
      <c r="AH11" s="8" t="s">
        <v>12</v>
      </c>
      <c r="AI11" s="8" t="s">
        <v>12</v>
      </c>
      <c r="AJ11" s="8" t="s">
        <v>12</v>
      </c>
      <c r="AK11" s="8" t="n"/>
      <c r="AL11" s="8" t="s">
        <v>12</v>
      </c>
      <c r="AM11" s="8" t="n"/>
      <c r="AN11" s="8" t="n"/>
      <c r="AO11" s="8" t="n"/>
      <c r="AP11" s="8" t="n"/>
      <c r="AQ11" s="8" t="n"/>
      <c r="AR11" s="8" t="n"/>
      <c r="AS11" s="8" t="n"/>
      <c r="AT11" s="8" t="n"/>
    </row>
    <row r="12" spans="1:46">
      <c r="A12" s="23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</row>
    <row customHeight="1" ht="15" r="13" spans="1:46">
      <c r="A13" s="24" t="n"/>
      <c r="B13" s="25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26" t="n"/>
      <c r="N13" s="4" t="n"/>
      <c r="O13" s="4" t="n"/>
      <c r="P13" s="4" t="n"/>
      <c r="Q13" s="4" t="n"/>
      <c r="R13" s="4" t="n"/>
      <c r="S13" s="4" t="n"/>
      <c r="T13" s="4" t="n"/>
      <c r="U13" s="4" t="n"/>
      <c r="V13" s="26" t="n"/>
      <c r="W13" s="4" t="n"/>
      <c r="X13" s="4" t="n"/>
      <c r="Y13" s="36" t="s">
        <v>16</v>
      </c>
      <c r="Z13" s="5" t="s">
        <v>7</v>
      </c>
      <c r="AA13" s="5" t="n">
        <v>3008</v>
      </c>
      <c r="AB13" s="5" t="n">
        <v>3625</v>
      </c>
      <c r="AC13" s="5" t="n">
        <v>3790</v>
      </c>
      <c r="AD13" s="5" t="n">
        <v>4455</v>
      </c>
      <c r="AE13" s="5" t="n">
        <v>4775</v>
      </c>
      <c r="AF13" s="5" t="n">
        <v>5541</v>
      </c>
      <c r="AG13" s="5" t="n">
        <v>5685</v>
      </c>
      <c r="AH13" s="5" t="n">
        <v>6016</v>
      </c>
      <c r="AI13" s="5" t="n">
        <v>6314</v>
      </c>
      <c r="AJ13" s="5" t="n">
        <v>7459</v>
      </c>
      <c r="AK13" s="5">
        <f>FLOOR(SQRT(AK7*$U$3/512),1)</f>
        <v/>
      </c>
      <c r="AL13" s="5" t="n">
        <v>8199</v>
      </c>
      <c r="AM13" s="5">
        <f>FLOOR(SQRT(AM7*$U$3/512),1)</f>
        <v/>
      </c>
      <c r="AN13" s="5">
        <f>FLOOR(SQRT(AN7*$U$3/512),1)</f>
        <v/>
      </c>
      <c r="AO13" s="5">
        <f>FLOOR(SQRT(AO7*$U$3/512),1)</f>
        <v/>
      </c>
      <c r="AP13" s="5">
        <f>FLOOR(SQRT(AP7*$U$3/512),1)</f>
        <v/>
      </c>
      <c r="AQ13" s="5">
        <f>FLOOR(SQRT(AQ7*$U$3/512),1)</f>
        <v/>
      </c>
      <c r="AR13" s="5">
        <f>FLOOR(SQRT(AR7*$U$3/512),1)</f>
        <v/>
      </c>
      <c r="AS13" s="5">
        <f>FLOOR(SQRT(AS7*$U$3/512),1)</f>
        <v/>
      </c>
      <c r="AT13" s="5">
        <f>FLOOR(SQRT(AT7*$U$3/512),1)</f>
        <v/>
      </c>
    </row>
    <row customHeight="1" ht="15" r="14" spans="1:46">
      <c r="A14" s="38" t="s">
        <v>17</v>
      </c>
      <c r="B14" s="41" t="s">
        <v>16</v>
      </c>
      <c r="C14" s="4" t="s">
        <v>6</v>
      </c>
      <c r="D14" s="4" t="n">
        <v>25905</v>
      </c>
      <c r="E14" s="4" t="n">
        <v>34269</v>
      </c>
      <c r="F14" s="4" t="n">
        <v>36635</v>
      </c>
      <c r="G14" s="4">
        <f>FLOOR(SQRT(G7*$U$3/2),1)</f>
        <v/>
      </c>
      <c r="H14" s="4">
        <f>FLOOR(SQRT(H7*$U$3/2),1)</f>
        <v/>
      </c>
      <c r="I14" s="4">
        <f>FLOOR(SQRT(I7*$U$3/2),1)</f>
        <v/>
      </c>
      <c r="J14" s="4">
        <f>FLOOR(SQRT(J7*$U$3/2),1)</f>
        <v/>
      </c>
      <c r="K14" s="4">
        <f>FLOOR(SQRT(K7*$U$3/2),1)</f>
        <v/>
      </c>
      <c r="L14" s="4">
        <f>FLOOR(SQRT(L7*$U$3/2),1)</f>
        <v/>
      </c>
      <c r="M14" s="4" t="n">
        <v>101163</v>
      </c>
      <c r="N14" s="4">
        <f>FLOOR(SQRT(N7*$U$3/2),1)</f>
        <v/>
      </c>
      <c r="O14" s="4">
        <f>FLOOR(SQRT(O7*$U$3/2),1)</f>
        <v/>
      </c>
      <c r="P14" s="4">
        <f>FLOOR(SQRT(P7*$U$3/2),1)</f>
        <v/>
      </c>
      <c r="Q14" s="4">
        <f>FLOOR(SQRT(Q7*$U$3/2),1)</f>
        <v/>
      </c>
      <c r="R14" s="4">
        <f>FLOOR(SQRT(R7*$U$3/2),1)</f>
        <v/>
      </c>
      <c r="S14" s="4">
        <f>FLOOR(SQRT(S7*$U$3/2),1)</f>
        <v/>
      </c>
      <c r="T14" s="4">
        <f>FLOOR(SQRT(T7*$U$3/2),1)</f>
        <v/>
      </c>
      <c r="U14" s="4">
        <f>FLOOR(SQRT(U7*$U$3/2),1)</f>
        <v/>
      </c>
      <c r="V14" s="4">
        <f>FLOOR(SQRT(V7*$U$3/2),1)</f>
        <v/>
      </c>
      <c r="W14" s="4">
        <f>FLOOR(SQRT(W7*$U$3/2),1)</f>
        <v/>
      </c>
      <c r="X14" s="4" t="n"/>
      <c r="Z14" s="5" t="s">
        <v>8</v>
      </c>
      <c r="AA14" s="5" t="n">
        <v>223070</v>
      </c>
      <c r="AB14" s="5" t="n">
        <v>323968</v>
      </c>
      <c r="AC14" s="5" t="n">
        <v>354132</v>
      </c>
      <c r="AD14" s="5" t="n">
        <v>489417</v>
      </c>
      <c r="AE14" s="5" t="n">
        <v>562126</v>
      </c>
      <c r="AF14" s="5" t="n">
        <v>756943</v>
      </c>
      <c r="AG14" s="5" t="n">
        <v>796797</v>
      </c>
      <c r="AH14" s="5" t="n">
        <v>892283</v>
      </c>
      <c r="AI14" s="5" t="n">
        <v>983025</v>
      </c>
      <c r="AJ14" s="5" t="n">
        <v>1371849</v>
      </c>
      <c r="AK14" s="5">
        <f>AK13*256</f>
        <v/>
      </c>
      <c r="AL14" s="5" t="n">
        <v>1657329</v>
      </c>
      <c r="AM14" s="5">
        <f>AM13*256</f>
        <v/>
      </c>
      <c r="AN14" s="5">
        <f>AN13*256</f>
        <v/>
      </c>
      <c r="AO14" s="5">
        <f>AO13*256</f>
        <v/>
      </c>
      <c r="AP14" s="5">
        <f>AP13*256</f>
        <v/>
      </c>
      <c r="AQ14" s="5">
        <f>AQ13*256</f>
        <v/>
      </c>
      <c r="AR14" s="5">
        <f>AR13*256</f>
        <v/>
      </c>
      <c r="AS14" s="5">
        <f>AS13*256</f>
        <v/>
      </c>
      <c r="AT14" s="5">
        <f>AT13*256</f>
        <v/>
      </c>
    </row>
    <row r="15" spans="1:46">
      <c r="C15" s="4" t="s">
        <v>11</v>
      </c>
      <c r="D15" s="7" t="n">
        <v>20474</v>
      </c>
      <c r="E15" s="7" t="s">
        <v>12</v>
      </c>
      <c r="F15" s="7" t="s">
        <v>12</v>
      </c>
      <c r="G15" s="7" t="s">
        <v>12</v>
      </c>
      <c r="H15" s="7" t="s">
        <v>12</v>
      </c>
      <c r="I15" s="7" t="s">
        <v>12</v>
      </c>
      <c r="J15" s="7" t="s">
        <v>12</v>
      </c>
      <c r="K15" s="7" t="s">
        <v>12</v>
      </c>
      <c r="L15" s="7" t="s">
        <v>12</v>
      </c>
      <c r="M15" s="7" t="s">
        <v>12</v>
      </c>
      <c r="N15" s="7" t="n"/>
      <c r="O15" s="7" t="s">
        <v>12</v>
      </c>
      <c r="P15" s="7" t="n"/>
      <c r="Q15" s="7" t="n"/>
      <c r="R15" s="7" t="n"/>
      <c r="S15" s="7" t="n"/>
      <c r="T15" s="7" t="n"/>
      <c r="U15" s="7" t="n"/>
      <c r="V15" s="7" t="n"/>
      <c r="W15" s="7" t="n"/>
      <c r="X15" s="4" t="n"/>
      <c r="Z15" s="5" t="s">
        <v>11</v>
      </c>
      <c r="AA15" s="9" t="n">
        <v>2655</v>
      </c>
      <c r="AB15" s="9" t="s">
        <v>12</v>
      </c>
      <c r="AC15" s="9" t="n">
        <v>2646</v>
      </c>
      <c r="AD15" s="9" t="s">
        <v>12</v>
      </c>
      <c r="AE15" s="9" t="n">
        <v>9882</v>
      </c>
      <c r="AF15" s="9" t="s">
        <v>12</v>
      </c>
      <c r="AG15" s="9" t="s">
        <v>12</v>
      </c>
      <c r="AH15" s="9" t="n">
        <v>5269</v>
      </c>
      <c r="AI15" s="9" t="s">
        <v>12</v>
      </c>
      <c r="AJ15" s="9" t="s">
        <v>12</v>
      </c>
      <c r="AK15" s="9" t="n"/>
      <c r="AL15" s="9" t="s">
        <v>12</v>
      </c>
      <c r="AM15" s="9" t="n"/>
      <c r="AN15" s="9" t="n"/>
      <c r="AO15" s="9" t="n"/>
      <c r="AP15" s="9" t="n"/>
      <c r="AQ15" s="9" t="n"/>
      <c r="AR15" s="9" t="n"/>
      <c r="AS15" s="9" t="n"/>
      <c r="AT15" s="9" t="n"/>
    </row>
    <row r="16" spans="1:46">
      <c r="C16" s="4" t="s">
        <v>13</v>
      </c>
      <c r="D16" s="7" t="n">
        <v>11297</v>
      </c>
      <c r="E16" s="7" t="n">
        <v>15179</v>
      </c>
      <c r="F16" s="7" t="n">
        <v>17331</v>
      </c>
      <c r="G16" s="7" t="n">
        <v>23124</v>
      </c>
      <c r="H16" s="7" t="n">
        <v>25330</v>
      </c>
      <c r="I16" s="7" t="n">
        <v>32878</v>
      </c>
      <c r="J16" s="7" t="n">
        <v>34919</v>
      </c>
      <c r="K16" s="7" t="n">
        <v>37341</v>
      </c>
      <c r="L16" s="7" t="n">
        <v>45360</v>
      </c>
      <c r="M16" s="7" t="n">
        <v>64221</v>
      </c>
      <c r="N16" s="7" t="n"/>
      <c r="O16" s="7" t="n">
        <v>68090</v>
      </c>
      <c r="P16" s="7" t="n"/>
      <c r="Q16" s="7" t="n"/>
      <c r="R16" s="7" t="n"/>
      <c r="S16" s="7" t="n"/>
      <c r="T16" s="7" t="n"/>
      <c r="U16" s="7" t="n"/>
      <c r="V16" s="7" t="n"/>
      <c r="W16" s="7" t="n"/>
      <c r="X16" s="4" t="n"/>
      <c r="Z16" s="5" t="s">
        <v>13</v>
      </c>
      <c r="AA16" s="9" t="n">
        <v>3540</v>
      </c>
      <c r="AB16" s="9" t="n">
        <v>5088</v>
      </c>
      <c r="AC16" s="9" t="n">
        <v>5447</v>
      </c>
      <c r="AD16" s="9" t="n">
        <v>9154</v>
      </c>
      <c r="AE16" s="9" t="n">
        <v>9745</v>
      </c>
      <c r="AF16" s="9" t="n">
        <v>14036</v>
      </c>
      <c r="AG16" s="9" t="n">
        <v>14148</v>
      </c>
      <c r="AH16" s="9" t="n">
        <v>14067</v>
      </c>
      <c r="AI16" s="9" t="n">
        <v>25181</v>
      </c>
      <c r="AJ16" s="9" t="n">
        <v>38219</v>
      </c>
      <c r="AK16" s="9" t="n"/>
      <c r="AL16" s="9" t="n">
        <v>31420</v>
      </c>
      <c r="AM16" s="9" t="n"/>
      <c r="AN16" s="9" t="n"/>
      <c r="AO16" s="9" t="n"/>
      <c r="AP16" s="9" t="n"/>
      <c r="AQ16" s="9" t="n"/>
      <c r="AR16" s="9" t="n"/>
      <c r="AS16" s="9" t="n"/>
      <c r="AT16" s="9" t="n"/>
    </row>
    <row r="17" spans="1:46">
      <c r="C17" s="4" t="s">
        <v>14</v>
      </c>
      <c r="D17" s="7" t="n">
        <v>10068</v>
      </c>
      <c r="E17" s="7" t="n">
        <v>15212</v>
      </c>
      <c r="F17" s="7" t="n">
        <v>16440</v>
      </c>
      <c r="G17" s="7" t="n">
        <v>26404</v>
      </c>
      <c r="H17" s="7" t="n">
        <v>25033</v>
      </c>
      <c r="I17" s="7" t="n">
        <v>35959</v>
      </c>
      <c r="J17" s="7" t="n">
        <v>41249</v>
      </c>
      <c r="K17" s="7" t="n">
        <v>43586</v>
      </c>
      <c r="L17" s="7" t="n">
        <v>67434</v>
      </c>
      <c r="M17" s="7" t="n">
        <v>70895</v>
      </c>
      <c r="N17" s="7" t="n"/>
      <c r="O17" s="7" t="n">
        <v>87906</v>
      </c>
      <c r="P17" s="7" t="n"/>
      <c r="Q17" s="7" t="n"/>
      <c r="R17" s="7" t="n"/>
      <c r="S17" s="7" t="n"/>
      <c r="T17" s="7" t="n"/>
      <c r="U17" s="7" t="n"/>
      <c r="V17" s="7" t="n"/>
      <c r="W17" s="7" t="n"/>
      <c r="X17" s="4" t="n"/>
      <c r="Z17" s="5" t="s">
        <v>14</v>
      </c>
      <c r="AA17" s="9" t="n">
        <v>2501</v>
      </c>
      <c r="AB17" s="9" t="n">
        <v>2843</v>
      </c>
      <c r="AC17" s="9" t="n">
        <v>5509</v>
      </c>
      <c r="AD17" s="9" t="n">
        <v>5622</v>
      </c>
      <c r="AE17" s="9" t="n">
        <v>10124</v>
      </c>
      <c r="AF17" s="9" t="n">
        <v>17112</v>
      </c>
      <c r="AG17" s="9" t="n">
        <v>7925</v>
      </c>
      <c r="AH17" s="9" t="n">
        <v>9480</v>
      </c>
      <c r="AI17" s="9" t="n">
        <v>8231</v>
      </c>
      <c r="AJ17" s="9" t="n">
        <v>10064</v>
      </c>
      <c r="AK17" s="9" t="n"/>
      <c r="AL17" s="9" t="n">
        <v>53247</v>
      </c>
      <c r="AM17" s="9" t="n"/>
      <c r="AN17" s="9" t="n"/>
      <c r="AO17" s="9" t="n"/>
      <c r="AP17" s="9" t="n"/>
      <c r="AQ17" s="9" t="n"/>
      <c r="AR17" s="9" t="n"/>
      <c r="AS17" s="9" t="n"/>
      <c r="AT17" s="9" t="n"/>
    </row>
    <row r="18" spans="1:46">
      <c r="C18" s="4" t="s">
        <v>15</v>
      </c>
      <c r="D18" s="7" t="n">
        <v>8622</v>
      </c>
      <c r="E18" s="7" t="n">
        <v>11664</v>
      </c>
      <c r="F18" s="7" t="n">
        <v>12292</v>
      </c>
      <c r="G18" s="7" t="s">
        <v>12</v>
      </c>
      <c r="H18" s="7" t="s">
        <v>12</v>
      </c>
      <c r="I18" s="7" t="s">
        <v>12</v>
      </c>
      <c r="J18" s="7" t="s">
        <v>12</v>
      </c>
      <c r="K18" s="7" t="s">
        <v>12</v>
      </c>
      <c r="L18" s="7" t="s">
        <v>12</v>
      </c>
      <c r="M18" s="7" t="n">
        <v>141355</v>
      </c>
      <c r="N18" s="7" t="s">
        <v>12</v>
      </c>
      <c r="O18" s="7" t="s">
        <v>12</v>
      </c>
      <c r="P18" s="7" t="n"/>
      <c r="Q18" s="7" t="n"/>
      <c r="R18" s="7" t="n"/>
      <c r="S18" s="7" t="n"/>
      <c r="T18" s="7" t="n"/>
      <c r="U18" s="7" t="n"/>
      <c r="V18" s="7" t="n"/>
      <c r="W18" s="7" t="n"/>
      <c r="X18" s="4" t="n"/>
      <c r="Z18" s="5" t="s">
        <v>15</v>
      </c>
      <c r="AA18" s="9" t="n">
        <v>1262</v>
      </c>
      <c r="AB18" s="9" t="n">
        <v>1524</v>
      </c>
      <c r="AC18" s="9" t="n">
        <v>1630</v>
      </c>
      <c r="AD18" s="9" t="n">
        <v>1910</v>
      </c>
      <c r="AE18" s="9" t="n">
        <v>2057</v>
      </c>
      <c r="AF18" s="9" t="n">
        <v>2335</v>
      </c>
      <c r="AG18" s="9" t="n">
        <v>2433</v>
      </c>
      <c r="AH18" s="9" t="n">
        <v>2592</v>
      </c>
      <c r="AI18" s="9" t="n">
        <v>2819</v>
      </c>
      <c r="AJ18" s="9" t="n">
        <v>3157</v>
      </c>
      <c r="AK18" s="9" t="n"/>
      <c r="AL18" s="9" t="n">
        <v>3672</v>
      </c>
      <c r="AM18" s="9" t="n"/>
      <c r="AN18" s="9" t="n"/>
      <c r="AO18" s="9" t="n"/>
      <c r="AP18" s="9" t="n"/>
      <c r="AQ18" s="9" t="n"/>
      <c r="AR18" s="9" t="n"/>
      <c r="AS18" s="9" t="n"/>
      <c r="AT18" s="9" t="n"/>
    </row>
    <row r="19" spans="1:46"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</row>
    <row customHeight="1" ht="14.5" r="20" spans="1:46"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36" t="s">
        <v>18</v>
      </c>
      <c r="Z20" s="5" t="s">
        <v>7</v>
      </c>
      <c r="AA20" s="5" t="n">
        <v>2578</v>
      </c>
      <c r="AB20" s="5" t="n">
        <v>2920</v>
      </c>
      <c r="AC20" s="5" t="n">
        <v>3008</v>
      </c>
      <c r="AD20" s="5" t="n">
        <v>3350</v>
      </c>
      <c r="AE20" s="5" t="n">
        <v>3509</v>
      </c>
      <c r="AF20" s="5" t="n">
        <v>3874</v>
      </c>
      <c r="AG20" s="5" t="n">
        <v>3941</v>
      </c>
      <c r="AH20" s="5" t="n">
        <v>4093</v>
      </c>
      <c r="AI20" s="5" t="n">
        <v>4227</v>
      </c>
      <c r="AJ20" s="5" t="n">
        <v>4724</v>
      </c>
      <c r="AK20" s="5">
        <f>FLOOR(SQRT(AK7^(2/3)*$U$3/512),1)</f>
        <v/>
      </c>
      <c r="AL20" s="5" t="n">
        <v>5031</v>
      </c>
      <c r="AM20" s="5">
        <f>FLOOR(SQRT(AM7^(2/3)*$U$3/512),1)</f>
        <v/>
      </c>
      <c r="AN20" s="5">
        <f>FLOOR(SQRT(AN7^(2/3)*$U$3/512),1)</f>
        <v/>
      </c>
      <c r="AO20" s="5">
        <f>FLOOR(SQRT(AO7^(2/3)*$U$3/512),1)</f>
        <v/>
      </c>
      <c r="AP20" s="5">
        <f>FLOOR(SQRT(AP7^(2/3)*$U$3/512),1)</f>
        <v/>
      </c>
      <c r="AQ20" s="5">
        <f>FLOOR(SQRT(AQ7^(2/3)*$U$3/512),1)</f>
        <v/>
      </c>
      <c r="AR20" s="5">
        <f>FLOOR(SQRT(AR7^(2/3)*$U$3/512),1)</f>
        <v/>
      </c>
      <c r="AS20" s="5">
        <f>FLOOR(SQRT(AS7^(2/3)*$U$3/512),1)</f>
        <v/>
      </c>
      <c r="AT20" s="5">
        <f>FLOOR(SQRT(AT7^(2/3)*$U$3/512),1)</f>
        <v/>
      </c>
    </row>
    <row r="21" spans="1:46">
      <c r="B21" s="41" t="s">
        <v>18</v>
      </c>
      <c r="C21" s="4" t="s">
        <v>6</v>
      </c>
      <c r="D21" s="4" t="n">
        <v>20561</v>
      </c>
      <c r="E21" s="4" t="n">
        <v>24777</v>
      </c>
      <c r="F21" s="4" t="n">
        <v>25905</v>
      </c>
      <c r="G21" s="4" t="n">
        <v>30456</v>
      </c>
      <c r="H21" s="4" t="n">
        <v>32638</v>
      </c>
      <c r="I21" s="4" t="n">
        <v>37873</v>
      </c>
      <c r="J21" s="4" t="n">
        <v>38858</v>
      </c>
      <c r="K21" s="4" t="n">
        <v>41122</v>
      </c>
      <c r="L21" s="4" t="n">
        <v>43161</v>
      </c>
      <c r="M21" s="4" t="n">
        <v>50988</v>
      </c>
      <c r="N21" s="4">
        <f>FLOOR(SQRT(N7^(2/3)*$U$3/2),1)</f>
        <v/>
      </c>
      <c r="O21" s="4" t="n">
        <v>56043</v>
      </c>
      <c r="P21" s="4">
        <f>FLOOR(SQRT(P7^(2/3)*$U$3/2),1)</f>
        <v/>
      </c>
      <c r="Q21" s="4">
        <f>FLOOR(SQRT(Q7^(2/3)*$U$3/2),1)</f>
        <v/>
      </c>
      <c r="R21" s="4">
        <f>FLOOR(SQRT(R7^(2/3)*$U$3/2),1)</f>
        <v/>
      </c>
      <c r="S21" s="4">
        <f>FLOOR(SQRT(S7^(2/3)*$U$3/2),1)</f>
        <v/>
      </c>
      <c r="T21" s="4">
        <f>FLOOR(SQRT(T7^(2/3)*$U$3/2),1)</f>
        <v/>
      </c>
      <c r="U21" s="4">
        <f>FLOOR(SQRT(U7^(2/3)*$U$3/2),1)</f>
        <v/>
      </c>
      <c r="V21" s="4">
        <f>FLOOR(SQRT(V7^(2/3)*$U$3/2),1)</f>
        <v/>
      </c>
      <c r="W21" s="4">
        <f>FLOOR(SQRT(W7^(2/3)*$U$3/2),1)</f>
        <v/>
      </c>
      <c r="X21" s="4" t="n"/>
      <c r="Z21" s="5" t="s">
        <v>8</v>
      </c>
      <c r="AA21" s="5" t="n">
        <v>163915</v>
      </c>
      <c r="AB21" s="5" t="n">
        <v>210209</v>
      </c>
      <c r="AC21" s="5" t="n">
        <v>223070</v>
      </c>
      <c r="AD21" s="5" t="n">
        <v>276761</v>
      </c>
      <c r="AE21" s="5" t="n">
        <v>303566</v>
      </c>
      <c r="AF21" s="5" t="n">
        <v>370099</v>
      </c>
      <c r="AG21" s="5" t="n">
        <v>383009</v>
      </c>
      <c r="AH21" s="5" t="n">
        <v>413019</v>
      </c>
      <c r="AI21" s="5" t="n">
        <v>440609</v>
      </c>
      <c r="AJ21" s="5" t="n">
        <v>550182</v>
      </c>
      <c r="AK21" s="5">
        <f>AK20*256</f>
        <v/>
      </c>
      <c r="AL21" s="5" t="n">
        <v>624139</v>
      </c>
      <c r="AM21" s="5">
        <f>AM20*256</f>
        <v/>
      </c>
      <c r="AN21" s="5">
        <f>AN20*256</f>
        <v/>
      </c>
      <c r="AO21" s="5">
        <f>AO20*256</f>
        <v/>
      </c>
      <c r="AP21" s="5">
        <f>AP20*256</f>
        <v/>
      </c>
      <c r="AQ21" s="5">
        <f>AQ20*256</f>
        <v/>
      </c>
      <c r="AR21" s="5">
        <f>AR20*256</f>
        <v/>
      </c>
      <c r="AS21" s="5">
        <f>AS20*256</f>
        <v/>
      </c>
      <c r="AT21" s="5">
        <f>AT20*256</f>
        <v/>
      </c>
    </row>
    <row r="22" spans="1:46">
      <c r="C22" s="4" t="s">
        <v>11</v>
      </c>
      <c r="D22" s="7" t="n">
        <v>20533</v>
      </c>
      <c r="E22" s="7" t="s">
        <v>12</v>
      </c>
      <c r="F22" s="7" t="n">
        <v>10892</v>
      </c>
      <c r="G22" s="7" t="s">
        <v>12</v>
      </c>
      <c r="H22" s="7" t="n">
        <v>5763</v>
      </c>
      <c r="I22" s="7" t="s">
        <v>12</v>
      </c>
      <c r="J22" s="7" t="s">
        <v>12</v>
      </c>
      <c r="K22" s="7" t="n">
        <v>21227</v>
      </c>
      <c r="L22" s="7" t="s">
        <v>12</v>
      </c>
      <c r="M22" s="7" t="s">
        <v>12</v>
      </c>
      <c r="N22" s="7" t="n"/>
      <c r="O22" s="7" t="s">
        <v>12</v>
      </c>
      <c r="P22" s="7" t="n"/>
      <c r="Q22" s="7" t="n"/>
      <c r="R22" s="7" t="n"/>
      <c r="S22" s="7" t="n"/>
      <c r="T22" s="7" t="n"/>
      <c r="U22" s="7" t="n"/>
      <c r="V22" s="7" t="n"/>
      <c r="W22" s="7" t="n"/>
      <c r="X22" s="4" t="n"/>
      <c r="Z22" s="5" t="s">
        <v>11</v>
      </c>
      <c r="AA22" s="9" t="n">
        <v>2655</v>
      </c>
      <c r="AB22" s="9" t="s">
        <v>12</v>
      </c>
      <c r="AC22" s="9" t="n">
        <v>1444</v>
      </c>
      <c r="AD22" s="9" t="s">
        <v>12</v>
      </c>
      <c r="AE22" s="9" t="n">
        <v>1463</v>
      </c>
      <c r="AF22" s="9" t="s">
        <v>12</v>
      </c>
      <c r="AG22" s="9" t="s">
        <v>12</v>
      </c>
      <c r="AH22" s="9" t="n">
        <v>809</v>
      </c>
      <c r="AI22" s="9" t="s">
        <v>12</v>
      </c>
      <c r="AJ22" s="9" t="s">
        <v>12</v>
      </c>
      <c r="AK22" s="9" t="n"/>
      <c r="AL22" s="9" t="s">
        <v>12</v>
      </c>
      <c r="AM22" s="9" t="n"/>
      <c r="AN22" s="9" t="n"/>
      <c r="AO22" s="9" t="n"/>
      <c r="AP22" s="9" t="n"/>
      <c r="AQ22" s="9" t="n"/>
      <c r="AR22" s="9" t="n"/>
      <c r="AS22" s="9" t="n"/>
      <c r="AT22" s="9" t="n"/>
    </row>
    <row r="23" spans="1:46">
      <c r="C23" s="4" t="s">
        <v>13</v>
      </c>
      <c r="D23" s="7" t="n">
        <v>6162</v>
      </c>
      <c r="E23" s="7" t="n">
        <v>6446</v>
      </c>
      <c r="F23" s="7" t="n">
        <v>6406</v>
      </c>
      <c r="G23" s="7" t="n">
        <v>7360</v>
      </c>
      <c r="H23" s="7" t="n">
        <v>7597</v>
      </c>
      <c r="I23" s="7" t="n">
        <v>8295</v>
      </c>
      <c r="J23" s="7" t="n">
        <v>8301</v>
      </c>
      <c r="K23" s="7" t="n">
        <v>7855</v>
      </c>
      <c r="L23" s="7" t="n">
        <v>10230</v>
      </c>
      <c r="M23" s="7" t="n">
        <v>12766</v>
      </c>
      <c r="N23" s="7" t="n"/>
      <c r="O23" s="7" t="n">
        <v>10723</v>
      </c>
      <c r="P23" s="7" t="n"/>
      <c r="Q23" s="7" t="n"/>
      <c r="R23" s="7" t="n"/>
      <c r="S23" s="7" t="n"/>
      <c r="T23" s="7" t="n"/>
      <c r="U23" s="7" t="n"/>
      <c r="V23" s="7" t="n"/>
      <c r="W23" s="7" t="n"/>
      <c r="X23" s="4" t="n"/>
      <c r="Z23" s="5" t="s">
        <v>13</v>
      </c>
      <c r="AA23" s="9" t="n">
        <v>2184</v>
      </c>
      <c r="AB23" s="9" t="n">
        <v>2614</v>
      </c>
      <c r="AC23" s="9" t="n">
        <v>2593</v>
      </c>
      <c r="AD23" s="9" t="n">
        <v>3648</v>
      </c>
      <c r="AE23" s="9" t="n">
        <v>3784</v>
      </c>
      <c r="AF23" s="9" t="n">
        <v>7040</v>
      </c>
      <c r="AG23" s="9" t="n">
        <v>4589</v>
      </c>
      <c r="AH23" s="9" t="n">
        <v>4307</v>
      </c>
      <c r="AI23" s="9" t="n">
        <v>7646</v>
      </c>
      <c r="AJ23" s="9" t="n">
        <v>9887</v>
      </c>
      <c r="AK23" s="9" t="n"/>
      <c r="AL23" s="9" t="n">
        <v>13952</v>
      </c>
      <c r="AM23" s="9" t="n"/>
      <c r="AN23" s="9" t="n"/>
      <c r="AO23" s="9" t="n"/>
      <c r="AP23" s="9" t="n"/>
      <c r="AQ23" s="9" t="n"/>
      <c r="AR23" s="9" t="n"/>
      <c r="AS23" s="9" t="n"/>
      <c r="AT23" s="9" t="n"/>
    </row>
    <row r="24" spans="1:46">
      <c r="C24" s="4" t="s">
        <v>14</v>
      </c>
      <c r="D24" s="7" t="n">
        <v>5190</v>
      </c>
      <c r="E24" s="7" t="n">
        <v>6848</v>
      </c>
      <c r="F24" s="7" t="n">
        <v>6447</v>
      </c>
      <c r="G24" s="7" t="n">
        <v>9468</v>
      </c>
      <c r="H24" s="7" t="n">
        <v>7605</v>
      </c>
      <c r="I24" s="7" t="n">
        <v>9593</v>
      </c>
      <c r="J24" s="7" t="n">
        <v>11117</v>
      </c>
      <c r="K24" s="7" t="n">
        <v>10978</v>
      </c>
      <c r="L24" s="7" t="n">
        <v>17070</v>
      </c>
      <c r="M24" s="7" t="n">
        <v>15728</v>
      </c>
      <c r="N24" s="7" t="n"/>
      <c r="O24" s="7" t="n">
        <v>16509</v>
      </c>
      <c r="P24" s="7" t="n"/>
      <c r="Q24" s="7" t="n"/>
      <c r="R24" s="7" t="n"/>
      <c r="S24" s="7" t="n"/>
      <c r="T24" s="7" t="n"/>
      <c r="U24" s="7" t="n"/>
      <c r="V24" s="7" t="n"/>
      <c r="W24" s="7" t="n"/>
      <c r="X24" s="4" t="n"/>
      <c r="Z24" s="5" t="s">
        <v>14</v>
      </c>
      <c r="AA24" s="9" t="n">
        <v>1554</v>
      </c>
      <c r="AB24" s="9" t="n">
        <v>2154</v>
      </c>
      <c r="AC24" s="9" t="n">
        <v>1572</v>
      </c>
      <c r="AD24" s="9" t="n">
        <v>1296</v>
      </c>
      <c r="AE24" s="9" t="n">
        <v>3867</v>
      </c>
      <c r="AF24" s="9" t="n">
        <v>5708</v>
      </c>
      <c r="AG24" s="9" t="n">
        <v>7330</v>
      </c>
      <c r="AH24" s="9" t="n">
        <v>2884</v>
      </c>
      <c r="AI24" s="9" t="n">
        <v>2516</v>
      </c>
      <c r="AJ24" s="9" t="n">
        <v>2610</v>
      </c>
      <c r="AK24" s="9" t="n"/>
      <c r="AL24" s="9" t="n">
        <v>12434</v>
      </c>
      <c r="AM24" s="9" t="n"/>
      <c r="AN24" s="9" t="n"/>
      <c r="AO24" s="9" t="n"/>
      <c r="AP24" s="9" t="n"/>
      <c r="AQ24" s="9" t="n"/>
      <c r="AR24" s="9" t="n"/>
      <c r="AS24" s="9" t="n"/>
      <c r="AT24" s="9" t="n"/>
    </row>
    <row customHeight="1" ht="16" r="25" spans="1:46" thickBot="1">
      <c r="C25" s="27" t="s">
        <v>15</v>
      </c>
      <c r="D25" s="28" t="n">
        <v>4522</v>
      </c>
      <c r="E25" s="28" t="n">
        <v>4751</v>
      </c>
      <c r="F25" s="28" t="n">
        <v>4681</v>
      </c>
      <c r="G25" s="28" t="n">
        <v>5318</v>
      </c>
      <c r="H25" s="28" t="n">
        <v>4790</v>
      </c>
      <c r="I25" s="28" t="n">
        <v>4985</v>
      </c>
      <c r="J25" s="28" t="n">
        <v>4816</v>
      </c>
      <c r="K25" s="28" t="n">
        <v>4725</v>
      </c>
      <c r="L25" s="28" t="n">
        <v>6615</v>
      </c>
      <c r="M25" s="28" t="n">
        <v>7378</v>
      </c>
      <c r="N25" s="28" t="n"/>
      <c r="O25" s="28" t="n">
        <v>5170</v>
      </c>
      <c r="P25" s="28" t="n"/>
      <c r="Q25" s="28" t="n"/>
      <c r="R25" s="28" t="n"/>
      <c r="S25" s="28" t="n"/>
      <c r="T25" s="28" t="n"/>
      <c r="U25" s="28" t="n"/>
      <c r="V25" s="28" t="n"/>
      <c r="W25" s="28" t="n"/>
      <c r="X25" s="27" t="n"/>
      <c r="Z25" s="29" t="s">
        <v>15</v>
      </c>
      <c r="AA25" s="30" t="n">
        <v>709</v>
      </c>
      <c r="AB25" s="30" t="n">
        <v>761</v>
      </c>
      <c r="AC25" s="30" t="n">
        <v>775</v>
      </c>
      <c r="AD25" s="30" t="n">
        <v>752</v>
      </c>
      <c r="AE25" s="30" t="n">
        <v>711</v>
      </c>
      <c r="AF25" s="30" t="n">
        <v>724</v>
      </c>
      <c r="AG25" s="30" t="n">
        <v>762</v>
      </c>
      <c r="AH25" s="30" t="n">
        <v>682</v>
      </c>
      <c r="AI25" s="30" t="n">
        <v>684</v>
      </c>
      <c r="AJ25" s="30" t="n">
        <v>723</v>
      </c>
      <c r="AK25" s="30" t="n"/>
      <c r="AL25" s="30" t="n">
        <v>649</v>
      </c>
      <c r="AM25" s="30" t="n"/>
      <c r="AN25" s="30" t="n"/>
      <c r="AO25" s="30" t="n"/>
      <c r="AP25" s="30" t="n"/>
      <c r="AQ25" s="30" t="n"/>
      <c r="AR25" s="30" t="n"/>
      <c r="AS25" s="30" t="n"/>
      <c r="AT25" s="30" t="n"/>
    </row>
    <row customHeight="1" ht="17" r="26" spans="1:46" thickBot="1" thickTop="1">
      <c r="A26" s="31" t="n"/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  <c r="M26" s="31" t="n"/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1" t="n"/>
      <c r="X26" s="31" t="n"/>
      <c r="Y26" s="31" t="n"/>
      <c r="Z26" s="31" t="n"/>
      <c r="AA26" s="31" t="n"/>
      <c r="AB26" s="31" t="n"/>
      <c r="AC26" s="31" t="n"/>
      <c r="AD26" s="31" t="n"/>
      <c r="AE26" s="31" t="n"/>
      <c r="AF26" s="31" t="n"/>
      <c r="AG26" s="31" t="n"/>
      <c r="AH26" s="31" t="n"/>
      <c r="AI26" s="31" t="n"/>
      <c r="AJ26" s="31" t="n"/>
      <c r="AK26" s="31" t="n"/>
      <c r="AL26" s="31" t="n"/>
      <c r="AM26" s="31" t="n"/>
      <c r="AN26" s="31" t="n"/>
      <c r="AO26" s="31" t="n"/>
      <c r="AP26" s="31" t="n"/>
      <c r="AQ26" s="31" t="n"/>
      <c r="AR26" s="31" t="n"/>
      <c r="AS26" s="31" t="n"/>
      <c r="AT26" s="31" t="n"/>
    </row>
    <row customHeight="1" ht="16" r="27" spans="1:46" thickTop="1">
      <c r="A27" s="32" t="n"/>
      <c r="B27" s="32" t="n"/>
      <c r="C27" s="32" t="n"/>
      <c r="D27" s="32" t="n"/>
      <c r="E27" s="32" t="n"/>
      <c r="F27" s="32" t="n"/>
      <c r="G27" s="32" t="n"/>
      <c r="H27" s="32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2" t="n"/>
      <c r="S27" s="32" t="n"/>
      <c r="T27" s="32" t="n"/>
      <c r="U27" s="32" t="n"/>
      <c r="V27" s="32" t="n"/>
      <c r="W27" s="32" t="n"/>
      <c r="X27" s="32" t="n"/>
      <c r="Y27" s="34" t="n"/>
      <c r="Z27" s="34" t="n"/>
      <c r="AA27" s="34" t="n">
        <v>8.5</v>
      </c>
      <c r="AB27" s="34" t="n"/>
      <c r="AC27" s="34" t="n">
        <v>9</v>
      </c>
      <c r="AD27" s="34" t="n"/>
      <c r="AE27" s="34" t="n">
        <v>9.5</v>
      </c>
      <c r="AF27" s="34" t="n"/>
      <c r="AG27" s="34" t="n"/>
      <c r="AH27" s="34" t="n">
        <v>10</v>
      </c>
      <c r="AI27" s="34" t="n"/>
      <c r="AJ27" s="34" t="n"/>
      <c r="AK27" s="34" t="n">
        <v>10.5</v>
      </c>
      <c r="AL27" s="34" t="n"/>
      <c r="AM27" s="34" t="n"/>
      <c r="AN27" s="34" t="n">
        <v>11</v>
      </c>
      <c r="AO27" s="34" t="n"/>
      <c r="AP27" s="34" t="n"/>
      <c r="AQ27" s="34" t="n">
        <v>11.5</v>
      </c>
      <c r="AR27" s="34" t="n"/>
      <c r="AS27" s="34" t="n"/>
      <c r="AT27" s="34" t="n">
        <v>12</v>
      </c>
    </row>
    <row r="28" spans="1:46">
      <c r="A28" s="40" t="s">
        <v>19</v>
      </c>
      <c r="B28" s="32" t="n"/>
      <c r="C28" s="32" t="n"/>
      <c r="D28" s="32" t="n">
        <v>11.5</v>
      </c>
      <c r="E28" s="32" t="n"/>
      <c r="F28" s="32" t="n">
        <v>12</v>
      </c>
      <c r="G28" s="32" t="n"/>
      <c r="H28" s="32" t="n">
        <v>12.5</v>
      </c>
      <c r="I28" s="32" t="n"/>
      <c r="J28" s="32" t="n"/>
      <c r="K28" s="32" t="n">
        <v>13</v>
      </c>
      <c r="L28" s="32" t="n"/>
      <c r="M28" s="32" t="n"/>
      <c r="N28" s="32" t="n">
        <v>13.5</v>
      </c>
      <c r="O28" s="32" t="n"/>
      <c r="P28" s="32" t="n"/>
      <c r="Q28" s="32" t="n">
        <v>14</v>
      </c>
      <c r="R28" s="32" t="n"/>
      <c r="S28" s="32" t="n"/>
      <c r="T28" s="32" t="n">
        <v>14.5</v>
      </c>
      <c r="U28" s="32" t="n"/>
      <c r="V28" s="32" t="n"/>
      <c r="W28" s="32" t="n">
        <v>15</v>
      </c>
      <c r="X28" s="32" t="n"/>
      <c r="Y28" s="34" t="n"/>
      <c r="Z28" s="34" t="s">
        <v>7</v>
      </c>
      <c r="AA28" s="34">
        <f>FLOOR(2^AA27,1)</f>
        <v/>
      </c>
      <c r="AB28" s="34" t="n">
        <v>400</v>
      </c>
      <c r="AC28" s="34">
        <f>FLOOR(2^AC27,1)</f>
        <v/>
      </c>
      <c r="AD28" s="34" t="n">
        <v>697</v>
      </c>
      <c r="AE28" s="34">
        <f>FLOOR(2^AE27,1)</f>
        <v/>
      </c>
      <c r="AF28" s="34" t="n">
        <v>800</v>
      </c>
      <c r="AG28" s="34" t="n">
        <v>1000</v>
      </c>
      <c r="AH28" s="34">
        <f>FLOOR(2^AH27,1)</f>
        <v/>
      </c>
      <c r="AI28" s="34" t="n">
        <v>1256</v>
      </c>
      <c r="AJ28" s="34" t="n">
        <v>1331</v>
      </c>
      <c r="AK28" s="34">
        <f>FLOOR(2^AK27,1)</f>
        <v/>
      </c>
      <c r="AL28" s="34" t="n">
        <v>1600</v>
      </c>
      <c r="AM28" s="34" t="n">
        <v>1789</v>
      </c>
      <c r="AN28" s="34">
        <f>FLOOR(2^AN27,1)</f>
        <v/>
      </c>
      <c r="AO28" s="34" t="n">
        <v>2222</v>
      </c>
      <c r="AP28" s="34" t="n">
        <v>2500</v>
      </c>
      <c r="AQ28" s="34">
        <f>FLOOR(2^AQ27,1)</f>
        <v/>
      </c>
      <c r="AR28" s="34" t="n">
        <v>3210</v>
      </c>
      <c r="AS28" s="34" t="n">
        <v>3375</v>
      </c>
      <c r="AT28" s="34">
        <f>FLOOR(2^AT27,1)</f>
        <v/>
      </c>
    </row>
    <row customHeight="1" ht="14.5" r="29" spans="1:46">
      <c r="B29" s="32" t="n"/>
      <c r="C29" s="32" t="s">
        <v>6</v>
      </c>
      <c r="D29" s="32">
        <f>2^D28</f>
        <v/>
      </c>
      <c r="E29" s="32" t="n">
        <v>3000</v>
      </c>
      <c r="F29" s="32">
        <f>2^F28</f>
        <v/>
      </c>
      <c r="G29" s="32" t="n">
        <v>4913</v>
      </c>
      <c r="H29" s="32">
        <f>2^H28</f>
        <v/>
      </c>
      <c r="I29" s="32" t="n">
        <v>6971</v>
      </c>
      <c r="J29" s="32" t="n">
        <v>7500</v>
      </c>
      <c r="K29" s="32">
        <f>2^K28</f>
        <v/>
      </c>
      <c r="L29" s="32" t="n">
        <v>9261</v>
      </c>
      <c r="M29" s="32" t="n">
        <v>10000</v>
      </c>
      <c r="N29" s="32">
        <f>2^N28</f>
        <v/>
      </c>
      <c r="O29" s="32" t="n">
        <v>12800</v>
      </c>
      <c r="P29" s="32" t="n">
        <v>15001</v>
      </c>
      <c r="Q29" s="32">
        <f>2^Q28</f>
        <v/>
      </c>
      <c r="R29" s="32" t="n">
        <v>17890</v>
      </c>
      <c r="S29" s="32" t="n">
        <v>19000</v>
      </c>
      <c r="T29" s="32">
        <f>2^T28</f>
        <v/>
      </c>
      <c r="U29" s="32" t="n">
        <v>25600</v>
      </c>
      <c r="V29" s="32" t="n">
        <v>29791</v>
      </c>
      <c r="W29" s="32">
        <f>2^W28</f>
        <v/>
      </c>
      <c r="X29" s="32" t="n"/>
      <c r="Y29" s="34" t="n"/>
      <c r="Z29" s="34" t="s">
        <v>8</v>
      </c>
      <c r="AA29" s="34">
        <f>AA28*256</f>
        <v/>
      </c>
      <c r="AB29" s="34">
        <f>AB28*256</f>
        <v/>
      </c>
      <c r="AC29" s="34">
        <f>AC28*256</f>
        <v/>
      </c>
      <c r="AD29" s="34">
        <f>AD28*256</f>
        <v/>
      </c>
      <c r="AE29" s="34">
        <f>AE28*256</f>
        <v/>
      </c>
      <c r="AF29" s="34">
        <f>AF28*256</f>
        <v/>
      </c>
      <c r="AG29" s="34">
        <f>AG28*256</f>
        <v/>
      </c>
      <c r="AH29" s="34">
        <f>AH28*256</f>
        <v/>
      </c>
      <c r="AI29" s="34">
        <f>AI28*256</f>
        <v/>
      </c>
      <c r="AJ29" s="34">
        <f>AJ28*256</f>
        <v/>
      </c>
      <c r="AK29" s="34">
        <f>AK28*256</f>
        <v/>
      </c>
      <c r="AL29" s="34">
        <f>AL28*256</f>
        <v/>
      </c>
      <c r="AM29" s="34">
        <f>AM28*256</f>
        <v/>
      </c>
      <c r="AN29" s="34">
        <f>AN28*256</f>
        <v/>
      </c>
      <c r="AO29" s="34">
        <f>AO28*256</f>
        <v/>
      </c>
      <c r="AP29" s="34">
        <f>AP28*256</f>
        <v/>
      </c>
      <c r="AQ29" s="34">
        <f>AQ28*256</f>
        <v/>
      </c>
      <c r="AR29" s="34">
        <f>AR28*256</f>
        <v/>
      </c>
      <c r="AS29" s="34">
        <f>AS28*256</f>
        <v/>
      </c>
      <c r="AT29" s="34">
        <f>AT28*256</f>
        <v/>
      </c>
    </row>
    <row r="30" spans="1:46">
      <c r="B30" s="32" t="n"/>
      <c r="C30" s="32" t="s">
        <v>11</v>
      </c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2" t="n"/>
      <c r="Y30" s="34" t="n"/>
      <c r="Z30" s="34" t="s">
        <v>11</v>
      </c>
      <c r="AA30" s="35" t="n"/>
      <c r="AB30" s="35" t="n"/>
      <c r="AC30" s="35" t="n"/>
      <c r="AD30" s="35" t="n"/>
      <c r="AE30" s="35" t="n"/>
      <c r="AF30" s="35" t="n"/>
      <c r="AG30" s="35" t="n"/>
      <c r="AH30" s="35" t="n"/>
      <c r="AI30" s="35" t="n"/>
      <c r="AJ30" s="35" t="n"/>
      <c r="AK30" s="35" t="n"/>
      <c r="AL30" s="35" t="n"/>
      <c r="AM30" s="35" t="n"/>
      <c r="AN30" s="35" t="n"/>
      <c r="AO30" s="35" t="n"/>
      <c r="AP30" s="35" t="n"/>
      <c r="AQ30" s="35" t="n"/>
      <c r="AR30" s="35" t="n"/>
      <c r="AS30" s="35" t="n"/>
      <c r="AT30" s="35" t="n"/>
    </row>
    <row r="31" spans="1:46">
      <c r="B31" s="32" t="n"/>
      <c r="C31" s="32" t="s">
        <v>13</v>
      </c>
      <c r="D31" s="33" t="n"/>
      <c r="E31" s="33" t="n"/>
      <c r="F31" s="33" t="n"/>
      <c r="G31" s="33" t="n"/>
      <c r="H31" s="33" t="n"/>
      <c r="I31" s="33" t="n"/>
      <c r="J31" s="33" t="n"/>
      <c r="K31" s="33" t="n"/>
      <c r="L31" s="33" t="n"/>
      <c r="M31" s="33" t="n"/>
      <c r="N31" s="33" t="n"/>
      <c r="O31" s="33" t="n"/>
      <c r="P31" s="33" t="n"/>
      <c r="Q31" s="33" t="n"/>
      <c r="R31" s="33" t="n"/>
      <c r="S31" s="33" t="n"/>
      <c r="T31" s="33" t="n"/>
      <c r="U31" s="33" t="n"/>
      <c r="V31" s="33" t="n"/>
      <c r="W31" s="33" t="n"/>
      <c r="X31" s="32" t="n"/>
      <c r="Y31" s="34" t="n"/>
      <c r="Z31" s="34" t="s">
        <v>13</v>
      </c>
      <c r="AA31" s="35" t="n"/>
      <c r="AB31" s="35" t="n"/>
      <c r="AC31" s="35" t="n"/>
      <c r="AD31" s="35" t="n"/>
      <c r="AE31" s="35" t="n"/>
      <c r="AF31" s="35" t="n"/>
      <c r="AG31" s="35" t="n"/>
      <c r="AH31" s="35" t="n"/>
      <c r="AI31" s="35" t="n"/>
      <c r="AJ31" s="35" t="n"/>
      <c r="AK31" s="35" t="n"/>
      <c r="AL31" s="35" t="n"/>
      <c r="AM31" s="35" t="n"/>
      <c r="AN31" s="35" t="n"/>
      <c r="AO31" s="35" t="n"/>
      <c r="AP31" s="35" t="n"/>
      <c r="AQ31" s="35" t="n"/>
      <c r="AR31" s="35" t="n"/>
      <c r="AS31" s="35" t="n"/>
      <c r="AT31" s="35" t="n"/>
    </row>
    <row r="32" spans="1:46">
      <c r="B32" s="32" t="n"/>
      <c r="C32" s="32" t="s">
        <v>14</v>
      </c>
      <c r="D32" s="33" t="n"/>
      <c r="E32" s="33" t="n"/>
      <c r="F32" s="33" t="n"/>
      <c r="G32" s="33" t="n"/>
      <c r="H32" s="33" t="n"/>
      <c r="I32" s="33" t="n"/>
      <c r="J32" s="33" t="n"/>
      <c r="K32" s="33" t="n"/>
      <c r="L32" s="33" t="n"/>
      <c r="M32" s="33" t="n"/>
      <c r="N32" s="33" t="n"/>
      <c r="O32" s="33" t="n"/>
      <c r="P32" s="33" t="n"/>
      <c r="Q32" s="33" t="n"/>
      <c r="R32" s="33" t="n"/>
      <c r="S32" s="33" t="n"/>
      <c r="T32" s="33" t="n"/>
      <c r="U32" s="33" t="n"/>
      <c r="V32" s="33" t="n"/>
      <c r="W32" s="33" t="n"/>
      <c r="X32" s="32" t="n"/>
      <c r="Y32" s="34" t="n"/>
      <c r="Z32" s="34" t="s">
        <v>14</v>
      </c>
      <c r="AA32" s="35" t="n"/>
      <c r="AB32" s="35" t="n"/>
      <c r="AC32" s="35" t="n"/>
      <c r="AD32" s="35" t="n"/>
      <c r="AE32" s="35" t="n"/>
      <c r="AF32" s="35" t="n"/>
      <c r="AG32" s="35" t="n"/>
      <c r="AH32" s="35" t="n"/>
      <c r="AI32" s="35" t="n"/>
      <c r="AJ32" s="35" t="n"/>
      <c r="AK32" s="35" t="n"/>
      <c r="AL32" s="35" t="n"/>
      <c r="AM32" s="35" t="n"/>
      <c r="AN32" s="35" t="n"/>
      <c r="AO32" s="35" t="n"/>
      <c r="AP32" s="35" t="n"/>
      <c r="AQ32" s="35" t="n"/>
      <c r="AR32" s="35" t="n"/>
      <c r="AS32" s="35" t="n"/>
      <c r="AT32" s="35" t="n"/>
    </row>
    <row r="33" spans="1:46">
      <c r="B33" s="32" t="n"/>
      <c r="C33" s="32" t="s">
        <v>15</v>
      </c>
      <c r="D33" s="33" t="n"/>
      <c r="E33" s="33" t="n"/>
      <c r="F33" s="33" t="n"/>
      <c r="G33" s="33" t="n"/>
      <c r="H33" s="33" t="n"/>
      <c r="I33" s="33" t="n"/>
      <c r="J33" s="33" t="n"/>
      <c r="K33" s="33" t="n"/>
      <c r="L33" s="33" t="n"/>
      <c r="M33" s="33" t="n"/>
      <c r="N33" s="33" t="n"/>
      <c r="O33" s="33" t="n"/>
      <c r="P33" s="33" t="n"/>
      <c r="Q33" s="33" t="n"/>
      <c r="R33" s="33" t="n"/>
      <c r="S33" s="33" t="n"/>
      <c r="T33" s="33" t="n"/>
      <c r="U33" s="33" t="n"/>
      <c r="V33" s="33" t="n"/>
      <c r="W33" s="33" t="n"/>
      <c r="X33" s="32" t="n"/>
      <c r="Y33" s="34" t="n"/>
      <c r="Z33" s="34" t="s">
        <v>15</v>
      </c>
      <c r="AA33" s="35" t="n"/>
      <c r="AB33" s="35" t="n"/>
      <c r="AC33" s="35" t="n"/>
      <c r="AD33" s="35" t="n"/>
      <c r="AE33" s="35" t="n"/>
      <c r="AF33" s="35" t="n"/>
      <c r="AG33" s="35" t="n"/>
      <c r="AH33" s="35" t="n"/>
      <c r="AI33" s="35" t="n"/>
      <c r="AJ33" s="35" t="n"/>
      <c r="AK33" s="35" t="n"/>
      <c r="AL33" s="35" t="n"/>
      <c r="AM33" s="35" t="n"/>
      <c r="AN33" s="35" t="n"/>
      <c r="AO33" s="35" t="n"/>
      <c r="AP33" s="35" t="n"/>
      <c r="AQ33" s="35" t="n"/>
      <c r="AR33" s="35" t="n"/>
      <c r="AS33" s="35" t="n"/>
      <c r="AT33" s="35" t="n"/>
    </row>
  </sheetData>
  <mergeCells count="7">
    <mergeCell ref="A6:A11"/>
    <mergeCell ref="Y13:Y18"/>
    <mergeCell ref="Y20:Y25"/>
    <mergeCell ref="A14:A25"/>
    <mergeCell ref="A28:A33"/>
    <mergeCell ref="B14:B18"/>
    <mergeCell ref="B21:B25"/>
  </mergeCells>
  <pageMargins bottom="0.75" footer="0.3" header="0.3" left="0.7" right="0.7" top="0.75"/>
  <pageSetup horizontalDpi="4294967293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Grzegorz Kwasniewski</dc:creator>
  <dcterms:created xsi:type="dcterms:W3CDTF">2018-07-16T17:01:29Z</dcterms:created>
  <dcterms:modified xsi:type="dcterms:W3CDTF">2018-08-07T14:33:43Z</dcterms:modified>
  <cp:lastModifiedBy>Microsoft Office User</cp:lastModifiedBy>
</cp:coreProperties>
</file>