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1541_Adapter\Rev. 0\Excel\"/>
    </mc:Choice>
  </mc:AlternateContent>
  <xr:revisionPtr revIDLastSave="0" documentId="13_ncr:1_{68FB51AE-4294-4132-BAF1-C912FFAAA511}" xr6:coauthVersionLast="47" xr6:coauthVersionMax="47" xr10:uidLastSave="{00000000-0000-0000-0000-000000000000}"/>
  <bookViews>
    <workbookView xWindow="6024" yWindow="1584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Stückliste!$A$1:$F$19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<sst xmlns="http://schemas.openxmlformats.org/spreadsheetml/2006/main" count="40" uniqueCount="36">
  <si>
    <t>Pos.</t>
  </si>
  <si>
    <t>Qty</t>
  </si>
  <si>
    <t>Value</t>
  </si>
  <si>
    <t>Comment</t>
  </si>
  <si>
    <t>Commodore PET-1541-Adapter Rev. 0</t>
  </si>
  <si>
    <t>186-2-01-00</t>
  </si>
  <si>
    <t>2 layer, Cu 35µ, HASL, 68.0mm x 49.0mm, 1.6mm FR4</t>
  </si>
  <si>
    <t>1N4148</t>
  </si>
  <si>
    <t>1N5908</t>
  </si>
  <si>
    <t>1k</t>
  </si>
  <si>
    <t>3k3</t>
  </si>
  <si>
    <t>74LS04N</t>
  </si>
  <si>
    <t>74LS06N</t>
  </si>
  <si>
    <t>COMBI-3P</t>
  </si>
  <si>
    <t>COMBI_2P</t>
  </si>
  <si>
    <t>COMBI_2X10</t>
  </si>
  <si>
    <t>FCR681465P</t>
  </si>
  <si>
    <t>JPT1236HB</t>
  </si>
  <si>
    <t>2x3 box connector</t>
  </si>
  <si>
    <t>e.g. Reichelt WSL 6G</t>
  </si>
  <si>
    <t>Lumberg, e.g. Reichelt 010599 06, tme.eu: 0105-06</t>
  </si>
  <si>
    <t>TVS Diode (5V)</t>
  </si>
  <si>
    <t>TACT switch, 90°, Namae Electronics, e.g. Reichelt TASTER 3305B, tme.eu:   TACTA-68N-F</t>
  </si>
  <si>
    <t>ceramic capacitor, pitch: 2.5mm</t>
  </si>
  <si>
    <t>100n/50V</t>
  </si>
  <si>
    <t>1/4W, 1%</t>
  </si>
  <si>
    <t>optional: Cliff, Reichelt: CLIFF FCR681465P, tme.eu: FCR681465P</t>
  </si>
  <si>
    <t>2x12, 3.96mm pitch</t>
  </si>
  <si>
    <t>edge connector, user port</t>
  </si>
  <si>
    <t>TI or other</t>
  </si>
  <si>
    <t>Solder bridge, see Module description</t>
  </si>
  <si>
    <t>standard silicon diode</t>
  </si>
  <si>
    <t>BOM value Rev. 0.0</t>
  </si>
  <si>
    <t>€/ea</t>
  </si>
  <si>
    <t>€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</si>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</sst>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164" fontId="23" fillId="0" borderId="0" xfId="0" applyNumberFormat="1" applyFont="1" applyAlignment="1">
      <alignment horizontal="left" vertical="top" wrapText="1"/>
    </xf>
    <xf numFmtId="164" fontId="23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0" totalsRowShown="0" headerRowDxfId="7" dataDxfId="6">
  <autoFilter ref="A3:F20" xr:uid="{00000000-0009-0000-0100-000001000000}"/>
  <sortState xmlns:xlrd2="http://schemas.microsoft.com/office/spreadsheetml/2017/richdata2" ref="A4:F32">
    <sortCondition ref="E3:E32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 total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view="pageLayout" zoomScaleNormal="100" workbookViewId="0">
      <selection activeCell="E23" sqref="E2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4</v>
      </c>
      <c r="B1" s="12"/>
      <c r="C1" s="12"/>
      <c r="D1" s="12"/>
      <c r="E1" s="12"/>
      <c r="F1" s="12"/>
    </row>
    <row r="2" spans="1:6" ht="20.399999999999999" x14ac:dyDescent="0.35">
      <c r="A2" s="13" t="s">
        <v>32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4" t="s">
        <v>33</v>
      </c>
      <c r="E3" s="15" t="s">
        <v>34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5</v>
      </c>
      <c r="D4" s="16">
        <v>1</v>
      </c>
      <c r="E4" s="17">
        <f>Tabelle1[[#This Row],[Qty]]*Tabelle1[[#This Row],[€/ea]]</f>
        <v>1</v>
      </c>
      <c r="F4" s="10" t="s">
        <v>6</v>
      </c>
    </row>
    <row r="5" spans="1:6" s="6" customFormat="1" x14ac:dyDescent="0.3">
      <c r="A5" s="3"/>
      <c r="B5" s="3">
        <v>1</v>
      </c>
      <c r="C5" s="10" t="s">
        <v>18</v>
      </c>
      <c r="D5" s="16">
        <v>0.25</v>
      </c>
      <c r="E5" s="17">
        <f>Tabelle1[[#This Row],[Qty]]*Tabelle1[[#This Row],[€/ea]]</f>
        <v>0.25</v>
      </c>
      <c r="F5" s="15" t="s">
        <v>19</v>
      </c>
    </row>
    <row r="6" spans="1:6" s="6" customFormat="1" x14ac:dyDescent="0.3">
      <c r="A6" s="3"/>
      <c r="B6" s="3">
        <v>1</v>
      </c>
      <c r="C6" s="11">
        <v>10599</v>
      </c>
      <c r="D6" s="16">
        <v>1.39</v>
      </c>
      <c r="E6" s="17">
        <f>Tabelle1[[#This Row],[Qty]]*Tabelle1[[#This Row],[€/ea]]</f>
        <v>1.39</v>
      </c>
      <c r="F6" s="15" t="s">
        <v>20</v>
      </c>
    </row>
    <row r="7" spans="1:6" s="6" customFormat="1" x14ac:dyDescent="0.3">
      <c r="A7" s="3"/>
      <c r="B7" s="3">
        <v>3</v>
      </c>
      <c r="C7" s="10" t="s">
        <v>24</v>
      </c>
      <c r="D7" s="16">
        <v>0.11</v>
      </c>
      <c r="E7" s="17">
        <f>Tabelle1[[#This Row],[Qty]]*Tabelle1[[#This Row],[€/ea]]</f>
        <v>0.33</v>
      </c>
      <c r="F7" s="10" t="s">
        <v>23</v>
      </c>
    </row>
    <row r="8" spans="1:6" s="6" customFormat="1" x14ac:dyDescent="0.3">
      <c r="A8" s="3"/>
      <c r="B8" s="3">
        <v>8</v>
      </c>
      <c r="C8" s="10" t="s">
        <v>7</v>
      </c>
      <c r="D8" s="18">
        <v>0.02</v>
      </c>
      <c r="E8" s="19">
        <f>Tabelle1[[#This Row],[Qty]]*Tabelle1[[#This Row],[€/ea]]</f>
        <v>0.16</v>
      </c>
      <c r="F8" s="10" t="s">
        <v>31</v>
      </c>
    </row>
    <row r="9" spans="1:6" s="6" customFormat="1" x14ac:dyDescent="0.3">
      <c r="A9" s="3"/>
      <c r="B9" s="3">
        <v>1</v>
      </c>
      <c r="C9" s="10" t="s">
        <v>8</v>
      </c>
      <c r="D9" s="16">
        <v>0.36</v>
      </c>
      <c r="E9" s="17">
        <f>Tabelle1[[#This Row],[Qty]]*Tabelle1[[#This Row],[€/ea]]</f>
        <v>0.36</v>
      </c>
      <c r="F9" s="10" t="s">
        <v>21</v>
      </c>
    </row>
    <row r="10" spans="1:6" s="6" customFormat="1" x14ac:dyDescent="0.3">
      <c r="A10" s="3"/>
      <c r="B10" s="3">
        <v>4</v>
      </c>
      <c r="C10" s="10" t="s">
        <v>9</v>
      </c>
      <c r="D10" s="16">
        <v>0.08</v>
      </c>
      <c r="E10" s="17">
        <f>Tabelle1[[#This Row],[Qty]]*Tabelle1[[#This Row],[€/ea]]</f>
        <v>0.32</v>
      </c>
      <c r="F10" s="10" t="s">
        <v>25</v>
      </c>
    </row>
    <row r="11" spans="1:6" s="6" customFormat="1" x14ac:dyDescent="0.3">
      <c r="A11" s="3"/>
      <c r="B11" s="3">
        <v>1</v>
      </c>
      <c r="C11" s="10" t="s">
        <v>10</v>
      </c>
      <c r="D11" s="16">
        <v>0.08</v>
      </c>
      <c r="E11" s="17">
        <f>Tabelle1[[#This Row],[Qty]]*Tabelle1[[#This Row],[€/ea]]</f>
        <v>0.08</v>
      </c>
      <c r="F11" s="10" t="s">
        <v>25</v>
      </c>
    </row>
    <row r="12" spans="1:6" s="6" customFormat="1" x14ac:dyDescent="0.3">
      <c r="A12" s="3"/>
      <c r="B12" s="3">
        <v>1</v>
      </c>
      <c r="C12" s="10" t="s">
        <v>11</v>
      </c>
      <c r="D12" s="20">
        <v>0.67</v>
      </c>
      <c r="E12" s="17">
        <f>Tabelle1[[#This Row],[Qty]]*Tabelle1[[#This Row],[€/ea]]</f>
        <v>0.67</v>
      </c>
      <c r="F12" s="10" t="s">
        <v>29</v>
      </c>
    </row>
    <row r="13" spans="1:6" s="6" customFormat="1" x14ac:dyDescent="0.3">
      <c r="A13" s="3"/>
      <c r="B13" s="3">
        <v>1</v>
      </c>
      <c r="C13" s="10" t="s">
        <v>12</v>
      </c>
      <c r="D13" s="16">
        <v>0.86</v>
      </c>
      <c r="E13" s="17">
        <f>Tabelle1[[#This Row],[Qty]]*Tabelle1[[#This Row],[€/ea]]</f>
        <v>0.86</v>
      </c>
      <c r="F13" s="10" t="s">
        <v>29</v>
      </c>
    </row>
    <row r="14" spans="1:6" s="6" customFormat="1" x14ac:dyDescent="0.3">
      <c r="A14" s="3"/>
      <c r="B14" s="3">
        <v>2</v>
      </c>
      <c r="C14" s="10" t="s">
        <v>13</v>
      </c>
      <c r="D14" s="16">
        <v>0</v>
      </c>
      <c r="E14" s="17">
        <f>Tabelle1[[#This Row],[Qty]]*Tabelle1[[#This Row],[€/ea]]</f>
        <v>0</v>
      </c>
      <c r="F14" s="10" t="s">
        <v>30</v>
      </c>
    </row>
    <row r="15" spans="1:6" s="6" customFormat="1" x14ac:dyDescent="0.3">
      <c r="A15" s="3"/>
      <c r="B15" s="3">
        <v>1</v>
      </c>
      <c r="C15" s="10" t="s">
        <v>14</v>
      </c>
      <c r="D15" s="16">
        <v>0</v>
      </c>
      <c r="E15" s="17">
        <f>Tabelle1[[#This Row],[Qty]]*Tabelle1[[#This Row],[€/ea]]</f>
        <v>0</v>
      </c>
      <c r="F15" s="10" t="s">
        <v>30</v>
      </c>
    </row>
    <row r="16" spans="1:6" s="6" customFormat="1" x14ac:dyDescent="0.3">
      <c r="A16" s="3"/>
      <c r="B16" s="3">
        <v>1</v>
      </c>
      <c r="C16" s="10" t="s">
        <v>15</v>
      </c>
      <c r="D16" s="16">
        <v>0</v>
      </c>
      <c r="E16" s="17">
        <f>Tabelle1[[#This Row],[Qty]]*Tabelle1[[#This Row],[€/ea]]</f>
        <v>0</v>
      </c>
      <c r="F16" s="10" t="s">
        <v>30</v>
      </c>
    </row>
    <row r="17" spans="1:6" s="6" customFormat="1" ht="27.6" x14ac:dyDescent="0.3">
      <c r="A17" s="3"/>
      <c r="B17" s="3">
        <v>1</v>
      </c>
      <c r="C17" s="15" t="s">
        <v>16</v>
      </c>
      <c r="D17" s="16">
        <v>1</v>
      </c>
      <c r="E17" s="17">
        <f>Tabelle1[[#This Row],[Qty]]*Tabelle1[[#This Row],[€/ea]]</f>
        <v>1</v>
      </c>
      <c r="F17" s="10" t="s">
        <v>26</v>
      </c>
    </row>
    <row r="18" spans="1:6" s="6" customFormat="1" ht="27.6" x14ac:dyDescent="0.3">
      <c r="A18" s="3"/>
      <c r="B18" s="3">
        <v>1</v>
      </c>
      <c r="C18" s="10" t="s">
        <v>17</v>
      </c>
      <c r="D18" s="16">
        <v>0.18</v>
      </c>
      <c r="E18" s="17">
        <f>Tabelle1[[#This Row],[Qty]]*Tabelle1[[#This Row],[€/ea]]</f>
        <v>0.18</v>
      </c>
      <c r="F18" s="15" t="s">
        <v>22</v>
      </c>
    </row>
    <row r="19" spans="1:6" s="6" customFormat="1" x14ac:dyDescent="0.3">
      <c r="A19" s="3"/>
      <c r="B19" s="3">
        <v>1</v>
      </c>
      <c r="C19" s="10" t="s">
        <v>27</v>
      </c>
      <c r="D19" s="16">
        <v>3</v>
      </c>
      <c r="E19" s="17">
        <f>Tabelle1[[#This Row],[Qty]]*Tabelle1[[#This Row],[€/ea]]</f>
        <v>3</v>
      </c>
      <c r="F19" s="10" t="s">
        <v>28</v>
      </c>
    </row>
    <row r="20" spans="1:6" s="6" customFormat="1" x14ac:dyDescent="0.3">
      <c r="A20" s="15"/>
      <c r="B20" s="15"/>
      <c r="C20" s="21" t="s">
        <v>35</v>
      </c>
      <c r="D20" s="22"/>
      <c r="E20" s="23">
        <f>SUM(E4:E19)</f>
        <v>9.6</v>
      </c>
      <c r="F20" s="15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186-5-01-00.0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2021-10-31T22:01:09Z</dcterms:modified>
</cp:coreProperties>
</file>