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flynn00\Downloads\"/>
    </mc:Choice>
  </mc:AlternateContent>
  <xr:revisionPtr revIDLastSave="0" documentId="13_ncr:1_{BEB3C59D-D8C2-4250-A4EB-D073705D4610}" xr6:coauthVersionLast="47" xr6:coauthVersionMax="47" xr10:uidLastSave="{00000000-0000-0000-0000-000000000000}"/>
  <bookViews>
    <workbookView xWindow="9510" yWindow="0" windowWidth="9780" windowHeight="10170" xr2:uid="{E5A3B2E3-63AC-4F59-BD50-815ED68DC4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G11" i="1"/>
  <c r="D10" i="1"/>
  <c r="D9" i="1"/>
  <c r="D8" i="1"/>
  <c r="D7" i="1"/>
  <c r="G7" i="1"/>
  <c r="F7" i="1"/>
  <c r="D6" i="1"/>
  <c r="G6" i="1"/>
  <c r="D5" i="1"/>
  <c r="D4" i="1"/>
  <c r="F4" i="1"/>
</calcChain>
</file>

<file path=xl/sharedStrings.xml><?xml version="1.0" encoding="utf-8"?>
<sst xmlns="http://schemas.openxmlformats.org/spreadsheetml/2006/main" count="53" uniqueCount="53">
  <si>
    <t xml:space="preserve">Williams companies </t>
  </si>
  <si>
    <t>Ticker</t>
  </si>
  <si>
    <t>WMB</t>
  </si>
  <si>
    <t>EQT</t>
  </si>
  <si>
    <t>Company</t>
  </si>
  <si>
    <t>EQT Corporation</t>
  </si>
  <si>
    <t>Midstream</t>
  </si>
  <si>
    <t>production</t>
  </si>
  <si>
    <t>subdivision</t>
  </si>
  <si>
    <t>Chevron Corporation</t>
  </si>
  <si>
    <t>CVX</t>
  </si>
  <si>
    <t>ConocoPhilips</t>
  </si>
  <si>
    <t>COP</t>
  </si>
  <si>
    <t>EOG Resources</t>
  </si>
  <si>
    <t>EOG</t>
  </si>
  <si>
    <t>Kinder Morgan</t>
  </si>
  <si>
    <t>KMI</t>
  </si>
  <si>
    <t>Marathon Petroleum Corporation</t>
  </si>
  <si>
    <t>MPC</t>
  </si>
  <si>
    <t>Phillips 66</t>
  </si>
  <si>
    <t>PSX</t>
  </si>
  <si>
    <t>Valero Energy Corporation</t>
  </si>
  <si>
    <t>VLO</t>
  </si>
  <si>
    <t>Schlumberger N.V.</t>
  </si>
  <si>
    <t>SLB</t>
  </si>
  <si>
    <t>Baker Hughes Company</t>
  </si>
  <si>
    <t>BKR</t>
  </si>
  <si>
    <t>ONEOK</t>
  </si>
  <si>
    <t>OKE</t>
  </si>
  <si>
    <t>Occidental Petroleum Corporation</t>
  </si>
  <si>
    <t>OXY</t>
  </si>
  <si>
    <t>Diamondback Energy Inc</t>
  </si>
  <si>
    <t>FANG</t>
  </si>
  <si>
    <t>Targo Resources</t>
  </si>
  <si>
    <t>TRGP</t>
  </si>
  <si>
    <t>Expand Energy Corporation</t>
  </si>
  <si>
    <t>EXE</t>
  </si>
  <si>
    <t>Devon Energy Corporation</t>
  </si>
  <si>
    <t>DVN</t>
  </si>
  <si>
    <t>Texas Pacific Land Corporation</t>
  </si>
  <si>
    <t>TPL</t>
  </si>
  <si>
    <t>Halliburton Company</t>
  </si>
  <si>
    <t>HAL</t>
  </si>
  <si>
    <t>Coterra Energy Inc</t>
  </si>
  <si>
    <t>CTRA</t>
  </si>
  <si>
    <t>APA Corporation</t>
  </si>
  <si>
    <t>APA</t>
  </si>
  <si>
    <t>EV</t>
  </si>
  <si>
    <t>MC</t>
  </si>
  <si>
    <t>Cash</t>
  </si>
  <si>
    <t>Debt</t>
  </si>
  <si>
    <t>Cheniere Energy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</si>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</sst>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_);[Red]\(#,##0.000\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3AC5-1280-457D-8B8D-61BA9C4C61B4}">
  <dimension ref="B2:H25"/>
  <sheetViews>
    <sheetView tabSelected="1" topLeftCell="A4" workbookViewId="0">
      <selection activeCell="F15" sqref="F15"/>
    </sheetView>
  </sheetViews>
  <sheetFormatPr defaultRowHeight="14.5" x14ac:dyDescent="0.35"/>
  <cols>
    <col min="2" max="2" width="28.81640625" bestFit="1" customWidth="1"/>
    <col min="4" max="4" width="12.1796875" bestFit="1" customWidth="1"/>
    <col min="5" max="6" width="11.54296875" bestFit="1" customWidth="1"/>
    <col min="7" max="7" width="10.54296875" bestFit="1" customWidth="1"/>
  </cols>
  <sheetData>
    <row r="2" spans="2:8" x14ac:dyDescent="0.35">
      <c r="B2" t="s">
        <v>4</v>
      </c>
      <c r="C2" t="s">
        <v>1</v>
      </c>
      <c r="D2" t="s">
        <v>47</v>
      </c>
      <c r="E2" t="s">
        <v>48</v>
      </c>
      <c r="F2" t="s">
        <v>49</v>
      </c>
      <c r="G2" t="s">
        <v>50</v>
      </c>
      <c r="H2" t="s">
        <v>8</v>
      </c>
    </row>
    <row r="3" spans="2:8" x14ac:dyDescent="0.35">
      <c r="D3" s="1"/>
      <c r="E3" s="1"/>
      <c r="F3" s="1"/>
      <c r="G3" s="1"/>
    </row>
    <row r="4" spans="2:8" x14ac:dyDescent="0.35">
      <c r="B4" t="s">
        <v>0</v>
      </c>
      <c r="C4" t="s">
        <v>2</v>
      </c>
      <c r="D4" s="2">
        <f>+E4-F4+G4</f>
        <v>101695</v>
      </c>
      <c r="E4" s="2">
        <v>76995</v>
      </c>
      <c r="F4" s="2">
        <f>903</f>
        <v>903</v>
      </c>
      <c r="G4" s="2">
        <v>25603</v>
      </c>
      <c r="H4" t="s">
        <v>6</v>
      </c>
    </row>
    <row r="5" spans="2:8" x14ac:dyDescent="0.35">
      <c r="B5" t="s">
        <v>5</v>
      </c>
      <c r="C5" t="s">
        <v>3</v>
      </c>
      <c r="D5" s="2">
        <f>+E5-F5+G5</f>
        <v>41410.600000000006</v>
      </c>
      <c r="E5" s="2">
        <v>33600</v>
      </c>
      <c r="F5" s="2">
        <v>555.49199999999996</v>
      </c>
      <c r="G5" s="2">
        <v>8366.0920000000006</v>
      </c>
      <c r="H5" t="s">
        <v>7</v>
      </c>
    </row>
    <row r="6" spans="2:8" x14ac:dyDescent="0.35">
      <c r="B6" t="s">
        <v>9</v>
      </c>
      <c r="C6" t="s">
        <v>10</v>
      </c>
      <c r="D6" s="2">
        <f>+E6-F6+G6</f>
        <v>310009</v>
      </c>
      <c r="E6" s="2">
        <v>284600</v>
      </c>
      <c r="F6" s="2">
        <v>4061</v>
      </c>
      <c r="G6" s="2">
        <f>6191+23279</f>
        <v>29470</v>
      </c>
    </row>
    <row r="7" spans="2:8" x14ac:dyDescent="0.35">
      <c r="B7" t="s">
        <v>11</v>
      </c>
      <c r="C7" t="s">
        <v>12</v>
      </c>
      <c r="D7" s="2">
        <f>+E7-F7+G7</f>
        <v>138874</v>
      </c>
      <c r="E7" s="2">
        <v>120685</v>
      </c>
      <c r="F7" s="2">
        <f>4901+439</f>
        <v>5340</v>
      </c>
      <c r="G7" s="2">
        <f>23115+414</f>
        <v>23529</v>
      </c>
    </row>
    <row r="8" spans="2:8" x14ac:dyDescent="0.35">
      <c r="B8" t="s">
        <v>13</v>
      </c>
      <c r="C8" t="s">
        <v>14</v>
      </c>
      <c r="D8" s="2">
        <f>+E8-F8+G8</f>
        <v>62227</v>
      </c>
      <c r="E8" s="2">
        <v>63985</v>
      </c>
      <c r="F8" s="2">
        <v>5216</v>
      </c>
      <c r="G8" s="2">
        <v>3458</v>
      </c>
    </row>
    <row r="9" spans="2:8" x14ac:dyDescent="0.35">
      <c r="B9" t="s">
        <v>15</v>
      </c>
      <c r="C9" t="s">
        <v>16</v>
      </c>
      <c r="D9" s="2">
        <f>+E9-F9+G9</f>
        <v>94392</v>
      </c>
      <c r="E9" s="2">
        <v>61998</v>
      </c>
      <c r="F9" s="2">
        <v>82</v>
      </c>
      <c r="G9" s="2">
        <v>32476</v>
      </c>
    </row>
    <row r="10" spans="2:8" x14ac:dyDescent="0.35">
      <c r="B10" t="s">
        <v>17</v>
      </c>
      <c r="C10" t="s">
        <v>18</v>
      </c>
      <c r="D10" s="2">
        <f>+E10-F10+G10</f>
        <v>86893</v>
      </c>
      <c r="E10" s="2">
        <v>59552</v>
      </c>
      <c r="F10" s="2">
        <v>1673</v>
      </c>
      <c r="G10" s="2">
        <v>29014</v>
      </c>
    </row>
    <row r="11" spans="2:8" x14ac:dyDescent="0.35">
      <c r="B11" t="s">
        <v>19</v>
      </c>
      <c r="C11" t="s">
        <v>20</v>
      </c>
      <c r="D11" s="2">
        <f>+E11-F11+G11</f>
        <v>76783</v>
      </c>
      <c r="E11" s="2">
        <v>56900</v>
      </c>
      <c r="F11" s="2">
        <v>1052</v>
      </c>
      <c r="G11" s="2">
        <f>3735+17200</f>
        <v>20935</v>
      </c>
    </row>
    <row r="12" spans="2:8" x14ac:dyDescent="0.35">
      <c r="B12" t="s">
        <v>21</v>
      </c>
      <c r="C12" t="s">
        <v>22</v>
      </c>
      <c r="D12" s="2"/>
      <c r="E12" s="2">
        <v>55000</v>
      </c>
      <c r="F12" s="2"/>
      <c r="G12" s="2"/>
    </row>
    <row r="13" spans="2:8" x14ac:dyDescent="0.35">
      <c r="B13" t="s">
        <v>23</v>
      </c>
      <c r="C13" t="s">
        <v>24</v>
      </c>
      <c r="D13" s="2"/>
      <c r="E13" s="2">
        <v>48400</v>
      </c>
      <c r="F13" s="2"/>
      <c r="G13" s="2"/>
    </row>
    <row r="14" spans="2:8" x14ac:dyDescent="0.35">
      <c r="B14" t="s">
        <v>25</v>
      </c>
      <c r="C14" t="s">
        <v>26</v>
      </c>
      <c r="D14" s="2"/>
      <c r="E14" s="2">
        <v>49600</v>
      </c>
      <c r="F14" s="2"/>
      <c r="G14" s="2"/>
    </row>
    <row r="15" spans="2:8" x14ac:dyDescent="0.35">
      <c r="B15" t="s">
        <v>27</v>
      </c>
      <c r="C15" t="s">
        <v>28</v>
      </c>
      <c r="D15" s="2"/>
      <c r="E15" s="2">
        <v>42900</v>
      </c>
      <c r="F15" s="2"/>
      <c r="G15" s="2"/>
    </row>
    <row r="16" spans="2:8" x14ac:dyDescent="0.35">
      <c r="B16" t="s">
        <v>29</v>
      </c>
      <c r="C16" t="s">
        <v>30</v>
      </c>
      <c r="D16" s="2"/>
      <c r="E16" s="2">
        <v>44100</v>
      </c>
      <c r="F16" s="2"/>
      <c r="G16" s="2"/>
    </row>
    <row r="17" spans="2:7" x14ac:dyDescent="0.35">
      <c r="B17" t="s">
        <v>31</v>
      </c>
      <c r="C17" t="s">
        <v>32</v>
      </c>
      <c r="D17" s="2"/>
      <c r="E17" s="2">
        <v>42400</v>
      </c>
      <c r="F17" s="2"/>
      <c r="G17" s="2"/>
    </row>
    <row r="18" spans="2:7" x14ac:dyDescent="0.35">
      <c r="B18" t="s">
        <v>33</v>
      </c>
      <c r="C18" t="s">
        <v>34</v>
      </c>
      <c r="D18" s="2"/>
      <c r="E18" s="2">
        <v>37400</v>
      </c>
      <c r="F18" s="2"/>
      <c r="G18" s="2"/>
    </row>
    <row r="19" spans="2:7" x14ac:dyDescent="0.35">
      <c r="B19" t="s">
        <v>35</v>
      </c>
      <c r="C19" t="s">
        <v>36</v>
      </c>
      <c r="D19" s="2"/>
      <c r="E19" s="2">
        <v>24200</v>
      </c>
      <c r="F19" s="2"/>
      <c r="G19" s="2"/>
    </row>
    <row r="20" spans="2:7" x14ac:dyDescent="0.35">
      <c r="B20" t="s">
        <v>37</v>
      </c>
      <c r="C20" t="s">
        <v>38</v>
      </c>
      <c r="D20" s="2"/>
      <c r="E20" s="2">
        <v>23200</v>
      </c>
      <c r="F20" s="2"/>
      <c r="G20" s="2"/>
    </row>
    <row r="21" spans="2:7" x14ac:dyDescent="0.35">
      <c r="B21" t="s">
        <v>39</v>
      </c>
      <c r="C21" t="s">
        <v>40</v>
      </c>
      <c r="D21" s="2"/>
      <c r="E21" s="2">
        <v>21300</v>
      </c>
      <c r="F21" s="2"/>
      <c r="G21" s="2"/>
    </row>
    <row r="22" spans="2:7" x14ac:dyDescent="0.35">
      <c r="B22" t="s">
        <v>41</v>
      </c>
      <c r="C22" t="s">
        <v>42</v>
      </c>
      <c r="D22" s="2"/>
      <c r="E22" s="2">
        <v>21400</v>
      </c>
      <c r="F22" s="2"/>
      <c r="G22" s="2"/>
    </row>
    <row r="23" spans="2:7" x14ac:dyDescent="0.35">
      <c r="B23" t="s">
        <v>43</v>
      </c>
      <c r="C23" t="s">
        <v>44</v>
      </c>
      <c r="D23" s="2"/>
      <c r="E23" s="2">
        <v>17400</v>
      </c>
      <c r="F23" s="2"/>
      <c r="G23" s="2"/>
    </row>
    <row r="24" spans="2:7" x14ac:dyDescent="0.35">
      <c r="B24" t="s">
        <v>45</v>
      </c>
      <c r="C24" t="s">
        <v>46</v>
      </c>
      <c r="D24" s="2"/>
      <c r="E24" s="2">
        <v>8900</v>
      </c>
      <c r="F24" s="2"/>
      <c r="G24" s="2"/>
    </row>
    <row r="25" spans="2:7" x14ac:dyDescent="0.35">
      <c r="B25" t="s">
        <v>51</v>
      </c>
      <c r="C25" t="s">
        <v>52</v>
      </c>
      <c r="D25" s="2"/>
      <c r="E25" s="2">
        <v>53200</v>
      </c>
      <c r="F25" s="2"/>
      <c r="G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UAFS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Flynn</dc:creator>
  <cp:lastModifiedBy>Ethan Flynn</cp:lastModifiedBy>
  <dcterms:created xsi:type="dcterms:W3CDTF">2025-09-25T17:31:13Z</dcterms:created>
  <dcterms:modified xsi:type="dcterms:W3CDTF">2025-09-25T20:54:34Z</dcterms:modified>
</cp:coreProperties>
</file>