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flynn00\Documents\"/>
    </mc:Choice>
  </mc:AlternateContent>
  <xr:revisionPtr revIDLastSave="0" documentId="13_ncr:1_{D94D1187-DA12-46D4-91C1-7CF46E668553}" xr6:coauthVersionLast="47" xr6:coauthVersionMax="47" xr10:uidLastSave="{00000000-0000-0000-0000-000000000000}"/>
  <bookViews>
    <workbookView xWindow="-110" yWindow="-110" windowWidth="19420" windowHeight="10300" xr2:uid="{C8614555-DEDF-466A-92B7-04D9241211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F12" i="1"/>
  <c r="F11" i="1"/>
  <c r="D12" i="1"/>
  <c r="E12" i="1"/>
  <c r="C12" i="1"/>
  <c r="E11" i="1"/>
  <c r="G6" i="1"/>
  <c r="D11" i="1"/>
  <c r="C11" i="1"/>
</calcChain>
</file>

<file path=xl/sharedStrings.xml><?xml version="1.0" encoding="utf-8"?>
<sst xmlns="http://schemas.openxmlformats.org/spreadsheetml/2006/main" count="19" uniqueCount="18">
  <si>
    <t xml:space="preserve">debt </t>
  </si>
  <si>
    <t>p stock</t>
  </si>
  <si>
    <t>m intrest</t>
  </si>
  <si>
    <t>cash and e</t>
  </si>
  <si>
    <t>mc</t>
  </si>
  <si>
    <t>ev</t>
  </si>
  <si>
    <t>UPS</t>
  </si>
  <si>
    <t>ARCB</t>
  </si>
  <si>
    <t>FDX</t>
  </si>
  <si>
    <t>(millions)</t>
  </si>
  <si>
    <t>net debt</t>
  </si>
  <si>
    <t>KNX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</si>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</sst>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1C16-A460-44DA-8724-BF372F19B4ED}">
  <dimension ref="B1:L14"/>
  <sheetViews>
    <sheetView tabSelected="1" workbookViewId="0">
      <selection activeCell="D12" sqref="D12"/>
    </sheetView>
  </sheetViews>
  <sheetFormatPr defaultRowHeight="14.5" x14ac:dyDescent="0.35"/>
  <cols>
    <col min="1" max="1" width="4.1796875" style="1" customWidth="1"/>
    <col min="2" max="2" width="8.7265625" style="1"/>
    <col min="3" max="3" width="8.90625" style="1" bestFit="1" customWidth="1"/>
    <col min="4" max="4" width="10.90625" style="1" customWidth="1"/>
    <col min="5" max="5" width="8.90625" style="1" bestFit="1" customWidth="1"/>
    <col min="6" max="11" width="8.7265625" style="1"/>
    <col min="12" max="12" width="15.08984375" style="1" bestFit="1" customWidth="1"/>
    <col min="13" max="16384" width="8.7265625" style="1"/>
  </cols>
  <sheetData>
    <row r="1" spans="2:12" ht="12.5" customHeight="1" x14ac:dyDescent="0.35">
      <c r="K1" s="1" t="s">
        <v>7</v>
      </c>
    </row>
    <row r="2" spans="2:12" x14ac:dyDescent="0.35">
      <c r="B2" s="1" t="s">
        <v>9</v>
      </c>
    </row>
    <row r="3" spans="2:12" x14ac:dyDescent="0.35">
      <c r="C3" s="1" t="s">
        <v>6</v>
      </c>
      <c r="D3" s="1" t="s">
        <v>7</v>
      </c>
      <c r="E3" s="1" t="s">
        <v>8</v>
      </c>
      <c r="F3" s="1" t="s">
        <v>11</v>
      </c>
    </row>
    <row r="4" spans="2:12" x14ac:dyDescent="0.35">
      <c r="B4" s="1" t="s">
        <v>4</v>
      </c>
      <c r="C4" s="1">
        <v>72060</v>
      </c>
      <c r="D4" s="1">
        <v>1639</v>
      </c>
      <c r="E4" s="1">
        <v>52750</v>
      </c>
      <c r="F4" s="1">
        <v>7028</v>
      </c>
    </row>
    <row r="5" spans="2:12" x14ac:dyDescent="0.35">
      <c r="B5" s="1" t="s">
        <v>0</v>
      </c>
      <c r="C5" s="1">
        <v>24990</v>
      </c>
      <c r="D5" s="1">
        <v>241.399</v>
      </c>
      <c r="E5" s="1">
        <v>19899</v>
      </c>
      <c r="F5" s="1">
        <v>1527</v>
      </c>
    </row>
    <row r="6" spans="2:12" x14ac:dyDescent="0.35">
      <c r="B6" s="1" t="s">
        <v>1</v>
      </c>
      <c r="E6" s="1">
        <v>893.2</v>
      </c>
      <c r="G6" s="1">
        <f>SUM(4*223.3)</f>
        <v>893.2</v>
      </c>
    </row>
    <row r="7" spans="2:12" x14ac:dyDescent="0.35">
      <c r="B7" s="1" t="s">
        <v>2</v>
      </c>
    </row>
    <row r="9" spans="2:12" x14ac:dyDescent="0.35">
      <c r="B9" s="1" t="s">
        <v>3</v>
      </c>
      <c r="C9" s="1">
        <v>6194</v>
      </c>
      <c r="D9" s="1">
        <v>114.874</v>
      </c>
      <c r="E9" s="1">
        <v>5500</v>
      </c>
      <c r="F9" s="1">
        <v>216.32</v>
      </c>
      <c r="K9" s="1" t="s">
        <v>12</v>
      </c>
      <c r="L9" s="1">
        <v>72.540000000000006</v>
      </c>
    </row>
    <row r="10" spans="2:12" x14ac:dyDescent="0.35">
      <c r="K10" s="1" t="s">
        <v>13</v>
      </c>
      <c r="L10" s="1">
        <v>22.726877999999999</v>
      </c>
    </row>
    <row r="11" spans="2:12" x14ac:dyDescent="0.35">
      <c r="B11" s="1" t="s">
        <v>5</v>
      </c>
      <c r="C11" s="1">
        <f>SUM(C4+C5-C9)</f>
        <v>90856</v>
      </c>
      <c r="D11" s="1">
        <f>SUM(D4+D5-D9)</f>
        <v>1765.5249999999999</v>
      </c>
      <c r="E11" s="1">
        <f>SUM(E4+E5+E6-E9)</f>
        <v>68042.2</v>
      </c>
      <c r="F11" s="1">
        <f>SUM(F4+F5-F9)</f>
        <v>8338.68</v>
      </c>
      <c r="K11" s="1" t="s">
        <v>14</v>
      </c>
      <c r="L11" s="1">
        <f>+L9*L10</f>
        <v>1648.60773012</v>
      </c>
    </row>
    <row r="12" spans="2:12" x14ac:dyDescent="0.35">
      <c r="B12" s="1" t="s">
        <v>10</v>
      </c>
      <c r="C12" s="1">
        <f>SUM(C5-C9)</f>
        <v>18796</v>
      </c>
      <c r="D12" s="1">
        <f t="shared" ref="D12:F12" si="0">SUM(D5-D9)</f>
        <v>126.52500000000001</v>
      </c>
      <c r="E12" s="1">
        <f t="shared" si="0"/>
        <v>14399</v>
      </c>
      <c r="F12" s="1">
        <f t="shared" si="0"/>
        <v>1310.68</v>
      </c>
      <c r="K12" s="1" t="s">
        <v>15</v>
      </c>
      <c r="L12" s="1">
        <f>114.874+24.801</f>
        <v>139.67499999999998</v>
      </c>
    </row>
    <row r="13" spans="2:12" x14ac:dyDescent="0.35">
      <c r="K13" s="1" t="s">
        <v>16</v>
      </c>
      <c r="L13" s="1">
        <f>77.549+163.85</f>
        <v>241.399</v>
      </c>
    </row>
    <row r="14" spans="2:12" x14ac:dyDescent="0.35">
      <c r="K14" s="1" t="s">
        <v>17</v>
      </c>
      <c r="L14" s="1">
        <f>+L11+L13-L12</f>
        <v>1750.3317301200002</v>
      </c>
    </row>
  </sheetData>
  <pageMargins left="0.7" right="0.7" top="0.75" bottom="0.75" header="0.3" footer="0.3"/>
  <pageSetup orientation="portrait" r:id="rId1"/>
  <ignoredErrors>
    <ignoredError sqref="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DFB1-4DB9-419D-ADAF-F68F70BFC16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UAFS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Flynn</dc:creator>
  <cp:lastModifiedBy>Ethan Flynn</cp:lastModifiedBy>
  <dcterms:created xsi:type="dcterms:W3CDTF">2025-09-02T15:26:15Z</dcterms:created>
  <dcterms:modified xsi:type="dcterms:W3CDTF">2025-09-04T02:51:40Z</dcterms:modified>
</cp:coreProperties>
</file>