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wnloads\"/>
    </mc:Choice>
  </mc:AlternateContent>
  <xr:revisionPtr revIDLastSave="0" documentId="13_ncr:1_{E4A61934-C5AC-42EC-A2DF-21104FB32979}" xr6:coauthVersionLast="47" xr6:coauthVersionMax="47" xr10:uidLastSave="{00000000-0000-0000-0000-000000000000}"/>
  <bookViews>
    <workbookView xWindow="38280" yWindow="4320" windowWidth="29040" windowHeight="15720" xr2:uid="{239F98B8-A1DC-486F-BA18-41E913B88553}"/>
  </bookViews>
  <sheets>
    <sheet name="TriviaGame" sheetId="11" r:id="rId1"/>
    <sheet name="CompostMinigame" sheetId="1" r:id="rId2"/>
    <sheet name="Conveyor Belt" sheetId="10" r:id="rId3"/>
    <sheet name="Menu" sheetId="6" r:id="rId4"/>
    <sheet name="OvercookedGame" sheetId="5" r:id="rId5"/>
    <sheet name="SaveObject" sheetId="7" r:id="rId6"/>
  </sheets>
  <definedNames>
    <definedName name="_xlnm._FilterDatabase" localSheetId="0" hidden="1">TriviaGame!$A$1:$J$966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0" l="1"/>
  <c r="J22" i="6"/>
  <c r="J19" i="6"/>
  <c r="J8" i="5"/>
  <c r="J7" i="5"/>
  <c r="J17" i="5"/>
  <c r="J16" i="5"/>
  <c r="J14" i="5"/>
  <c r="J12" i="5"/>
  <c r="J13" i="5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3" i="11"/>
  <c r="J11" i="5"/>
  <c r="J3" i="5"/>
  <c r="J4" i="5"/>
  <c r="J5" i="5"/>
  <c r="J6" i="5"/>
  <c r="J18" i="5"/>
  <c r="J9" i="5"/>
  <c r="J10" i="5"/>
  <c r="J2" i="5"/>
  <c r="I2" i="11"/>
  <c r="J20" i="6"/>
  <c r="J18" i="6"/>
  <c r="J17" i="6"/>
  <c r="J16" i="6"/>
  <c r="J15" i="6"/>
  <c r="J13" i="6"/>
  <c r="J14" i="6"/>
  <c r="J12" i="6"/>
  <c r="J10" i="6"/>
  <c r="J11" i="6"/>
  <c r="J9" i="6"/>
  <c r="J8" i="6"/>
  <c r="J7" i="6"/>
  <c r="J6" i="6"/>
  <c r="J5" i="6"/>
  <c r="J4" i="6"/>
  <c r="J3" i="6"/>
  <c r="J2" i="6"/>
  <c r="J21" i="6"/>
  <c r="F21" i="6"/>
  <c r="J2" i="11"/>
  <c r="J3" i="11"/>
  <c r="J4" i="11"/>
  <c r="J5" i="11"/>
  <c r="J6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30" i="10"/>
  <c r="J29" i="10"/>
  <c r="J16" i="10"/>
  <c r="K16" i="10"/>
  <c r="J15" i="10"/>
  <c r="K15" i="10"/>
  <c r="F5" i="7"/>
  <c r="F2" i="7"/>
  <c r="G2" i="7"/>
  <c r="F3" i="7"/>
  <c r="G3" i="7"/>
  <c r="F4" i="7"/>
  <c r="G4" i="7"/>
  <c r="G5" i="7"/>
  <c r="F6" i="7"/>
  <c r="G6" i="7"/>
  <c r="F7" i="7"/>
  <c r="F8" i="7"/>
  <c r="F9" i="7"/>
  <c r="I3" i="1"/>
  <c r="I4" i="1"/>
  <c r="I5" i="1"/>
  <c r="J5" i="1" s="1"/>
  <c r="I6" i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J14" i="1" s="1"/>
  <c r="I15" i="1"/>
  <c r="I16" i="1"/>
  <c r="I17" i="1"/>
  <c r="I2" i="1"/>
  <c r="J3" i="1"/>
  <c r="J4" i="1"/>
  <c r="J6" i="1"/>
  <c r="J15" i="1"/>
  <c r="J16" i="1"/>
  <c r="J17" i="1"/>
  <c r="J2" i="1"/>
</calcChain>
</file>

<file path=xl/sharedStrings.xml><?xml version="1.0" encoding="utf-8"?>
<sst xmlns="http://schemas.openxmlformats.org/spreadsheetml/2006/main" count="765" uniqueCount="387">
  <si>
    <t xml:space="preserve">Test Group </t>
  </si>
  <si>
    <t xml:space="preserve">Test Scenario </t>
  </si>
  <si>
    <t>Test Case</t>
  </si>
  <si>
    <t>Requirement</t>
  </si>
  <si>
    <t>Pre-conditions</t>
  </si>
  <si>
    <t>Test Steps</t>
  </si>
  <si>
    <t>Expected Result</t>
  </si>
  <si>
    <t>Actual Result</t>
  </si>
  <si>
    <t>Pass/Fail</t>
  </si>
  <si>
    <t>Fix Applied</t>
  </si>
  <si>
    <t>Frontend</t>
  </si>
  <si>
    <t>Game has responsive feedback</t>
  </si>
  <si>
    <t>Normal</t>
  </si>
  <si>
    <t>F1.5, F4.3, NF2.1, NF4.2</t>
  </si>
  <si>
    <t>None; throughout whole game</t>
  </si>
  <si>
    <t>Measure response with stopwatch on different devices</t>
  </si>
  <si>
    <t>All inputs respond with a maximum of 500ms delay</t>
  </si>
  <si>
    <t>Displays quiz score correctly</t>
  </si>
  <si>
    <t>F3.1</t>
  </si>
  <si>
    <t>Create independent var to cross-reference and check correctness</t>
  </si>
  <si>
    <t>Game score matches to independent variable</t>
  </si>
  <si>
    <t>Score updates correctly</t>
  </si>
  <si>
    <t>Answer at least one question correct</t>
  </si>
  <si>
    <t>Answer correct question and check score before/after input</t>
  </si>
  <si>
    <t>Game score increases by one</t>
  </si>
  <si>
    <t>Exclusively one correct answer</t>
  </si>
  <si>
    <t>F4.8</t>
  </si>
  <si>
    <t>Get to question page</t>
  </si>
  <si>
    <t>Reload same instance of question and check all 4 answers</t>
  </si>
  <si>
    <t>Exclusively one correct answer on each question</t>
  </si>
  <si>
    <t>Incorrect answer input</t>
  </si>
  <si>
    <t>Erroneous</t>
  </si>
  <si>
    <t>NF2.1</t>
  </si>
  <si>
    <t>Check all known incorrect answers are marked correctly</t>
  </si>
  <si>
    <t>Score doesn't increase and wrong question message</t>
  </si>
  <si>
    <t>Two answer input</t>
  </si>
  <si>
    <t>Boundary</t>
  </si>
  <si>
    <t>Input two or more answers at the same time</t>
  </si>
  <si>
    <t>Only accepts one answer input</t>
  </si>
  <si>
    <t>Game allows multi-click answers, leads to breaking</t>
  </si>
  <si>
    <t>&lt;REQUIRED&gt;</t>
  </si>
  <si>
    <t>Timer for each question</t>
  </si>
  <si>
    <t>F2.2</t>
  </si>
  <si>
    <t>Verify timer sets and ticks down correctly</t>
  </si>
  <si>
    <t>Functional timer counting down</t>
  </si>
  <si>
    <t>Timer expiration</t>
  </si>
  <si>
    <t>End of question time limit</t>
  </si>
  <si>
    <t>Wait for timer duration and observe action from time expiration</t>
  </si>
  <si>
    <t>Timeout message and progress to next question</t>
  </si>
  <si>
    <t>Unexpected crash</t>
  </si>
  <si>
    <t>Cause device failure through memory leak (or others etc.)</t>
  </si>
  <si>
    <t>Gracefully crashes with all data non-corrupted</t>
  </si>
  <si>
    <t>Correct answer message</t>
  </si>
  <si>
    <t>F1.5, F4.4</t>
  </si>
  <si>
    <t>Answer correct to question</t>
  </si>
  <si>
    <t>Input known correct answer</t>
  </si>
  <si>
    <t>Correct answer message, increase score, progress</t>
  </si>
  <si>
    <t>Incorrect answer message</t>
  </si>
  <si>
    <t>Answer incorrect to question</t>
  </si>
  <si>
    <t>Input known incorrect answer</t>
  </si>
  <si>
    <t>Incorrect answer message and progress next question</t>
  </si>
  <si>
    <t>Results page</t>
  </si>
  <si>
    <t>F3.1, F4.1</t>
  </si>
  <si>
    <t>Complete all questions of quiz</t>
  </si>
  <si>
    <t>Independently log score results and compare with quiz score</t>
  </si>
  <si>
    <t>Results statistics matches independent log of results</t>
  </si>
  <si>
    <t>Exit to menu</t>
  </si>
  <si>
    <t>Click on exit to menu button in corner</t>
  </si>
  <si>
    <t>Closes game scene and loads menu scene</t>
  </si>
  <si>
    <t>Backend</t>
  </si>
  <si>
    <t>Randomise quiz questions and order</t>
  </si>
  <si>
    <t>F2.2, F4.5, F4.6</t>
  </si>
  <si>
    <t>Enter main menu</t>
  </si>
  <si>
    <t>Load multiple instances of game and check questions generated</t>
  </si>
  <si>
    <t>Random selection and order of questions on each load</t>
  </si>
  <si>
    <t>Game loads previous user data</t>
  </si>
  <si>
    <t>F3.2, NF1.3</t>
  </si>
  <si>
    <t>Resuming from a crash</t>
  </si>
  <si>
    <t>Verify user data is non-corrupted and game functions after crash</t>
  </si>
  <si>
    <t>User data is valid and game is fully functional</t>
  </si>
  <si>
    <t>Correct input answer</t>
  </si>
  <si>
    <t>Score update is reflected in database</t>
  </si>
  <si>
    <t>Game saves progress</t>
  </si>
  <si>
    <t>End of quiz</t>
  </si>
  <si>
    <t>Complete the quiz and verify database has been updated</t>
  </si>
  <si>
    <t>All user data from quiz is updated into database</t>
  </si>
  <si>
    <t>Test Group</t>
  </si>
  <si>
    <t>Test Scenario</t>
  </si>
  <si>
    <t>Test Data</t>
  </si>
  <si>
    <t>Expected</t>
  </si>
  <si>
    <t>Actual</t>
  </si>
  <si>
    <t>Passed</t>
  </si>
  <si>
    <t>Compost Minigame</t>
  </si>
  <si>
    <t>Recycle item Removal</t>
  </si>
  <si>
    <t>Item exists, can fall</t>
  </si>
  <si>
    <t>Place item into bin</t>
  </si>
  <si>
    <t>Object Deleted</t>
  </si>
  <si>
    <t>Correct Effect on deposit</t>
  </si>
  <si>
    <t>Star Effect</t>
  </si>
  <si>
    <t>Wrong Effect on deposit</t>
  </si>
  <si>
    <t>Smoke Puff</t>
  </si>
  <si>
    <t>Item destroyed when hits the ground</t>
  </si>
  <si>
    <t>Let the item fall to the ground</t>
  </si>
  <si>
    <t>Compost bin follows mouse to the right</t>
  </si>
  <si>
    <t>Run on PC</t>
  </si>
  <si>
    <t>Move mouse to the right of the bin</t>
  </si>
  <si>
    <t>Bin moves to the right</t>
  </si>
  <si>
    <t>Compost bin follows mouse to the left</t>
  </si>
  <si>
    <t>Move mouse to the left of the bin</t>
  </si>
  <si>
    <t>Bin moves to the left</t>
  </si>
  <si>
    <t>Game displays a score</t>
  </si>
  <si>
    <t>Game started</t>
  </si>
  <si>
    <t>Start game</t>
  </si>
  <si>
    <t>Score of 0</t>
  </si>
  <si>
    <t>Game updates the score on correct deposit</t>
  </si>
  <si>
    <t>Depositing functionality working</t>
  </si>
  <si>
    <t>Make a correct deposit</t>
  </si>
  <si>
    <t>Score of 1</t>
  </si>
  <si>
    <t>Game does not increase the score on wrong deposit</t>
  </si>
  <si>
    <t>Make an incorrect deposit</t>
  </si>
  <si>
    <t>Only add 1 to score if object type matches</t>
  </si>
  <si>
    <t>Time per game is shown</t>
  </si>
  <si>
    <t>Round time of 10 seconds</t>
  </si>
  <si>
    <t>Time left: 10</t>
  </si>
  <si>
    <t>Time per game counts down</t>
  </si>
  <si>
    <t>Game started, time shown</t>
  </si>
  <si>
    <t>Time counts down each second</t>
  </si>
  <si>
    <t>Time variable is accurate</t>
  </si>
  <si>
    <t>Start game, time 10 seconds on stopwatch</t>
  </si>
  <si>
    <t>Stopwatch matches game time</t>
  </si>
  <si>
    <t>Time countdown stops the game</t>
  </si>
  <si>
    <t>Start game and wait for time to run out</t>
  </si>
  <si>
    <t>Game restart functional</t>
  </si>
  <si>
    <t>Restart the game (method undecided)</t>
  </si>
  <si>
    <t>Game shows score after each round</t>
  </si>
  <si>
    <t>Game displays score</t>
  </si>
  <si>
    <t>Start game and complete a round</t>
  </si>
  <si>
    <t>Game shows high-score after each round</t>
  </si>
  <si>
    <t>Database loading functional</t>
  </si>
  <si>
    <t>Highscore of 1</t>
  </si>
  <si>
    <t>Front End</t>
  </si>
  <si>
    <t>Display score</t>
  </si>
  <si>
    <t>F3.1, F3.2, NF1.3</t>
  </si>
  <si>
    <t>Check if score value is displayed in leader board</t>
  </si>
  <si>
    <t>Score value</t>
  </si>
  <si>
    <t>Shows the correct score on screen</t>
  </si>
  <si>
    <t xml:space="preserve"> </t>
  </si>
  <si>
    <t>Display bins, background and conveyor belts</t>
  </si>
  <si>
    <t>F1.1, F2.2, F5.3, NF1.1</t>
  </si>
  <si>
    <t>Check if bins, background and conveyor belts are displayed</t>
  </si>
  <si>
    <t>Shows the bin, background and conveyor belt objects</t>
  </si>
  <si>
    <t>Display hearts/lives</t>
  </si>
  <si>
    <t>F4.8, F4.7</t>
  </si>
  <si>
    <t xml:space="preserve">Check if hearts are being displayed </t>
  </si>
  <si>
    <t>Heart value</t>
  </si>
  <si>
    <t xml:space="preserve">Shows the correct number of pink and grey hearts </t>
  </si>
  <si>
    <t>Recycling items get carried by conveyor belt</t>
  </si>
  <si>
    <t xml:space="preserve">Check if items move across the screen </t>
  </si>
  <si>
    <t>Items get carried down the screen by the conveyor belt</t>
  </si>
  <si>
    <t>Recycling items get carried faster the more in the game</t>
  </si>
  <si>
    <t>F1.5, F2.2, F4.4</t>
  </si>
  <si>
    <t>Game started and user plays for a while</t>
  </si>
  <si>
    <t>Play game till a score of about 30 and notice items falling fairly faster</t>
  </si>
  <si>
    <t>Items get carried down faster the higher the score</t>
  </si>
  <si>
    <t>Recycling items are interactive - can be clicked to be eliminated/cancelled</t>
  </si>
  <si>
    <t>F4.3, F4.7</t>
  </si>
  <si>
    <t xml:space="preserve">Click recycling item and check it disappears </t>
  </si>
  <si>
    <t xml:space="preserve">Recycling items get deleted when clicked on </t>
  </si>
  <si>
    <t>Get visual feedback for clicking/deleting action on item - display a tick/cross depending on whether correct item was cancelled or not</t>
  </si>
  <si>
    <t>F4.4, F4.5, F4.7</t>
  </si>
  <si>
    <t>User clicks on recycling items</t>
  </si>
  <si>
    <t>Click recycling item and check that tick/cross appears</t>
  </si>
  <si>
    <t>When recycling item is clicked on either a tick or a cross appears to show you whether it was correct or incorrect</t>
  </si>
  <si>
    <t>Get visual feedback for no action on item - highlight bins green/red if they have received correct/incorrect item</t>
  </si>
  <si>
    <t>User doesn't click on recycling items</t>
  </si>
  <si>
    <t xml:space="preserve">Let item fall until it hits the bins and check if bin gets highlighted </t>
  </si>
  <si>
    <t>When recycling items gets carried till the bin, the bin gets highlighted green or red to show that the item was correct or incorrect</t>
  </si>
  <si>
    <t>Display rules of game at the start of game</t>
  </si>
  <si>
    <t>F3.4, F4.1,F4.8</t>
  </si>
  <si>
    <t xml:space="preserve">Game started </t>
  </si>
  <si>
    <t xml:space="preserve">Check if the rules appear then disappear at the start of the game </t>
  </si>
  <si>
    <t>When first click and load game you get a screen telling you how to play the game</t>
  </si>
  <si>
    <t>Display rules of game when user needs them</t>
  </si>
  <si>
    <t>User clicks on information logo</t>
  </si>
  <si>
    <t xml:space="preserve">Click on the info logo and check if rules are shown </t>
  </si>
  <si>
    <t>When you click or mouse hovers on the information button the rules of game screen reappears, then disappears after 3 seconds if clicked or when mouse moves away</t>
  </si>
  <si>
    <t>Display a game over screen at the end of the game</t>
  </si>
  <si>
    <t>F1.1, F4.7, F4.8</t>
  </si>
  <si>
    <t>User looses all lives</t>
  </si>
  <si>
    <t>Check game over screen get displayed when user looses all their lives</t>
  </si>
  <si>
    <t>Game over screen appears</t>
  </si>
  <si>
    <t xml:space="preserve">Display current score vs previous score at the end of the game </t>
  </si>
  <si>
    <t>F4.5, F4.7, F4.8</t>
  </si>
  <si>
    <t>Check information is displayed on the game over screen</t>
  </si>
  <si>
    <t>Score and previous high score loaded from binary file</t>
  </si>
  <si>
    <t>Game over screen with current score and previous highscore appears</t>
  </si>
  <si>
    <t>Extra lives - give player bonuses to get more lives</t>
  </si>
  <si>
    <t>F2.3</t>
  </si>
  <si>
    <t>Wait till game generates heart bonus and click it to get more hearts</t>
  </si>
  <si>
    <t>Extra lives items get spawned randomly</t>
  </si>
  <si>
    <t>Score gets updated if correct item is deleted</t>
  </si>
  <si>
    <t>F3.1, F3.2, F3.3</t>
  </si>
  <si>
    <t xml:space="preserve">User clicks away item that was going to the incorrect bin </t>
  </si>
  <si>
    <t>Click recycling item which is going to incorrect bin then check if score increments by 1</t>
  </si>
  <si>
    <t>Score increments when an item going to the wrong bin is deleted</t>
  </si>
  <si>
    <t>Decrement/lose heart when user clicks item going to the right bin away</t>
  </si>
  <si>
    <t>F3.1, F3.3</t>
  </si>
  <si>
    <t xml:space="preserve">User clicks away item that was going to the correct bin </t>
  </si>
  <si>
    <t>Click recycling item which is going to the correct bin the check if heart turns white</t>
  </si>
  <si>
    <t>Pink heart turns grey when user clicks on items they weren't supposed to</t>
  </si>
  <si>
    <t>Increment /get heart when user gets heart bonus</t>
  </si>
  <si>
    <t>User clicks away heart bonus</t>
  </si>
  <si>
    <t xml:space="preserve">Wait till game generates heart bonus and clicked then more pink hearts are shown </t>
  </si>
  <si>
    <t xml:space="preserve">Grey heart turns pink when user clicks on the </t>
  </si>
  <si>
    <t xml:space="preserve">Saves new highscore </t>
  </si>
  <si>
    <t>F3.2</t>
  </si>
  <si>
    <t>User lost all lives</t>
  </si>
  <si>
    <t>After game ended, start a new game and at the end the end of that game check if it is the same score as previous game</t>
  </si>
  <si>
    <t>Highscore gets updated in binary file</t>
  </si>
  <si>
    <t>Loads previous highscore to show user improvement</t>
  </si>
  <si>
    <t>None but ideally when user lost all lives</t>
  </si>
  <si>
    <t>At end of game check if previous score is correct</t>
  </si>
  <si>
    <t>Previous high score loaded from binary file</t>
  </si>
  <si>
    <t>Displays highscore stored in binary file</t>
  </si>
  <si>
    <t xml:space="preserve">Creating recycling items randomly </t>
  </si>
  <si>
    <t>F1.3, F1.4</t>
  </si>
  <si>
    <t xml:space="preserve">Check that recycling items spaw randomly </t>
  </si>
  <si>
    <t>Items are created in the scene randomly</t>
  </si>
  <si>
    <t>Load pictures of recycling items</t>
  </si>
  <si>
    <t>F1.1, F2.2, F5.3</t>
  </si>
  <si>
    <t xml:space="preserve">Game needs to generate a new item </t>
  </si>
  <si>
    <t>Check that recycling items look how they are supposed to</t>
  </si>
  <si>
    <t>Sprite (picture) of item to recycle stored in png file</t>
  </si>
  <si>
    <t xml:space="preserve">Items which are created randomly in the scene look like recycling items </t>
  </si>
  <si>
    <t>Start game with 5 lives</t>
  </si>
  <si>
    <t>F3.1, F3.2, F3.3, F4.4</t>
  </si>
  <si>
    <t>Check at the start of the game that you have 5 pink hearts at the start of the game</t>
  </si>
  <si>
    <t>Heart value of 5</t>
  </si>
  <si>
    <t xml:space="preserve">Start game with 5 pink hearts </t>
  </si>
  <si>
    <t>End game at 0 lives</t>
  </si>
  <si>
    <t>Check that when your last life goes, game over screen appears to tell you that the game is over</t>
  </si>
  <si>
    <t>Heart value of 0</t>
  </si>
  <si>
    <t>End game with no pink hearts (all grey)</t>
  </si>
  <si>
    <t>Automatically goes back to main menu at the end of the game</t>
  </si>
  <si>
    <t>Check that game goes back to main menu after 5 seconds of showign game over screen</t>
  </si>
  <si>
    <t>Waits 5 seconds to show game over screen and goes back to main menu</t>
  </si>
  <si>
    <t xml:space="preserve">Not Passed </t>
  </si>
  <si>
    <t xml:space="preserve">Getting time bonuses - to slow items falling too fast </t>
  </si>
  <si>
    <t>F2.2, F2.3</t>
  </si>
  <si>
    <t>Wait till game generates time bonus item</t>
  </si>
  <si>
    <t>Recycling items fall slower for half a minute with time bonus</t>
  </si>
  <si>
    <t>None = Stakeholders thought the game would have carried on for too long if this feature was implemented</t>
  </si>
  <si>
    <t>Display explanation at the end of the game telling user what items should have gone to which bin</t>
  </si>
  <si>
    <t>F4.2, F4.7</t>
  </si>
  <si>
    <t>When game is over display to user which items should have gone where</t>
  </si>
  <si>
    <t>Explanation files</t>
  </si>
  <si>
    <t xml:space="preserve">Included in the game over screen, it should display what items were recycled incorrectly </t>
  </si>
  <si>
    <t xml:space="preserve">Giving in time visual feedback on user's actions </t>
  </si>
  <si>
    <t>Front end</t>
  </si>
  <si>
    <t>Go to minigame 1</t>
  </si>
  <si>
    <t>F 4.3 , NF 2.2</t>
  </si>
  <si>
    <t>game started</t>
  </si>
  <si>
    <t>click button</t>
  </si>
  <si>
    <t>N/A</t>
  </si>
  <si>
    <t>taken to minigame</t>
  </si>
  <si>
    <t>build settings error</t>
  </si>
  <si>
    <t>each minigame has been added to the build settings</t>
  </si>
  <si>
    <t>Go to minigame 2</t>
  </si>
  <si>
    <t>Go to minigame 3</t>
  </si>
  <si>
    <t>Go to minigame 4</t>
  </si>
  <si>
    <t>Editing the music volume</t>
  </si>
  <si>
    <t>option menu selected</t>
  </si>
  <si>
    <t>slide slider</t>
  </si>
  <si>
    <t>volume changes</t>
  </si>
  <si>
    <t>Editing the sound effects volume</t>
  </si>
  <si>
    <t>difficulty changes</t>
  </si>
  <si>
    <t>rules for minigame 1</t>
  </si>
  <si>
    <t>F 3.4, F 4.8</t>
  </si>
  <si>
    <t>displays rules</t>
  </si>
  <si>
    <t>rules for minigame 2</t>
  </si>
  <si>
    <t>rules for minigame 3</t>
  </si>
  <si>
    <t>rules for minigame 4</t>
  </si>
  <si>
    <t>Changes the colour of the bins</t>
  </si>
  <si>
    <t xml:space="preserve">F 5.2 </t>
  </si>
  <si>
    <t>place selected</t>
  </si>
  <si>
    <t>click "Bath"</t>
  </si>
  <si>
    <t>changes colours</t>
  </si>
  <si>
    <t>Display the stats menu</t>
  </si>
  <si>
    <t xml:space="preserve">F 3.2 </t>
  </si>
  <si>
    <t>displays stats</t>
  </si>
  <si>
    <t>Display the options menu</t>
  </si>
  <si>
    <t>displays options</t>
  </si>
  <si>
    <t>Displays the user's highscores</t>
  </si>
  <si>
    <t xml:space="preserve">F 3.2, F 3.1 </t>
  </si>
  <si>
    <t>stats menu selected</t>
  </si>
  <si>
    <t>highscores of 1</t>
  </si>
  <si>
    <t>loads data</t>
  </si>
  <si>
    <t>Minigame button will spin</t>
  </si>
  <si>
    <t>hover on button</t>
  </si>
  <si>
    <t>button spins</t>
  </si>
  <si>
    <t>Buttons will change colour</t>
  </si>
  <si>
    <t>Back end</t>
  </si>
  <si>
    <t>saves highscores</t>
  </si>
  <si>
    <t>play each game</t>
  </si>
  <si>
    <t>saves highscore</t>
  </si>
  <si>
    <t>Create Item</t>
  </si>
  <si>
    <t>F1.1, F4.1, F4.2, F4.8</t>
  </si>
  <si>
    <t>click bin</t>
  </si>
  <si>
    <t>item created</t>
  </si>
  <si>
    <t>Convert Item</t>
  </si>
  <si>
    <t>item exists</t>
  </si>
  <si>
    <t>place object on location</t>
  </si>
  <si>
    <t>item delted and new item created</t>
  </si>
  <si>
    <t>Destroy Item</t>
  </si>
  <si>
    <t>place it in destroy location</t>
  </si>
  <si>
    <t>destroy correct item</t>
  </si>
  <si>
    <t>Game over text when time gets to zero</t>
  </si>
  <si>
    <t>game over text</t>
  </si>
  <si>
    <t>Correct Effect</t>
  </si>
  <si>
    <t>correct item submitted</t>
  </si>
  <si>
    <t>place item in submit location</t>
  </si>
  <si>
    <t>visual effect if correct</t>
  </si>
  <si>
    <t>Only Items are movable</t>
  </si>
  <si>
    <t>F1.5</t>
  </si>
  <si>
    <t>move non-item using mouse</t>
  </si>
  <si>
    <t>non-item object cannot be moved with mouse</t>
  </si>
  <si>
    <t>some non-item Objects can be moved with mouse</t>
  </si>
  <si>
    <t>add tags to items to distinguish between items and other objects</t>
  </si>
  <si>
    <t>Movable items</t>
  </si>
  <si>
    <t>move item using mouse</t>
  </si>
  <si>
    <t>object moves with mouse</t>
  </si>
  <si>
    <t>Display Objective</t>
  </si>
  <si>
    <t>F3.1, F4.4</t>
  </si>
  <si>
    <t>item shown as objective</t>
  </si>
  <si>
    <t>Submit disabled when game over</t>
  </si>
  <si>
    <t>F4.3</t>
  </si>
  <si>
    <t>game over</t>
  </si>
  <si>
    <t>place item in submit</t>
  </si>
  <si>
    <t>item not accepted by submit</t>
  </si>
  <si>
    <t>score display</t>
  </si>
  <si>
    <t>item submitted</t>
  </si>
  <si>
    <t>+1 score when correct item submitted</t>
  </si>
  <si>
    <t>Exit to Menu</t>
  </si>
  <si>
    <t>wait until timer ends</t>
  </si>
  <si>
    <t>game over text appears</t>
  </si>
  <si>
    <t>Incorrect object input</t>
  </si>
  <si>
    <t>incorrect item submitted</t>
  </si>
  <si>
    <t>No change</t>
  </si>
  <si>
    <t>time display</t>
  </si>
  <si>
    <t>F2.2, F3.1</t>
  </si>
  <si>
    <t>time display decreases by 1 per second and ends at zero</t>
  </si>
  <si>
    <t>Back End</t>
  </si>
  <si>
    <t>Randomise Objective</t>
  </si>
  <si>
    <t>F2.2, F4.5</t>
  </si>
  <si>
    <t>game started, objective completed</t>
  </si>
  <si>
    <t>new objective is shown at random</t>
  </si>
  <si>
    <t>Saves Progress</t>
  </si>
  <si>
    <t>score is saved locally</t>
  </si>
  <si>
    <t>Scoring System</t>
  </si>
  <si>
    <t>+1 point when correct item submitted</t>
  </si>
  <si>
    <t>Test</t>
  </si>
  <si>
    <t>Description</t>
  </si>
  <si>
    <t>SaveObject</t>
  </si>
  <si>
    <t>No Save File</t>
  </si>
  <si>
    <t>Attempt to retrieve data from a non-existent file</t>
  </si>
  <si>
    <t>Object has default values</t>
  </si>
  <si>
    <t>No Save Data</t>
  </si>
  <si>
    <t>Attempt to retrieve data from an empty file</t>
  </si>
  <si>
    <t>Incomplete Save Data</t>
  </si>
  <si>
    <t>Attempt to retrieve data from an file with only some attributes present</t>
  </si>
  <si>
    <t>Missing attributes have default values</t>
  </si>
  <si>
    <t>Added False Save Data</t>
  </si>
  <si>
    <t>Attempt to retrieve data from an file with fake attributes present</t>
  </si>
  <si>
    <t>Fake attributes are ignored</t>
  </si>
  <si>
    <t>Added Duplicate Attributes</t>
  </si>
  <si>
    <t>Attempt to retrieve data from an file with duplicate attributes present</t>
  </si>
  <si>
    <t>Only the last duplicate attribute value is read</t>
  </si>
  <si>
    <t>Missing Special Characters</t>
  </si>
  <si>
    <t>Attempt to retrieve data from an file with missing special characters : , {}</t>
  </si>
  <si>
    <t>Object has saved values</t>
  </si>
  <si>
    <t>No</t>
  </si>
  <si>
    <t>Added Commas</t>
  </si>
  <si>
    <t>Attempt to retrieve data from an file with addional commas in the list</t>
  </si>
  <si>
    <t>Partial - A single trailing comma is allowed</t>
  </si>
  <si>
    <t>Mismatch Data Types</t>
  </si>
  <si>
    <t>Attempt to retrieve data from an file with incorrect data types for an attribute</t>
  </si>
  <si>
    <t>Errored attributes have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</si>
</sst>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A048-262A-4B94-B1A9-19FB86E88408}">
  <dimension ref="A1:J19"/>
  <sheetViews>
    <sheetView tabSelected="1" topLeftCell="A2" workbookViewId="0">
      <selection activeCell="E22" sqref="E22"/>
    </sheetView>
  </sheetViews>
  <sheetFormatPr defaultRowHeight="15" x14ac:dyDescent="0.25"/>
  <cols>
    <col min="1" max="1" width="10.42578125" customWidth="1"/>
    <col min="2" max="2" width="36.7109375" customWidth="1"/>
    <col min="3" max="3" width="18.7109375" customWidth="1"/>
    <col min="4" max="4" width="29.85546875" customWidth="1"/>
    <col min="5" max="5" width="34.28515625" customWidth="1"/>
    <col min="6" max="6" width="58.5703125" customWidth="1"/>
    <col min="7" max="7" width="48.5703125" customWidth="1"/>
    <col min="8" max="8" width="46.7109375" customWidth="1"/>
    <col min="9" max="9" width="8.28515625" customWidth="1"/>
    <col min="10" max="10" width="41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 t="b">
        <f>IF(G2="","",IF(G2=H2, TRUE,FALSE))</f>
        <v>1</v>
      </c>
      <c r="J2" t="str">
        <f t="shared" ref="J2:J65" si="0">IF(I2 = TRUE, "N/A","")</f>
        <v>N/A</v>
      </c>
    </row>
    <row r="3" spans="1:10" x14ac:dyDescent="0.25">
      <c r="B3" t="s">
        <v>17</v>
      </c>
      <c r="C3" t="s">
        <v>12</v>
      </c>
      <c r="D3" t="s">
        <v>18</v>
      </c>
      <c r="E3" t="s">
        <v>14</v>
      </c>
      <c r="F3" t="s">
        <v>19</v>
      </c>
      <c r="G3" t="s">
        <v>20</v>
      </c>
      <c r="H3" t="s">
        <v>20</v>
      </c>
      <c r="I3" t="b">
        <f>IF(G3="","",IF(G3=H3, TRUE,FALSE))</f>
        <v>1</v>
      </c>
      <c r="J3" t="str">
        <f t="shared" si="0"/>
        <v>N/A</v>
      </c>
    </row>
    <row r="4" spans="1:10" x14ac:dyDescent="0.25">
      <c r="B4" t="s">
        <v>21</v>
      </c>
      <c r="C4" t="s">
        <v>12</v>
      </c>
      <c r="D4" t="s">
        <v>18</v>
      </c>
      <c r="E4" t="s">
        <v>22</v>
      </c>
      <c r="F4" t="s">
        <v>23</v>
      </c>
      <c r="G4" t="s">
        <v>24</v>
      </c>
      <c r="H4" t="s">
        <v>24</v>
      </c>
      <c r="I4" t="b">
        <f t="shared" ref="I4:I19" si="1">IF(G4="","",IF(G4=H4, TRUE,FALSE))</f>
        <v>1</v>
      </c>
      <c r="J4" t="str">
        <f t="shared" si="0"/>
        <v>N/A</v>
      </c>
    </row>
    <row r="5" spans="1:10" x14ac:dyDescent="0.25">
      <c r="B5" t="s">
        <v>25</v>
      </c>
      <c r="C5" t="s">
        <v>12</v>
      </c>
      <c r="D5" t="s">
        <v>26</v>
      </c>
      <c r="E5" t="s">
        <v>27</v>
      </c>
      <c r="F5" t="s">
        <v>28</v>
      </c>
      <c r="G5" t="s">
        <v>29</v>
      </c>
      <c r="H5" t="s">
        <v>29</v>
      </c>
      <c r="I5" t="b">
        <f t="shared" si="1"/>
        <v>1</v>
      </c>
      <c r="J5" t="str">
        <f t="shared" si="0"/>
        <v>N/A</v>
      </c>
    </row>
    <row r="6" spans="1:10" x14ac:dyDescent="0.25">
      <c r="B6" t="s">
        <v>30</v>
      </c>
      <c r="C6" t="s">
        <v>31</v>
      </c>
      <c r="D6" t="s">
        <v>32</v>
      </c>
      <c r="E6" t="s">
        <v>27</v>
      </c>
      <c r="F6" t="s">
        <v>33</v>
      </c>
      <c r="G6" t="s">
        <v>34</v>
      </c>
      <c r="H6" t="s">
        <v>34</v>
      </c>
      <c r="I6" t="b">
        <f t="shared" si="1"/>
        <v>1</v>
      </c>
      <c r="J6" t="str">
        <f t="shared" si="0"/>
        <v>N/A</v>
      </c>
    </row>
    <row r="7" spans="1:10" x14ac:dyDescent="0.25">
      <c r="B7" t="s">
        <v>35</v>
      </c>
      <c r="C7" t="s">
        <v>36</v>
      </c>
      <c r="D7" t="s">
        <v>32</v>
      </c>
      <c r="E7" t="s">
        <v>27</v>
      </c>
      <c r="F7" t="s">
        <v>37</v>
      </c>
      <c r="G7" t="s">
        <v>38</v>
      </c>
      <c r="H7" t="s">
        <v>39</v>
      </c>
      <c r="I7" t="b">
        <f t="shared" si="1"/>
        <v>0</v>
      </c>
      <c r="J7" t="s">
        <v>40</v>
      </c>
    </row>
    <row r="8" spans="1:10" x14ac:dyDescent="0.25">
      <c r="B8" t="s">
        <v>41</v>
      </c>
      <c r="C8" t="s">
        <v>12</v>
      </c>
      <c r="D8" t="s">
        <v>42</v>
      </c>
      <c r="E8" t="s">
        <v>14</v>
      </c>
      <c r="F8" t="s">
        <v>43</v>
      </c>
      <c r="G8" t="s">
        <v>44</v>
      </c>
      <c r="I8" t="b">
        <f t="shared" si="1"/>
        <v>0</v>
      </c>
      <c r="J8" t="str">
        <f t="shared" si="0"/>
        <v/>
      </c>
    </row>
    <row r="9" spans="1:10" x14ac:dyDescent="0.25">
      <c r="B9" t="s">
        <v>45</v>
      </c>
      <c r="C9" t="s">
        <v>12</v>
      </c>
      <c r="D9" t="s">
        <v>42</v>
      </c>
      <c r="E9" t="s">
        <v>46</v>
      </c>
      <c r="F9" t="s">
        <v>47</v>
      </c>
      <c r="G9" t="s">
        <v>48</v>
      </c>
      <c r="I9" t="b">
        <f t="shared" si="1"/>
        <v>0</v>
      </c>
      <c r="J9" t="str">
        <f t="shared" si="0"/>
        <v/>
      </c>
    </row>
    <row r="10" spans="1:10" x14ac:dyDescent="0.25">
      <c r="B10" t="s">
        <v>49</v>
      </c>
      <c r="C10" t="s">
        <v>31</v>
      </c>
      <c r="D10" t="s">
        <v>32</v>
      </c>
      <c r="E10" t="s">
        <v>14</v>
      </c>
      <c r="F10" t="s">
        <v>50</v>
      </c>
      <c r="G10" t="s">
        <v>51</v>
      </c>
      <c r="H10" t="s">
        <v>51</v>
      </c>
      <c r="I10" t="b">
        <f t="shared" si="1"/>
        <v>1</v>
      </c>
      <c r="J10" t="str">
        <f t="shared" si="0"/>
        <v>N/A</v>
      </c>
    </row>
    <row r="11" spans="1:10" x14ac:dyDescent="0.25">
      <c r="B11" t="s">
        <v>52</v>
      </c>
      <c r="C11" t="s">
        <v>12</v>
      </c>
      <c r="D11" t="s">
        <v>53</v>
      </c>
      <c r="E11" t="s">
        <v>54</v>
      </c>
      <c r="F11" t="s">
        <v>55</v>
      </c>
      <c r="G11" t="s">
        <v>56</v>
      </c>
      <c r="H11" t="s">
        <v>56</v>
      </c>
      <c r="I11" t="b">
        <f t="shared" si="1"/>
        <v>1</v>
      </c>
      <c r="J11" t="str">
        <f t="shared" si="0"/>
        <v>N/A</v>
      </c>
    </row>
    <row r="12" spans="1:10" x14ac:dyDescent="0.25">
      <c r="B12" t="s">
        <v>57</v>
      </c>
      <c r="C12" t="s">
        <v>31</v>
      </c>
      <c r="D12" t="s">
        <v>53</v>
      </c>
      <c r="E12" t="s">
        <v>58</v>
      </c>
      <c r="F12" t="s">
        <v>59</v>
      </c>
      <c r="G12" t="s">
        <v>60</v>
      </c>
      <c r="H12" t="s">
        <v>60</v>
      </c>
      <c r="I12" t="b">
        <f t="shared" si="1"/>
        <v>1</v>
      </c>
      <c r="J12" t="str">
        <f t="shared" si="0"/>
        <v>N/A</v>
      </c>
    </row>
    <row r="13" spans="1:10" x14ac:dyDescent="0.25">
      <c r="B13" t="s">
        <v>61</v>
      </c>
      <c r="C13" t="s">
        <v>12</v>
      </c>
      <c r="D13" t="s">
        <v>62</v>
      </c>
      <c r="E13" t="s">
        <v>63</v>
      </c>
      <c r="F13" t="s">
        <v>64</v>
      </c>
      <c r="G13" t="s">
        <v>65</v>
      </c>
      <c r="I13" t="b">
        <f t="shared" si="1"/>
        <v>0</v>
      </c>
      <c r="J13" t="str">
        <f t="shared" si="0"/>
        <v/>
      </c>
    </row>
    <row r="14" spans="1:10" x14ac:dyDescent="0.25">
      <c r="B14" t="s">
        <v>66</v>
      </c>
      <c r="C14" t="s">
        <v>12</v>
      </c>
      <c r="E14" t="s">
        <v>14</v>
      </c>
      <c r="F14" t="s">
        <v>67</v>
      </c>
      <c r="G14" t="s">
        <v>68</v>
      </c>
      <c r="H14" t="s">
        <v>68</v>
      </c>
      <c r="I14" t="b">
        <f t="shared" si="1"/>
        <v>1</v>
      </c>
      <c r="J14" t="str">
        <f t="shared" si="0"/>
        <v>N/A</v>
      </c>
    </row>
    <row r="15" spans="1:10" x14ac:dyDescent="0.25">
      <c r="I15" t="str">
        <f t="shared" si="1"/>
        <v/>
      </c>
      <c r="J15" t="str">
        <f t="shared" si="0"/>
        <v/>
      </c>
    </row>
    <row r="16" spans="1:10" x14ac:dyDescent="0.25">
      <c r="A16" t="s">
        <v>69</v>
      </c>
      <c r="B16" t="s">
        <v>70</v>
      </c>
      <c r="C16" t="s">
        <v>12</v>
      </c>
      <c r="D16" t="s">
        <v>71</v>
      </c>
      <c r="E16" t="s">
        <v>72</v>
      </c>
      <c r="F16" t="s">
        <v>73</v>
      </c>
      <c r="G16" t="s">
        <v>74</v>
      </c>
      <c r="H16" t="s">
        <v>74</v>
      </c>
      <c r="I16" t="b">
        <f t="shared" si="1"/>
        <v>1</v>
      </c>
      <c r="J16" t="str">
        <f t="shared" si="0"/>
        <v>N/A</v>
      </c>
    </row>
    <row r="17" spans="2:10" x14ac:dyDescent="0.25">
      <c r="B17" t="s">
        <v>75</v>
      </c>
      <c r="C17" t="s">
        <v>12</v>
      </c>
      <c r="D17" t="s">
        <v>76</v>
      </c>
      <c r="E17" t="s">
        <v>77</v>
      </c>
      <c r="F17" t="s">
        <v>78</v>
      </c>
      <c r="G17" t="s">
        <v>79</v>
      </c>
      <c r="I17" t="b">
        <f t="shared" si="1"/>
        <v>0</v>
      </c>
      <c r="J17" t="str">
        <f t="shared" si="0"/>
        <v/>
      </c>
    </row>
    <row r="18" spans="2:10" x14ac:dyDescent="0.25">
      <c r="B18" t="s">
        <v>21</v>
      </c>
      <c r="C18" t="s">
        <v>12</v>
      </c>
      <c r="D18" s="6" t="s">
        <v>76</v>
      </c>
      <c r="E18" t="s">
        <v>80</v>
      </c>
      <c r="F18" t="s">
        <v>23</v>
      </c>
      <c r="G18" t="s">
        <v>81</v>
      </c>
      <c r="I18" t="b">
        <f t="shared" si="1"/>
        <v>0</v>
      </c>
      <c r="J18" t="str">
        <f t="shared" si="0"/>
        <v/>
      </c>
    </row>
    <row r="19" spans="2:10" x14ac:dyDescent="0.25">
      <c r="B19" t="s">
        <v>82</v>
      </c>
      <c r="C19" t="s">
        <v>12</v>
      </c>
      <c r="D19" s="6" t="s">
        <v>76</v>
      </c>
      <c r="E19" t="s">
        <v>83</v>
      </c>
      <c r="F19" t="s">
        <v>84</v>
      </c>
      <c r="G19" t="s">
        <v>85</v>
      </c>
      <c r="I19" t="b">
        <f t="shared" si="1"/>
        <v>0</v>
      </c>
      <c r="J19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737F-FB91-4D76-A672-887BECD04DCF}">
  <dimension ref="A1:J17"/>
  <sheetViews>
    <sheetView workbookViewId="0">
      <selection activeCell="A18" sqref="A18:XFD1048576"/>
    </sheetView>
  </sheetViews>
  <sheetFormatPr defaultRowHeight="15" x14ac:dyDescent="0.25"/>
  <cols>
    <col min="1" max="1" width="21.42578125" customWidth="1"/>
    <col min="2" max="2" width="47.28515625" customWidth="1"/>
    <col min="3" max="3" width="16.140625" customWidth="1"/>
    <col min="4" max="4" width="32.28515625" customWidth="1"/>
    <col min="5" max="5" width="37.42578125" customWidth="1"/>
    <col min="6" max="6" width="18" customWidth="1"/>
    <col min="7" max="7" width="26.42578125" customWidth="1"/>
    <col min="8" max="8" width="24.7109375" customWidth="1"/>
    <col min="9" max="9" width="6.7109375" bestFit="1" customWidth="1"/>
    <col min="10" max="10" width="10.140625" bestFit="1" customWidth="1"/>
  </cols>
  <sheetData>
    <row r="1" spans="1:10" s="1" customFormat="1" x14ac:dyDescent="0.25">
      <c r="A1" s="1" t="s">
        <v>86</v>
      </c>
      <c r="B1" s="1" t="s">
        <v>87</v>
      </c>
      <c r="C1" s="1" t="s">
        <v>2</v>
      </c>
      <c r="D1" s="1" t="s">
        <v>4</v>
      </c>
      <c r="E1" s="1" t="s">
        <v>5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</v>
      </c>
    </row>
    <row r="2" spans="1:10" x14ac:dyDescent="0.25">
      <c r="A2" t="s">
        <v>92</v>
      </c>
      <c r="B2" t="s">
        <v>93</v>
      </c>
      <c r="C2" t="s">
        <v>12</v>
      </c>
      <c r="D2" t="s">
        <v>94</v>
      </c>
      <c r="E2" t="s">
        <v>95</v>
      </c>
      <c r="G2" t="s">
        <v>96</v>
      </c>
      <c r="H2" t="s">
        <v>96</v>
      </c>
      <c r="I2" t="b">
        <f>IF(G2 = "", "", IF(G2=H2, TRUE,FALSE))</f>
        <v>1</v>
      </c>
      <c r="J2" t="str">
        <f>IF(I2 = TRUE,"N/A","")</f>
        <v>N/A</v>
      </c>
    </row>
    <row r="3" spans="1:10" x14ac:dyDescent="0.25">
      <c r="B3" t="s">
        <v>97</v>
      </c>
      <c r="C3" t="s">
        <v>12</v>
      </c>
      <c r="D3" t="s">
        <v>94</v>
      </c>
      <c r="E3" t="s">
        <v>95</v>
      </c>
      <c r="G3" t="s">
        <v>98</v>
      </c>
      <c r="H3" t="s">
        <v>98</v>
      </c>
      <c r="I3" t="b">
        <f t="shared" ref="I3:I66" si="0">IF(G3 = "", "", IF(G3=H3, TRUE,FALSE))</f>
        <v>1</v>
      </c>
      <c r="J3" t="str">
        <f t="shared" ref="J3:J66" si="1">IF(I3 = TRUE,"N/A","")</f>
        <v>N/A</v>
      </c>
    </row>
    <row r="4" spans="1:10" x14ac:dyDescent="0.25">
      <c r="B4" t="s">
        <v>99</v>
      </c>
      <c r="C4" t="s">
        <v>12</v>
      </c>
      <c r="D4" t="s">
        <v>94</v>
      </c>
      <c r="E4" t="s">
        <v>95</v>
      </c>
      <c r="G4" t="s">
        <v>100</v>
      </c>
      <c r="H4" t="s">
        <v>100</v>
      </c>
      <c r="I4" t="b">
        <f t="shared" si="0"/>
        <v>1</v>
      </c>
      <c r="J4" t="str">
        <f t="shared" si="1"/>
        <v>N/A</v>
      </c>
    </row>
    <row r="5" spans="1:10" x14ac:dyDescent="0.25">
      <c r="B5" t="s">
        <v>101</v>
      </c>
      <c r="C5" t="s">
        <v>12</v>
      </c>
      <c r="D5" t="s">
        <v>94</v>
      </c>
      <c r="E5" t="s">
        <v>102</v>
      </c>
      <c r="G5" t="s">
        <v>96</v>
      </c>
      <c r="I5" t="b">
        <f t="shared" si="0"/>
        <v>0</v>
      </c>
      <c r="J5" t="str">
        <f t="shared" si="1"/>
        <v/>
      </c>
    </row>
    <row r="6" spans="1:10" x14ac:dyDescent="0.25">
      <c r="B6" t="s">
        <v>103</v>
      </c>
      <c r="C6" t="s">
        <v>12</v>
      </c>
      <c r="D6" t="s">
        <v>104</v>
      </c>
      <c r="E6" t="s">
        <v>105</v>
      </c>
      <c r="G6" t="s">
        <v>106</v>
      </c>
      <c r="H6" t="s">
        <v>106</v>
      </c>
      <c r="I6" t="b">
        <f t="shared" si="0"/>
        <v>1</v>
      </c>
      <c r="J6" t="str">
        <f t="shared" si="1"/>
        <v>N/A</v>
      </c>
    </row>
    <row r="7" spans="1:10" x14ac:dyDescent="0.25">
      <c r="B7" t="s">
        <v>107</v>
      </c>
      <c r="C7" t="s">
        <v>12</v>
      </c>
      <c r="D7" t="s">
        <v>104</v>
      </c>
      <c r="E7" t="s">
        <v>108</v>
      </c>
      <c r="G7" t="s">
        <v>109</v>
      </c>
      <c r="H7" t="s">
        <v>109</v>
      </c>
      <c r="I7" t="b">
        <f t="shared" si="0"/>
        <v>1</v>
      </c>
      <c r="J7" t="str">
        <f t="shared" si="1"/>
        <v>N/A</v>
      </c>
    </row>
    <row r="8" spans="1:10" x14ac:dyDescent="0.25">
      <c r="B8" t="s">
        <v>110</v>
      </c>
      <c r="C8" t="s">
        <v>12</v>
      </c>
      <c r="D8" t="s">
        <v>111</v>
      </c>
      <c r="E8" t="s">
        <v>112</v>
      </c>
      <c r="G8" t="s">
        <v>113</v>
      </c>
      <c r="H8" t="s">
        <v>113</v>
      </c>
      <c r="I8" t="b">
        <f t="shared" si="0"/>
        <v>1</v>
      </c>
      <c r="J8" t="str">
        <f t="shared" si="1"/>
        <v>N/A</v>
      </c>
    </row>
    <row r="9" spans="1:10" x14ac:dyDescent="0.25">
      <c r="B9" t="s">
        <v>114</v>
      </c>
      <c r="C9" t="s">
        <v>12</v>
      </c>
      <c r="D9" t="s">
        <v>115</v>
      </c>
      <c r="E9" t="s">
        <v>116</v>
      </c>
      <c r="G9" t="s">
        <v>117</v>
      </c>
      <c r="H9" t="s">
        <v>117</v>
      </c>
      <c r="I9" t="b">
        <f>IF(G9 = "", "", IF(G9=H9, TRUE,FALSE))</f>
        <v>1</v>
      </c>
      <c r="J9" t="str">
        <f t="shared" si="1"/>
        <v>N/A</v>
      </c>
    </row>
    <row r="10" spans="1:10" x14ac:dyDescent="0.25">
      <c r="B10" t="s">
        <v>118</v>
      </c>
      <c r="C10" t="s">
        <v>12</v>
      </c>
      <c r="D10" t="s">
        <v>115</v>
      </c>
      <c r="E10" t="s">
        <v>119</v>
      </c>
      <c r="G10" t="s">
        <v>113</v>
      </c>
      <c r="H10" t="s">
        <v>117</v>
      </c>
      <c r="I10" t="b">
        <f>IF(G10 = "", "", IF(G10=H10, TRUE,FALSE))</f>
        <v>0</v>
      </c>
      <c r="J10" t="s">
        <v>120</v>
      </c>
    </row>
    <row r="11" spans="1:10" x14ac:dyDescent="0.25">
      <c r="B11" t="s">
        <v>121</v>
      </c>
      <c r="C11" t="s">
        <v>12</v>
      </c>
      <c r="D11" t="s">
        <v>111</v>
      </c>
      <c r="E11" t="s">
        <v>112</v>
      </c>
      <c r="F11" t="s">
        <v>122</v>
      </c>
      <c r="G11" t="s">
        <v>123</v>
      </c>
      <c r="H11" t="s">
        <v>123</v>
      </c>
      <c r="I11" t="b">
        <f t="shared" si="0"/>
        <v>1</v>
      </c>
      <c r="J11" t="str">
        <f t="shared" si="1"/>
        <v>N/A</v>
      </c>
    </row>
    <row r="12" spans="1:10" x14ac:dyDescent="0.25">
      <c r="B12" t="s">
        <v>124</v>
      </c>
      <c r="C12" t="s">
        <v>12</v>
      </c>
      <c r="D12" t="s">
        <v>125</v>
      </c>
      <c r="E12" t="s">
        <v>112</v>
      </c>
      <c r="F12" t="s">
        <v>122</v>
      </c>
      <c r="G12" t="s">
        <v>126</v>
      </c>
      <c r="H12" t="s">
        <v>126</v>
      </c>
      <c r="I12" t="b">
        <f t="shared" si="0"/>
        <v>1</v>
      </c>
      <c r="J12" t="str">
        <f t="shared" si="1"/>
        <v>N/A</v>
      </c>
    </row>
    <row r="13" spans="1:10" x14ac:dyDescent="0.25">
      <c r="B13" t="s">
        <v>127</v>
      </c>
      <c r="C13" t="s">
        <v>12</v>
      </c>
      <c r="D13" t="s">
        <v>125</v>
      </c>
      <c r="E13" t="s">
        <v>128</v>
      </c>
      <c r="F13" t="s">
        <v>122</v>
      </c>
      <c r="G13" t="s">
        <v>129</v>
      </c>
      <c r="H13" t="s">
        <v>129</v>
      </c>
      <c r="I13" t="b">
        <f t="shared" si="0"/>
        <v>1</v>
      </c>
      <c r="J13" t="str">
        <f t="shared" si="1"/>
        <v>N/A</v>
      </c>
    </row>
    <row r="14" spans="1:10" x14ac:dyDescent="0.25">
      <c r="B14" t="s">
        <v>130</v>
      </c>
      <c r="C14" t="s">
        <v>12</v>
      </c>
      <c r="D14" t="s">
        <v>125</v>
      </c>
      <c r="E14" t="s">
        <v>131</v>
      </c>
      <c r="I14" t="str">
        <f t="shared" si="0"/>
        <v/>
      </c>
      <c r="J14" t="str">
        <f t="shared" si="1"/>
        <v/>
      </c>
    </row>
    <row r="15" spans="1:10" x14ac:dyDescent="0.25">
      <c r="B15" t="s">
        <v>132</v>
      </c>
      <c r="C15" t="s">
        <v>12</v>
      </c>
      <c r="D15" t="s">
        <v>111</v>
      </c>
      <c r="E15" t="s">
        <v>133</v>
      </c>
      <c r="I15" t="str">
        <f t="shared" si="0"/>
        <v/>
      </c>
      <c r="J15" t="str">
        <f t="shared" si="1"/>
        <v/>
      </c>
    </row>
    <row r="16" spans="1:10" x14ac:dyDescent="0.25">
      <c r="B16" t="s">
        <v>134</v>
      </c>
      <c r="C16" t="s">
        <v>12</v>
      </c>
      <c r="D16" t="s">
        <v>135</v>
      </c>
      <c r="E16" t="s">
        <v>136</v>
      </c>
      <c r="I16" t="str">
        <f t="shared" si="0"/>
        <v/>
      </c>
      <c r="J16" t="str">
        <f t="shared" si="1"/>
        <v/>
      </c>
    </row>
    <row r="17" spans="2:10" x14ac:dyDescent="0.25">
      <c r="B17" t="s">
        <v>137</v>
      </c>
      <c r="C17" t="s">
        <v>12</v>
      </c>
      <c r="D17" t="s">
        <v>138</v>
      </c>
      <c r="E17" t="s">
        <v>136</v>
      </c>
      <c r="F17" t="s">
        <v>139</v>
      </c>
      <c r="I17" t="str">
        <f t="shared" si="0"/>
        <v/>
      </c>
      <c r="J17" t="str">
        <f t="shared" si="1"/>
        <v/>
      </c>
    </row>
  </sheetData>
  <conditionalFormatting sqref="I2:I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ellIs" dxfId="9" priority="3" operator="equal">
      <formula>TRUE</formula>
    </cfRule>
  </conditionalFormatting>
  <conditionalFormatting sqref="I1:I17">
    <cfRule type="cellIs" dxfId="8" priority="1" operator="equal">
      <formula>FALSE</formula>
    </cfRule>
    <cfRule type="cellIs" dxfId="7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CB99-3F65-4ABD-9B55-5D794925DEC2}">
  <dimension ref="A1:L30"/>
  <sheetViews>
    <sheetView topLeftCell="A24" workbookViewId="0">
      <selection activeCell="F31" sqref="F31"/>
    </sheetView>
  </sheetViews>
  <sheetFormatPr defaultRowHeight="15" x14ac:dyDescent="0.25"/>
  <cols>
    <col min="1" max="1" width="10.5703125" customWidth="1"/>
    <col min="2" max="2" width="37.28515625" customWidth="1"/>
    <col min="3" max="3" width="15.140625" customWidth="1"/>
    <col min="4" max="4" width="17.140625" customWidth="1"/>
    <col min="5" max="5" width="21.140625" customWidth="1"/>
    <col min="6" max="6" width="50.140625" customWidth="1"/>
    <col min="7" max="7" width="19.5703125" customWidth="1"/>
    <col min="8" max="8" width="28.42578125" customWidth="1"/>
    <col min="9" max="9" width="27" customWidth="1"/>
    <col min="10" max="10" width="8.28515625" customWidth="1"/>
    <col min="11" max="11" width="22.7109375" customWidth="1"/>
  </cols>
  <sheetData>
    <row r="1" spans="1:11" ht="3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88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 ht="33.75" customHeight="1" x14ac:dyDescent="0.25">
      <c r="A2" s="5" t="s">
        <v>140</v>
      </c>
      <c r="B2" s="5" t="s">
        <v>141</v>
      </c>
      <c r="C2" s="5" t="s">
        <v>12</v>
      </c>
      <c r="D2" s="5" t="s">
        <v>142</v>
      </c>
      <c r="E2" s="5" t="s">
        <v>111</v>
      </c>
      <c r="F2" s="5" t="s">
        <v>143</v>
      </c>
      <c r="G2" s="5" t="s">
        <v>144</v>
      </c>
      <c r="H2" s="5" t="s">
        <v>145</v>
      </c>
      <c r="I2" s="5" t="s">
        <v>145</v>
      </c>
      <c r="J2" s="10" t="b">
        <f>IF(H2="","",IF(H2=I2, TRUE,FALSE))</f>
        <v>1</v>
      </c>
      <c r="K2" s="5" t="s">
        <v>146</v>
      </c>
    </row>
    <row r="3" spans="1:11" ht="51.75" customHeight="1" x14ac:dyDescent="0.25">
      <c r="A3" s="5"/>
      <c r="B3" s="5" t="s">
        <v>147</v>
      </c>
      <c r="C3" s="5" t="s">
        <v>12</v>
      </c>
      <c r="D3" s="5" t="s">
        <v>148</v>
      </c>
      <c r="E3" s="5" t="s">
        <v>111</v>
      </c>
      <c r="F3" s="5" t="s">
        <v>149</v>
      </c>
      <c r="G3" s="5"/>
      <c r="H3" s="5" t="s">
        <v>150</v>
      </c>
      <c r="I3" s="5" t="s">
        <v>150</v>
      </c>
      <c r="J3" s="10" t="b">
        <v>1</v>
      </c>
      <c r="K3" s="5"/>
    </row>
    <row r="4" spans="1:11" ht="42" customHeight="1" x14ac:dyDescent="0.25">
      <c r="A4" s="5"/>
      <c r="B4" s="5" t="s">
        <v>151</v>
      </c>
      <c r="C4" s="5" t="s">
        <v>12</v>
      </c>
      <c r="D4" s="5" t="s">
        <v>152</v>
      </c>
      <c r="E4" s="5" t="s">
        <v>111</v>
      </c>
      <c r="F4" s="5" t="s">
        <v>153</v>
      </c>
      <c r="G4" s="5" t="s">
        <v>154</v>
      </c>
      <c r="H4" s="5" t="s">
        <v>155</v>
      </c>
      <c r="I4" s="5" t="s">
        <v>155</v>
      </c>
      <c r="J4" s="10" t="b">
        <v>1</v>
      </c>
      <c r="K4" s="5"/>
    </row>
    <row r="5" spans="1:11" ht="48" customHeight="1" x14ac:dyDescent="0.25">
      <c r="A5" s="5"/>
      <c r="B5" s="5" t="s">
        <v>156</v>
      </c>
      <c r="C5" s="5" t="s">
        <v>12</v>
      </c>
      <c r="D5" s="5" t="s">
        <v>53</v>
      </c>
      <c r="E5" s="5" t="s">
        <v>111</v>
      </c>
      <c r="F5" s="5" t="s">
        <v>157</v>
      </c>
      <c r="G5" s="5"/>
      <c r="H5" s="5" t="s">
        <v>158</v>
      </c>
      <c r="I5" s="5" t="s">
        <v>158</v>
      </c>
      <c r="J5" s="10" t="b">
        <v>1</v>
      </c>
      <c r="K5" s="5" t="s">
        <v>146</v>
      </c>
    </row>
    <row r="6" spans="1:11" ht="47.25" customHeight="1" x14ac:dyDescent="0.25">
      <c r="A6" s="5"/>
      <c r="B6" s="5" t="s">
        <v>159</v>
      </c>
      <c r="C6" s="5" t="s">
        <v>36</v>
      </c>
      <c r="D6" s="5" t="s">
        <v>160</v>
      </c>
      <c r="E6" s="5" t="s">
        <v>161</v>
      </c>
      <c r="F6" s="5" t="s">
        <v>162</v>
      </c>
      <c r="G6" s="5"/>
      <c r="H6" s="5" t="s">
        <v>163</v>
      </c>
      <c r="I6" s="5" t="s">
        <v>163</v>
      </c>
      <c r="J6" s="10" t="b">
        <v>1</v>
      </c>
      <c r="K6" s="5"/>
    </row>
    <row r="7" spans="1:11" ht="43.5" customHeight="1" x14ac:dyDescent="0.25">
      <c r="A7" s="5"/>
      <c r="B7" s="5" t="s">
        <v>164</v>
      </c>
      <c r="C7" s="5" t="s">
        <v>12</v>
      </c>
      <c r="D7" s="5" t="s">
        <v>165</v>
      </c>
      <c r="E7" s="5" t="s">
        <v>111</v>
      </c>
      <c r="F7" s="5" t="s">
        <v>166</v>
      </c>
      <c r="G7" s="5"/>
      <c r="H7" s="5" t="s">
        <v>167</v>
      </c>
      <c r="I7" s="5" t="s">
        <v>167</v>
      </c>
      <c r="J7" s="10" t="b">
        <v>1</v>
      </c>
      <c r="K7" s="5" t="s">
        <v>146</v>
      </c>
    </row>
    <row r="8" spans="1:11" ht="70.5" customHeight="1" x14ac:dyDescent="0.25">
      <c r="A8" s="5"/>
      <c r="B8" s="5" t="s">
        <v>168</v>
      </c>
      <c r="C8" s="5" t="s">
        <v>12</v>
      </c>
      <c r="D8" s="5" t="s">
        <v>169</v>
      </c>
      <c r="E8" s="5" t="s">
        <v>170</v>
      </c>
      <c r="F8" s="5" t="s">
        <v>171</v>
      </c>
      <c r="G8" s="5"/>
      <c r="H8" s="5" t="s">
        <v>172</v>
      </c>
      <c r="I8" s="5" t="s">
        <v>172</v>
      </c>
      <c r="J8" s="10" t="b">
        <v>1</v>
      </c>
      <c r="K8" s="5" t="s">
        <v>146</v>
      </c>
    </row>
    <row r="9" spans="1:11" ht="85.5" customHeight="1" x14ac:dyDescent="0.25">
      <c r="A9" s="5"/>
      <c r="B9" s="5" t="s">
        <v>173</v>
      </c>
      <c r="C9" s="5" t="s">
        <v>12</v>
      </c>
      <c r="D9" s="5" t="s">
        <v>169</v>
      </c>
      <c r="E9" s="5" t="s">
        <v>174</v>
      </c>
      <c r="F9" s="5" t="s">
        <v>175</v>
      </c>
      <c r="G9" s="5"/>
      <c r="H9" s="5" t="s">
        <v>176</v>
      </c>
      <c r="I9" s="5" t="s">
        <v>176</v>
      </c>
      <c r="J9" s="10" t="b">
        <v>1</v>
      </c>
      <c r="K9" s="5" t="s">
        <v>146</v>
      </c>
    </row>
    <row r="10" spans="1:11" ht="56.25" customHeight="1" x14ac:dyDescent="0.25">
      <c r="A10" s="5"/>
      <c r="B10" s="5" t="s">
        <v>177</v>
      </c>
      <c r="C10" s="5" t="s">
        <v>12</v>
      </c>
      <c r="D10" s="5" t="s">
        <v>178</v>
      </c>
      <c r="E10" s="5" t="s">
        <v>179</v>
      </c>
      <c r="F10" s="5" t="s">
        <v>180</v>
      </c>
      <c r="G10" s="5"/>
      <c r="H10" s="5" t="s">
        <v>181</v>
      </c>
      <c r="I10" s="5" t="s">
        <v>181</v>
      </c>
      <c r="J10" s="10" t="b">
        <v>1</v>
      </c>
      <c r="K10" s="5" t="s">
        <v>146</v>
      </c>
    </row>
    <row r="11" spans="1:11" ht="113.25" customHeight="1" x14ac:dyDescent="0.25">
      <c r="A11" s="5"/>
      <c r="B11" s="5" t="s">
        <v>182</v>
      </c>
      <c r="C11" s="5" t="s">
        <v>12</v>
      </c>
      <c r="D11" s="5" t="s">
        <v>178</v>
      </c>
      <c r="E11" s="5" t="s">
        <v>183</v>
      </c>
      <c r="F11" s="5" t="s">
        <v>184</v>
      </c>
      <c r="G11" s="5"/>
      <c r="H11" s="5" t="s">
        <v>185</v>
      </c>
      <c r="I11" s="5" t="s">
        <v>185</v>
      </c>
      <c r="J11" s="10" t="b">
        <v>1</v>
      </c>
      <c r="K11" s="5" t="s">
        <v>146</v>
      </c>
    </row>
    <row r="12" spans="1:11" ht="52.5" customHeight="1" x14ac:dyDescent="0.25">
      <c r="A12" s="5"/>
      <c r="B12" s="5" t="s">
        <v>186</v>
      </c>
      <c r="C12" s="5" t="s">
        <v>12</v>
      </c>
      <c r="D12" s="5" t="s">
        <v>187</v>
      </c>
      <c r="E12" s="5" t="s">
        <v>188</v>
      </c>
      <c r="F12" s="5" t="s">
        <v>189</v>
      </c>
      <c r="G12" s="5"/>
      <c r="H12" s="5" t="s">
        <v>190</v>
      </c>
      <c r="I12" s="5" t="s">
        <v>190</v>
      </c>
      <c r="J12" s="10" t="b">
        <v>1</v>
      </c>
      <c r="K12" s="5" t="s">
        <v>146</v>
      </c>
    </row>
    <row r="13" spans="1:11" ht="60.75" customHeight="1" x14ac:dyDescent="0.25">
      <c r="A13" s="5"/>
      <c r="B13" s="5" t="s">
        <v>191</v>
      </c>
      <c r="C13" s="5" t="s">
        <v>12</v>
      </c>
      <c r="D13" s="5" t="s">
        <v>192</v>
      </c>
      <c r="E13" s="5" t="s">
        <v>188</v>
      </c>
      <c r="F13" s="5" t="s">
        <v>193</v>
      </c>
      <c r="G13" s="5" t="s">
        <v>194</v>
      </c>
      <c r="H13" s="5" t="s">
        <v>195</v>
      </c>
      <c r="I13" s="5" t="s">
        <v>195</v>
      </c>
      <c r="J13" s="10" t="b">
        <v>1</v>
      </c>
      <c r="K13" s="5" t="s">
        <v>146</v>
      </c>
    </row>
    <row r="14" spans="1:11" ht="30" x14ac:dyDescent="0.25">
      <c r="A14" s="5"/>
      <c r="B14" s="5" t="s">
        <v>196</v>
      </c>
      <c r="C14" s="5" t="s">
        <v>36</v>
      </c>
      <c r="D14" s="5" t="s">
        <v>197</v>
      </c>
      <c r="E14" s="5" t="s">
        <v>111</v>
      </c>
      <c r="F14" s="5" t="s">
        <v>198</v>
      </c>
      <c r="G14" s="5"/>
      <c r="H14" s="5" t="s">
        <v>199</v>
      </c>
      <c r="I14" s="5" t="s">
        <v>199</v>
      </c>
      <c r="J14" s="10" t="b">
        <v>1</v>
      </c>
      <c r="K14" s="5" t="s">
        <v>146</v>
      </c>
    </row>
    <row r="15" spans="1:11" x14ac:dyDescent="0.25">
      <c r="A15" s="5"/>
      <c r="B15" s="5"/>
      <c r="C15" s="5"/>
      <c r="D15" s="5"/>
      <c r="E15" s="5"/>
      <c r="F15" s="5"/>
      <c r="G15" s="5"/>
      <c r="H15" s="5"/>
      <c r="I15" s="5"/>
      <c r="J15" s="5" t="str">
        <f t="shared" ref="J15:J39" si="0">IF(H15="","",IF(H15=E15, TRUE,FALSE))</f>
        <v/>
      </c>
      <c r="K15" s="5" t="str">
        <f t="shared" ref="K15:K39" si="1">IF(J15 = TRUE, "N/A","")</f>
        <v/>
      </c>
    </row>
    <row r="16" spans="1:11" x14ac:dyDescent="0.25">
      <c r="A16" s="5"/>
      <c r="B16" s="5"/>
      <c r="C16" s="5"/>
      <c r="D16" s="5"/>
      <c r="E16" s="5"/>
      <c r="F16" s="5"/>
      <c r="G16" s="5"/>
      <c r="H16" s="5"/>
      <c r="I16" s="5"/>
      <c r="J16" s="5" t="str">
        <f t="shared" si="0"/>
        <v/>
      </c>
      <c r="K16" s="5" t="str">
        <f t="shared" si="1"/>
        <v/>
      </c>
    </row>
    <row r="17" spans="1:12" ht="50.25" customHeight="1" x14ac:dyDescent="0.25">
      <c r="A17" s="5" t="s">
        <v>69</v>
      </c>
      <c r="B17" s="5" t="s">
        <v>200</v>
      </c>
      <c r="C17" s="5" t="s">
        <v>12</v>
      </c>
      <c r="D17" s="5" t="s">
        <v>201</v>
      </c>
      <c r="E17" s="5" t="s">
        <v>202</v>
      </c>
      <c r="F17" s="5" t="s">
        <v>203</v>
      </c>
      <c r="G17" s="5" t="s">
        <v>144</v>
      </c>
      <c r="H17" s="5" t="s">
        <v>204</v>
      </c>
      <c r="I17" s="5" t="s">
        <v>204</v>
      </c>
      <c r="J17" s="10" t="b">
        <v>1</v>
      </c>
      <c r="K17" s="5" t="s">
        <v>146</v>
      </c>
    </row>
    <row r="18" spans="1:12" ht="45.75" customHeight="1" x14ac:dyDescent="0.25">
      <c r="A18" s="5"/>
      <c r="B18" s="5" t="s">
        <v>205</v>
      </c>
      <c r="C18" s="5" t="s">
        <v>12</v>
      </c>
      <c r="D18" s="5" t="s">
        <v>206</v>
      </c>
      <c r="E18" s="5" t="s">
        <v>207</v>
      </c>
      <c r="F18" s="5" t="s">
        <v>208</v>
      </c>
      <c r="G18" s="5" t="s">
        <v>154</v>
      </c>
      <c r="H18" s="5" t="s">
        <v>209</v>
      </c>
      <c r="I18" s="5" t="s">
        <v>209</v>
      </c>
      <c r="J18" s="10" t="b">
        <v>1</v>
      </c>
      <c r="K18" s="5" t="s">
        <v>146</v>
      </c>
    </row>
    <row r="19" spans="1:12" ht="42.75" customHeight="1" x14ac:dyDescent="0.25">
      <c r="A19" s="5"/>
      <c r="B19" s="5" t="s">
        <v>210</v>
      </c>
      <c r="C19" s="5" t="s">
        <v>12</v>
      </c>
      <c r="D19" s="5" t="s">
        <v>206</v>
      </c>
      <c r="E19" s="5" t="s">
        <v>211</v>
      </c>
      <c r="F19" s="5" t="s">
        <v>212</v>
      </c>
      <c r="G19" s="5" t="s">
        <v>154</v>
      </c>
      <c r="H19" s="5" t="s">
        <v>213</v>
      </c>
      <c r="I19" s="5" t="s">
        <v>213</v>
      </c>
      <c r="J19" s="10" t="b">
        <v>1</v>
      </c>
      <c r="K19" s="5"/>
    </row>
    <row r="20" spans="1:12" ht="54" customHeight="1" x14ac:dyDescent="0.25">
      <c r="A20" s="5"/>
      <c r="B20" s="5" t="s">
        <v>214</v>
      </c>
      <c r="C20" s="5" t="s">
        <v>36</v>
      </c>
      <c r="D20" s="5" t="s">
        <v>215</v>
      </c>
      <c r="E20" s="5" t="s">
        <v>216</v>
      </c>
      <c r="F20" s="5" t="s">
        <v>217</v>
      </c>
      <c r="G20" s="5" t="s">
        <v>144</v>
      </c>
      <c r="H20" s="5" t="s">
        <v>218</v>
      </c>
      <c r="I20" s="5" t="s">
        <v>218</v>
      </c>
      <c r="J20" s="10" t="b">
        <v>1</v>
      </c>
      <c r="K20" s="5" t="s">
        <v>146</v>
      </c>
    </row>
    <row r="21" spans="1:12" ht="56.25" customHeight="1" x14ac:dyDescent="0.25">
      <c r="A21" s="5"/>
      <c r="B21" s="5" t="s">
        <v>219</v>
      </c>
      <c r="C21" s="5" t="s">
        <v>12</v>
      </c>
      <c r="D21" s="5" t="s">
        <v>76</v>
      </c>
      <c r="E21" s="5" t="s">
        <v>220</v>
      </c>
      <c r="F21" s="5" t="s">
        <v>221</v>
      </c>
      <c r="G21" s="5" t="s">
        <v>222</v>
      </c>
      <c r="H21" s="5" t="s">
        <v>223</v>
      </c>
      <c r="I21" s="5" t="s">
        <v>223</v>
      </c>
      <c r="J21" s="10" t="b">
        <v>1</v>
      </c>
      <c r="K21" s="5" t="s">
        <v>146</v>
      </c>
    </row>
    <row r="22" spans="1:12" ht="43.5" customHeight="1" x14ac:dyDescent="0.25">
      <c r="A22" s="5"/>
      <c r="B22" s="5" t="s">
        <v>224</v>
      </c>
      <c r="C22" s="5" t="s">
        <v>12</v>
      </c>
      <c r="D22" s="5" t="s">
        <v>225</v>
      </c>
      <c r="E22" s="5" t="s">
        <v>111</v>
      </c>
      <c r="F22" s="5" t="s">
        <v>226</v>
      </c>
      <c r="G22" s="5"/>
      <c r="H22" s="5" t="s">
        <v>227</v>
      </c>
      <c r="I22" s="5" t="s">
        <v>227</v>
      </c>
      <c r="J22" s="10" t="b">
        <v>1</v>
      </c>
      <c r="K22" s="5" t="s">
        <v>146</v>
      </c>
    </row>
    <row r="23" spans="1:12" ht="62.25" customHeight="1" x14ac:dyDescent="0.25">
      <c r="A23" s="5"/>
      <c r="B23" s="5" t="s">
        <v>228</v>
      </c>
      <c r="C23" s="5" t="s">
        <v>12</v>
      </c>
      <c r="D23" s="5" t="s">
        <v>229</v>
      </c>
      <c r="E23" s="5" t="s">
        <v>230</v>
      </c>
      <c r="F23" s="5" t="s">
        <v>231</v>
      </c>
      <c r="G23" s="5" t="s">
        <v>232</v>
      </c>
      <c r="H23" s="5" t="s">
        <v>233</v>
      </c>
      <c r="I23" s="5" t="s">
        <v>233</v>
      </c>
      <c r="J23" s="10" t="b">
        <v>1</v>
      </c>
      <c r="K23" s="5"/>
    </row>
    <row r="24" spans="1:12" ht="30" x14ac:dyDescent="0.25">
      <c r="A24" s="5"/>
      <c r="B24" s="5" t="s">
        <v>234</v>
      </c>
      <c r="C24" s="5" t="s">
        <v>36</v>
      </c>
      <c r="D24" s="5" t="s">
        <v>235</v>
      </c>
      <c r="E24" s="5" t="s">
        <v>111</v>
      </c>
      <c r="F24" s="5" t="s">
        <v>236</v>
      </c>
      <c r="G24" s="5" t="s">
        <v>237</v>
      </c>
      <c r="H24" s="5" t="s">
        <v>238</v>
      </c>
      <c r="I24" s="5" t="s">
        <v>238</v>
      </c>
      <c r="J24" s="10" t="b">
        <v>1</v>
      </c>
      <c r="K24" s="5" t="s">
        <v>146</v>
      </c>
    </row>
    <row r="25" spans="1:12" ht="30" x14ac:dyDescent="0.25">
      <c r="A25" s="5"/>
      <c r="B25" s="5" t="s">
        <v>239</v>
      </c>
      <c r="C25" s="5" t="s">
        <v>36</v>
      </c>
      <c r="D25" s="5" t="s">
        <v>235</v>
      </c>
      <c r="E25" s="5" t="s">
        <v>188</v>
      </c>
      <c r="F25" s="5" t="s">
        <v>240</v>
      </c>
      <c r="G25" s="5" t="s">
        <v>241</v>
      </c>
      <c r="H25" s="5" t="s">
        <v>242</v>
      </c>
      <c r="I25" s="5" t="s">
        <v>242</v>
      </c>
      <c r="J25" s="10" t="b">
        <v>1</v>
      </c>
      <c r="K25" s="5"/>
    </row>
    <row r="26" spans="1:12" ht="63" customHeight="1" x14ac:dyDescent="0.25">
      <c r="A26" s="5"/>
      <c r="B26" s="5" t="s">
        <v>243</v>
      </c>
      <c r="C26" s="5" t="s">
        <v>12</v>
      </c>
      <c r="D26" s="5" t="s">
        <v>26</v>
      </c>
      <c r="E26" s="5" t="s">
        <v>188</v>
      </c>
      <c r="F26" s="5" t="s">
        <v>244</v>
      </c>
      <c r="G26" s="5" t="s">
        <v>241</v>
      </c>
      <c r="H26" s="5" t="s">
        <v>245</v>
      </c>
      <c r="I26" s="5" t="s">
        <v>245</v>
      </c>
      <c r="J26" s="10" t="b">
        <v>1</v>
      </c>
      <c r="K26" s="5" t="s">
        <v>146</v>
      </c>
    </row>
    <row r="27" spans="1:12" x14ac:dyDescent="0.25">
      <c r="F27" s="5"/>
    </row>
    <row r="28" spans="1:12" x14ac:dyDescent="0.25">
      <c r="F28" s="5"/>
    </row>
    <row r="29" spans="1:12" ht="45.75" customHeight="1" x14ac:dyDescent="0.25">
      <c r="A29" s="5" t="s">
        <v>246</v>
      </c>
      <c r="B29" s="5" t="s">
        <v>247</v>
      </c>
      <c r="C29" s="5" t="s">
        <v>36</v>
      </c>
      <c r="D29" s="5" t="s">
        <v>248</v>
      </c>
      <c r="E29" s="5" t="s">
        <v>111</v>
      </c>
      <c r="F29" s="5" t="s">
        <v>249</v>
      </c>
      <c r="G29" s="5"/>
      <c r="H29" s="5" t="s">
        <v>250</v>
      </c>
      <c r="I29" s="5"/>
      <c r="J29" s="11" t="b">
        <f t="shared" si="0"/>
        <v>0</v>
      </c>
      <c r="K29" s="5" t="s">
        <v>251</v>
      </c>
      <c r="L29" s="5"/>
    </row>
    <row r="30" spans="1:12" ht="57.75" customHeight="1" x14ac:dyDescent="0.25">
      <c r="A30" s="5"/>
      <c r="B30" s="5" t="s">
        <v>252</v>
      </c>
      <c r="C30" s="5" t="s">
        <v>12</v>
      </c>
      <c r="D30" s="5" t="s">
        <v>253</v>
      </c>
      <c r="E30" s="5" t="s">
        <v>188</v>
      </c>
      <c r="F30" s="5" t="s">
        <v>254</v>
      </c>
      <c r="G30" s="5" t="s">
        <v>255</v>
      </c>
      <c r="H30" s="5" t="s">
        <v>256</v>
      </c>
      <c r="I30" s="5"/>
      <c r="J30" s="11" t="b">
        <f t="shared" si="0"/>
        <v>0</v>
      </c>
      <c r="K30" s="5" t="s">
        <v>257</v>
      </c>
      <c r="L30" s="5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9173-8B8F-4E51-9D04-AF0B6DF65A22}">
  <dimension ref="A1:K22"/>
  <sheetViews>
    <sheetView topLeftCell="A5" workbookViewId="0">
      <selection activeCell="N19" sqref="N19"/>
    </sheetView>
  </sheetViews>
  <sheetFormatPr defaultRowHeight="15" x14ac:dyDescent="0.25"/>
  <cols>
    <col min="1" max="1" width="10" customWidth="1"/>
    <col min="2" max="2" width="28.7109375" customWidth="1"/>
    <col min="3" max="3" width="11.140625" customWidth="1"/>
    <col min="4" max="4" width="16.42578125" customWidth="1"/>
    <col min="5" max="5" width="20.42578125" bestFit="1" customWidth="1"/>
    <col min="6" max="6" width="14.28515625" customWidth="1"/>
    <col min="7" max="7" width="18.7109375" customWidth="1"/>
    <col min="8" max="8" width="17.42578125" customWidth="1"/>
    <col min="9" max="9" width="16.85546875" customWidth="1"/>
    <col min="10" max="10" width="9" customWidth="1"/>
    <col min="11" max="11" width="3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88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258</v>
      </c>
      <c r="B2" t="s">
        <v>259</v>
      </c>
      <c r="C2" t="s">
        <v>12</v>
      </c>
      <c r="D2" t="s">
        <v>260</v>
      </c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s="7" t="b">
        <f t="shared" ref="J2:J20" si="0">IF(H2="","",IF(H2=I2, TRUE,FALSE))</f>
        <v>0</v>
      </c>
      <c r="K2" t="s">
        <v>266</v>
      </c>
    </row>
    <row r="3" spans="1:11" x14ac:dyDescent="0.25">
      <c r="B3" t="s">
        <v>267</v>
      </c>
      <c r="C3" t="s">
        <v>12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s="7" t="b">
        <f t="shared" si="0"/>
        <v>0</v>
      </c>
      <c r="K3" t="s">
        <v>266</v>
      </c>
    </row>
    <row r="4" spans="1:11" x14ac:dyDescent="0.25">
      <c r="B4" t="s">
        <v>268</v>
      </c>
      <c r="C4" t="s">
        <v>12</v>
      </c>
      <c r="D4" t="s">
        <v>260</v>
      </c>
      <c r="E4" t="s">
        <v>261</v>
      </c>
      <c r="F4" t="s">
        <v>262</v>
      </c>
      <c r="G4" t="s">
        <v>263</v>
      </c>
      <c r="H4" t="s">
        <v>264</v>
      </c>
      <c r="I4" t="s">
        <v>265</v>
      </c>
      <c r="J4" s="7" t="b">
        <f t="shared" si="0"/>
        <v>0</v>
      </c>
      <c r="K4" t="s">
        <v>266</v>
      </c>
    </row>
    <row r="5" spans="1:11" x14ac:dyDescent="0.25">
      <c r="B5" t="s">
        <v>269</v>
      </c>
      <c r="C5" t="s">
        <v>12</v>
      </c>
      <c r="D5" t="s">
        <v>260</v>
      </c>
      <c r="E5" t="s">
        <v>261</v>
      </c>
      <c r="F5" t="s">
        <v>262</v>
      </c>
      <c r="G5" t="s">
        <v>263</v>
      </c>
      <c r="H5" t="s">
        <v>264</v>
      </c>
      <c r="I5" t="s">
        <v>265</v>
      </c>
      <c r="J5" s="7" t="b">
        <f t="shared" si="0"/>
        <v>0</v>
      </c>
      <c r="K5" t="s">
        <v>266</v>
      </c>
    </row>
    <row r="6" spans="1:11" x14ac:dyDescent="0.25">
      <c r="B6" t="s">
        <v>270</v>
      </c>
      <c r="C6" t="s">
        <v>12</v>
      </c>
      <c r="E6" t="s">
        <v>271</v>
      </c>
      <c r="F6" t="s">
        <v>272</v>
      </c>
      <c r="G6" t="s">
        <v>263</v>
      </c>
      <c r="H6" t="s">
        <v>273</v>
      </c>
      <c r="J6" s="7" t="b">
        <f t="shared" si="0"/>
        <v>0</v>
      </c>
    </row>
    <row r="7" spans="1:11" x14ac:dyDescent="0.25">
      <c r="B7" t="s">
        <v>274</v>
      </c>
      <c r="C7" t="s">
        <v>12</v>
      </c>
      <c r="E7" t="s">
        <v>271</v>
      </c>
      <c r="F7" t="s">
        <v>272</v>
      </c>
      <c r="G7" t="s">
        <v>263</v>
      </c>
      <c r="H7" t="s">
        <v>275</v>
      </c>
      <c r="J7" s="7" t="b">
        <f t="shared" si="0"/>
        <v>0</v>
      </c>
    </row>
    <row r="8" spans="1:11" x14ac:dyDescent="0.25">
      <c r="J8" t="str">
        <f t="shared" si="0"/>
        <v/>
      </c>
    </row>
    <row r="9" spans="1:11" x14ac:dyDescent="0.25">
      <c r="B9" t="s">
        <v>276</v>
      </c>
      <c r="C9" t="s">
        <v>12</v>
      </c>
      <c r="D9" t="s">
        <v>277</v>
      </c>
      <c r="E9" t="s">
        <v>261</v>
      </c>
      <c r="F9" t="s">
        <v>262</v>
      </c>
      <c r="G9" t="s">
        <v>263</v>
      </c>
      <c r="H9" t="s">
        <v>278</v>
      </c>
      <c r="I9" t="s">
        <v>278</v>
      </c>
      <c r="J9" t="b">
        <f t="shared" si="0"/>
        <v>1</v>
      </c>
      <c r="K9" t="s">
        <v>263</v>
      </c>
    </row>
    <row r="10" spans="1:11" x14ac:dyDescent="0.25">
      <c r="B10" t="s">
        <v>279</v>
      </c>
      <c r="C10" t="s">
        <v>12</v>
      </c>
      <c r="D10" t="s">
        <v>277</v>
      </c>
      <c r="E10" t="s">
        <v>261</v>
      </c>
      <c r="F10" t="s">
        <v>262</v>
      </c>
      <c r="G10" t="s">
        <v>263</v>
      </c>
      <c r="H10" t="s">
        <v>278</v>
      </c>
      <c r="I10" t="s">
        <v>278</v>
      </c>
      <c r="J10" t="b">
        <f t="shared" si="0"/>
        <v>1</v>
      </c>
      <c r="K10" t="s">
        <v>263</v>
      </c>
    </row>
    <row r="11" spans="1:11" x14ac:dyDescent="0.25">
      <c r="B11" t="s">
        <v>280</v>
      </c>
      <c r="C11" t="s">
        <v>12</v>
      </c>
      <c r="D11" t="s">
        <v>277</v>
      </c>
      <c r="E11" t="s">
        <v>261</v>
      </c>
      <c r="F11" t="s">
        <v>262</v>
      </c>
      <c r="G11" t="s">
        <v>263</v>
      </c>
      <c r="H11" t="s">
        <v>278</v>
      </c>
      <c r="I11" t="s">
        <v>278</v>
      </c>
      <c r="J11" t="b">
        <f t="shared" si="0"/>
        <v>1</v>
      </c>
      <c r="K11" t="s">
        <v>263</v>
      </c>
    </row>
    <row r="12" spans="1:11" x14ac:dyDescent="0.25">
      <c r="B12" t="s">
        <v>281</v>
      </c>
      <c r="C12" t="s">
        <v>12</v>
      </c>
      <c r="D12" t="s">
        <v>277</v>
      </c>
      <c r="E12" t="s">
        <v>261</v>
      </c>
      <c r="F12" t="s">
        <v>262</v>
      </c>
      <c r="G12" t="s">
        <v>263</v>
      </c>
      <c r="H12" t="s">
        <v>278</v>
      </c>
      <c r="I12" t="s">
        <v>278</v>
      </c>
      <c r="J12" t="b">
        <f t="shared" si="0"/>
        <v>1</v>
      </c>
      <c r="K12" t="s">
        <v>263</v>
      </c>
    </row>
    <row r="13" spans="1:11" x14ac:dyDescent="0.25">
      <c r="J13" t="str">
        <f t="shared" si="0"/>
        <v/>
      </c>
    </row>
    <row r="14" spans="1:11" x14ac:dyDescent="0.25">
      <c r="J14" t="str">
        <f t="shared" si="0"/>
        <v/>
      </c>
    </row>
    <row r="15" spans="1:11" x14ac:dyDescent="0.25">
      <c r="B15" t="s">
        <v>282</v>
      </c>
      <c r="C15" t="s">
        <v>12</v>
      </c>
      <c r="D15" s="5" t="s">
        <v>283</v>
      </c>
      <c r="E15" t="s">
        <v>271</v>
      </c>
      <c r="F15" t="s">
        <v>284</v>
      </c>
      <c r="G15" t="s">
        <v>285</v>
      </c>
      <c r="H15" t="s">
        <v>286</v>
      </c>
      <c r="J15" s="7" t="b">
        <f t="shared" si="0"/>
        <v>0</v>
      </c>
    </row>
    <row r="16" spans="1:11" x14ac:dyDescent="0.25">
      <c r="B16" t="s">
        <v>287</v>
      </c>
      <c r="C16" t="s">
        <v>12</v>
      </c>
      <c r="D16" t="s">
        <v>288</v>
      </c>
      <c r="E16" t="s">
        <v>261</v>
      </c>
      <c r="F16" t="s">
        <v>262</v>
      </c>
      <c r="G16" t="s">
        <v>263</v>
      </c>
      <c r="H16" t="s">
        <v>289</v>
      </c>
      <c r="I16" t="s">
        <v>289</v>
      </c>
      <c r="J16" t="b">
        <f t="shared" si="0"/>
        <v>1</v>
      </c>
      <c r="K16" t="s">
        <v>263</v>
      </c>
    </row>
    <row r="17" spans="1:11" x14ac:dyDescent="0.25">
      <c r="B17" s="2" t="s">
        <v>290</v>
      </c>
      <c r="C17" t="s">
        <v>12</v>
      </c>
      <c r="E17" t="s">
        <v>261</v>
      </c>
      <c r="F17" t="s">
        <v>262</v>
      </c>
      <c r="G17" t="s">
        <v>263</v>
      </c>
      <c r="H17" t="s">
        <v>291</v>
      </c>
      <c r="I17" t="s">
        <v>291</v>
      </c>
      <c r="J17" t="b">
        <f t="shared" si="0"/>
        <v>1</v>
      </c>
      <c r="K17" t="s">
        <v>263</v>
      </c>
    </row>
    <row r="18" spans="1:11" x14ac:dyDescent="0.25">
      <c r="B18" t="s">
        <v>292</v>
      </c>
      <c r="C18" t="s">
        <v>12</v>
      </c>
      <c r="D18" t="s">
        <v>293</v>
      </c>
      <c r="E18" t="s">
        <v>294</v>
      </c>
      <c r="F18" t="s">
        <v>263</v>
      </c>
      <c r="G18" t="s">
        <v>295</v>
      </c>
      <c r="H18" t="s">
        <v>296</v>
      </c>
      <c r="J18" s="7" t="b">
        <f t="shared" si="0"/>
        <v>0</v>
      </c>
    </row>
    <row r="19" spans="1:11" x14ac:dyDescent="0.25">
      <c r="B19" t="s">
        <v>297</v>
      </c>
      <c r="C19" t="s">
        <v>12</v>
      </c>
      <c r="E19" t="s">
        <v>261</v>
      </c>
      <c r="F19" t="s">
        <v>298</v>
      </c>
      <c r="G19" t="s">
        <v>263</v>
      </c>
      <c r="H19" t="s">
        <v>299</v>
      </c>
      <c r="I19" t="s">
        <v>299</v>
      </c>
      <c r="J19" t="b">
        <f t="shared" si="0"/>
        <v>1</v>
      </c>
      <c r="K19" t="s">
        <v>263</v>
      </c>
    </row>
    <row r="20" spans="1:11" x14ac:dyDescent="0.25">
      <c r="B20" t="s">
        <v>300</v>
      </c>
      <c r="C20" t="s">
        <v>12</v>
      </c>
      <c r="E20" t="s">
        <v>261</v>
      </c>
      <c r="F20" t="s">
        <v>298</v>
      </c>
      <c r="G20" t="s">
        <v>263</v>
      </c>
      <c r="H20" t="s">
        <v>286</v>
      </c>
      <c r="I20" t="s">
        <v>286</v>
      </c>
      <c r="J20" t="b">
        <f t="shared" si="0"/>
        <v>1</v>
      </c>
      <c r="K20" t="s">
        <v>263</v>
      </c>
    </row>
    <row r="21" spans="1:11" x14ac:dyDescent="0.25">
      <c r="F21" t="str">
        <f t="shared" ref="F21:F58" si="1">IF(D21 = "", "", IF(D21=E21, TRUE,FALSE))</f>
        <v/>
      </c>
      <c r="J21" t="str">
        <f t="shared" ref="J21:J66" si="2">IF(H21="","",IF(H21=E21, TRUE,FALSE))</f>
        <v/>
      </c>
    </row>
    <row r="22" spans="1:11" x14ac:dyDescent="0.25">
      <c r="A22" t="s">
        <v>301</v>
      </c>
      <c r="B22" t="s">
        <v>302</v>
      </c>
      <c r="C22" t="s">
        <v>12</v>
      </c>
      <c r="D22" t="s">
        <v>293</v>
      </c>
      <c r="E22" t="s">
        <v>261</v>
      </c>
      <c r="F22" t="s">
        <v>263</v>
      </c>
      <c r="G22" t="s">
        <v>303</v>
      </c>
      <c r="H22" t="s">
        <v>304</v>
      </c>
      <c r="I22" t="s">
        <v>304</v>
      </c>
      <c r="J22" t="b">
        <f>IF(H22="","",IF(H22=I22, TRUE,FALSE))</f>
        <v>1</v>
      </c>
      <c r="K22" t="s">
        <v>263</v>
      </c>
    </row>
  </sheetData>
  <conditionalFormatting sqref="F1 F21">
    <cfRule type="cellIs" dxfId="6" priority="1" operator="equal">
      <formula>FALSE</formula>
    </cfRule>
    <cfRule type="cellIs" dxfId="5" priority="2" operator="equal">
      <formula>TRUE</formula>
    </cfRule>
  </conditionalFormatting>
  <conditionalFormatting sqref="F1 F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6F5E-F20A-437F-AD41-E75FA121A809}">
  <dimension ref="A1:K18"/>
  <sheetViews>
    <sheetView workbookViewId="0">
      <selection activeCell="H26" sqref="H26"/>
    </sheetView>
  </sheetViews>
  <sheetFormatPr defaultRowHeight="15" x14ac:dyDescent="0.25"/>
  <cols>
    <col min="1" max="1" width="21.140625" bestFit="1" customWidth="1"/>
    <col min="2" max="2" width="31.28515625" bestFit="1" customWidth="1"/>
    <col min="3" max="3" width="12.5703125" customWidth="1"/>
    <col min="4" max="4" width="20.28515625" customWidth="1"/>
    <col min="5" max="5" width="33" customWidth="1"/>
    <col min="6" max="6" width="27.7109375" customWidth="1"/>
    <col min="7" max="7" width="10.140625" bestFit="1" customWidth="1"/>
    <col min="8" max="8" width="51.42578125" bestFit="1" customWidth="1"/>
    <col min="9" max="9" width="51.425781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88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140</v>
      </c>
      <c r="B2" t="s">
        <v>305</v>
      </c>
      <c r="C2" t="s">
        <v>12</v>
      </c>
      <c r="D2" t="s">
        <v>306</v>
      </c>
      <c r="E2" t="s">
        <v>261</v>
      </c>
      <c r="F2" t="s">
        <v>307</v>
      </c>
      <c r="H2" t="s">
        <v>308</v>
      </c>
      <c r="I2" t="s">
        <v>308</v>
      </c>
      <c r="J2" s="8" t="b">
        <f>IF(H2 = "", "", IF(H2=I2, TRUE,FALSE))</f>
        <v>1</v>
      </c>
    </row>
    <row r="3" spans="1:11" x14ac:dyDescent="0.25">
      <c r="B3" t="s">
        <v>309</v>
      </c>
      <c r="C3" t="s">
        <v>12</v>
      </c>
      <c r="D3" t="s">
        <v>306</v>
      </c>
      <c r="E3" t="s">
        <v>310</v>
      </c>
      <c r="F3" t="s">
        <v>311</v>
      </c>
      <c r="H3" t="s">
        <v>312</v>
      </c>
      <c r="I3" s="4" t="s">
        <v>312</v>
      </c>
      <c r="J3" s="8" t="b">
        <f t="shared" ref="J3:J17" si="0">IF(H3 = "", "", IF(H3=I3, TRUE,FALSE))</f>
        <v>1</v>
      </c>
    </row>
    <row r="4" spans="1:11" x14ac:dyDescent="0.25">
      <c r="B4" t="s">
        <v>313</v>
      </c>
      <c r="C4" t="s">
        <v>12</v>
      </c>
      <c r="D4" t="s">
        <v>306</v>
      </c>
      <c r="E4" t="s">
        <v>310</v>
      </c>
      <c r="F4" t="s">
        <v>314</v>
      </c>
      <c r="H4" t="s">
        <v>315</v>
      </c>
      <c r="I4" t="s">
        <v>315</v>
      </c>
      <c r="J4" s="8" t="b">
        <f t="shared" si="0"/>
        <v>1</v>
      </c>
    </row>
    <row r="5" spans="1:11" x14ac:dyDescent="0.25">
      <c r="B5" t="s">
        <v>316</v>
      </c>
      <c r="C5" t="s">
        <v>12</v>
      </c>
      <c r="D5" t="s">
        <v>42</v>
      </c>
      <c r="E5" t="s">
        <v>261</v>
      </c>
      <c r="H5" t="s">
        <v>317</v>
      </c>
      <c r="I5" t="s">
        <v>317</v>
      </c>
      <c r="J5" s="8" t="b">
        <f t="shared" si="0"/>
        <v>1</v>
      </c>
    </row>
    <row r="6" spans="1:11" x14ac:dyDescent="0.25">
      <c r="B6" t="s">
        <v>318</v>
      </c>
      <c r="C6" t="s">
        <v>12</v>
      </c>
      <c r="D6" t="s">
        <v>53</v>
      </c>
      <c r="E6" t="s">
        <v>319</v>
      </c>
      <c r="F6" t="s">
        <v>320</v>
      </c>
      <c r="H6" t="s">
        <v>321</v>
      </c>
      <c r="I6" t="s">
        <v>321</v>
      </c>
      <c r="J6" s="8" t="b">
        <f t="shared" si="0"/>
        <v>1</v>
      </c>
    </row>
    <row r="7" spans="1:11" x14ac:dyDescent="0.25">
      <c r="B7" t="s">
        <v>322</v>
      </c>
      <c r="C7" t="s">
        <v>31</v>
      </c>
      <c r="D7" t="s">
        <v>323</v>
      </c>
      <c r="E7" t="s">
        <v>310</v>
      </c>
      <c r="F7" t="s">
        <v>324</v>
      </c>
      <c r="H7" t="s">
        <v>325</v>
      </c>
      <c r="I7" t="s">
        <v>326</v>
      </c>
      <c r="J7" s="7" t="b">
        <f t="shared" ref="J7" si="1">IF(H7 = "", "", IF(H7=I7, TRUE,FALSE))</f>
        <v>0</v>
      </c>
      <c r="K7" t="s">
        <v>327</v>
      </c>
    </row>
    <row r="8" spans="1:11" x14ac:dyDescent="0.25">
      <c r="B8" t="s">
        <v>328</v>
      </c>
      <c r="C8" t="s">
        <v>12</v>
      </c>
      <c r="D8" t="s">
        <v>323</v>
      </c>
      <c r="E8" t="s">
        <v>310</v>
      </c>
      <c r="F8" t="s">
        <v>329</v>
      </c>
      <c r="H8" t="s">
        <v>330</v>
      </c>
      <c r="I8" t="s">
        <v>330</v>
      </c>
      <c r="J8" s="8" t="b">
        <f t="shared" si="0"/>
        <v>1</v>
      </c>
    </row>
    <row r="9" spans="1:11" x14ac:dyDescent="0.25">
      <c r="B9" t="s">
        <v>331</v>
      </c>
      <c r="C9" t="s">
        <v>12</v>
      </c>
      <c r="D9" t="s">
        <v>332</v>
      </c>
      <c r="E9" t="s">
        <v>261</v>
      </c>
      <c r="H9" t="s">
        <v>333</v>
      </c>
      <c r="I9" t="s">
        <v>333</v>
      </c>
      <c r="J9" s="8" t="b">
        <f t="shared" si="0"/>
        <v>1</v>
      </c>
    </row>
    <row r="10" spans="1:11" x14ac:dyDescent="0.25">
      <c r="B10" t="s">
        <v>334</v>
      </c>
      <c r="C10" t="s">
        <v>12</v>
      </c>
      <c r="D10" t="s">
        <v>335</v>
      </c>
      <c r="E10" t="s">
        <v>336</v>
      </c>
      <c r="F10" t="s">
        <v>337</v>
      </c>
      <c r="H10" t="s">
        <v>338</v>
      </c>
      <c r="I10" t="s">
        <v>338</v>
      </c>
      <c r="J10" s="8" t="b">
        <f t="shared" si="0"/>
        <v>1</v>
      </c>
    </row>
    <row r="11" spans="1:11" x14ac:dyDescent="0.25">
      <c r="B11" t="s">
        <v>339</v>
      </c>
      <c r="C11" t="s">
        <v>12</v>
      </c>
      <c r="D11" t="s">
        <v>18</v>
      </c>
      <c r="E11" t="s">
        <v>340</v>
      </c>
      <c r="F11" t="s">
        <v>319</v>
      </c>
      <c r="H11" t="s">
        <v>341</v>
      </c>
      <c r="I11" t="s">
        <v>341</v>
      </c>
      <c r="J11" s="8" t="b">
        <f t="shared" si="0"/>
        <v>1</v>
      </c>
    </row>
    <row r="12" spans="1:11" x14ac:dyDescent="0.25">
      <c r="B12" t="s">
        <v>342</v>
      </c>
      <c r="C12" t="s">
        <v>12</v>
      </c>
      <c r="D12" t="s">
        <v>260</v>
      </c>
      <c r="E12" t="s">
        <v>336</v>
      </c>
      <c r="F12" t="s">
        <v>343</v>
      </c>
      <c r="H12" t="s">
        <v>344</v>
      </c>
      <c r="I12" t="s">
        <v>344</v>
      </c>
      <c r="J12" s="8" t="b">
        <f t="shared" si="0"/>
        <v>1</v>
      </c>
    </row>
    <row r="13" spans="1:11" x14ac:dyDescent="0.25">
      <c r="B13" t="s">
        <v>345</v>
      </c>
      <c r="C13" t="s">
        <v>31</v>
      </c>
      <c r="D13" t="s">
        <v>53</v>
      </c>
      <c r="E13" t="s">
        <v>310</v>
      </c>
      <c r="F13" t="s">
        <v>346</v>
      </c>
      <c r="H13" t="s">
        <v>347</v>
      </c>
      <c r="I13" t="s">
        <v>347</v>
      </c>
      <c r="J13" s="8" t="b">
        <f t="shared" si="0"/>
        <v>1</v>
      </c>
    </row>
    <row r="14" spans="1:11" x14ac:dyDescent="0.25">
      <c r="B14" t="s">
        <v>348</v>
      </c>
      <c r="C14" t="s">
        <v>12</v>
      </c>
      <c r="D14" t="s">
        <v>349</v>
      </c>
      <c r="E14" t="s">
        <v>261</v>
      </c>
      <c r="H14" t="s">
        <v>350</v>
      </c>
      <c r="I14" t="s">
        <v>350</v>
      </c>
      <c r="J14" s="8" t="b">
        <f t="shared" si="0"/>
        <v>1</v>
      </c>
    </row>
    <row r="16" spans="1:11" x14ac:dyDescent="0.25">
      <c r="A16" t="s">
        <v>351</v>
      </c>
      <c r="B16" t="s">
        <v>352</v>
      </c>
      <c r="C16" t="s">
        <v>12</v>
      </c>
      <c r="D16" t="s">
        <v>353</v>
      </c>
      <c r="E16" t="s">
        <v>354</v>
      </c>
      <c r="F16" t="s">
        <v>319</v>
      </c>
      <c r="H16" t="s">
        <v>355</v>
      </c>
      <c r="I16" t="s">
        <v>355</v>
      </c>
      <c r="J16" s="8" t="b">
        <f t="shared" si="0"/>
        <v>1</v>
      </c>
    </row>
    <row r="17" spans="2:10" x14ac:dyDescent="0.25">
      <c r="B17" t="s">
        <v>356</v>
      </c>
      <c r="C17" t="s">
        <v>12</v>
      </c>
      <c r="D17" t="s">
        <v>76</v>
      </c>
      <c r="E17" t="s">
        <v>336</v>
      </c>
      <c r="H17" t="s">
        <v>357</v>
      </c>
      <c r="I17" t="s">
        <v>357</v>
      </c>
      <c r="J17" s="8" t="b">
        <f t="shared" si="0"/>
        <v>1</v>
      </c>
    </row>
    <row r="18" spans="2:10" x14ac:dyDescent="0.25">
      <c r="B18" t="s">
        <v>358</v>
      </c>
      <c r="C18" t="s">
        <v>12</v>
      </c>
      <c r="D18" t="s">
        <v>76</v>
      </c>
      <c r="E18" t="s">
        <v>310</v>
      </c>
      <c r="F18" t="s">
        <v>337</v>
      </c>
      <c r="H18" t="s">
        <v>359</v>
      </c>
      <c r="I18" t="s">
        <v>359</v>
      </c>
      <c r="J18" s="8" t="b">
        <f>IF(H18 = "", "", IF(H18=I18, TRUE,FALSE))</f>
        <v>1</v>
      </c>
    </row>
  </sheetData>
  <conditionalFormatting sqref="F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ellIs" dxfId="4" priority="1" operator="equal">
      <formula>FALSE</formula>
    </cfRule>
    <cfRule type="cellIs" dxfId="3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2437-D12A-45B2-874E-E989E1729469}">
  <dimension ref="A1:J9"/>
  <sheetViews>
    <sheetView workbookViewId="0">
      <selection activeCell="H7" sqref="H7"/>
    </sheetView>
  </sheetViews>
  <sheetFormatPr defaultColWidth="13" defaultRowHeight="15" x14ac:dyDescent="0.25"/>
  <cols>
    <col min="1" max="1" width="10.140625" bestFit="1" customWidth="1"/>
    <col min="2" max="2" width="23" bestFit="1" customWidth="1"/>
    <col min="3" max="3" width="69.85546875" customWidth="1"/>
    <col min="4" max="5" width="37.85546875" bestFit="1" customWidth="1"/>
    <col min="6" max="6" width="6.7109375" bestFit="1" customWidth="1"/>
    <col min="7" max="7" width="37.7109375" customWidth="1"/>
  </cols>
  <sheetData>
    <row r="1" spans="1:10" x14ac:dyDescent="0.25">
      <c r="A1" s="1" t="s">
        <v>86</v>
      </c>
      <c r="B1" s="1" t="s">
        <v>360</v>
      </c>
      <c r="C1" s="1" t="s">
        <v>361</v>
      </c>
      <c r="D1" s="1" t="s">
        <v>89</v>
      </c>
      <c r="E1" s="1" t="s">
        <v>90</v>
      </c>
      <c r="F1" s="1" t="s">
        <v>91</v>
      </c>
      <c r="G1" s="1" t="s">
        <v>9</v>
      </c>
      <c r="H1" s="3"/>
      <c r="I1" s="3"/>
      <c r="J1" s="3"/>
    </row>
    <row r="2" spans="1:10" x14ac:dyDescent="0.25">
      <c r="A2" t="s">
        <v>362</v>
      </c>
      <c r="B2" t="s">
        <v>363</v>
      </c>
      <c r="C2" t="s">
        <v>364</v>
      </c>
      <c r="D2" t="s">
        <v>365</v>
      </c>
      <c r="E2" t="s">
        <v>365</v>
      </c>
      <c r="F2" t="b">
        <f t="shared" ref="F2:F26" si="0">IF(D2 = "", "", IF(D2=E2, TRUE,FALSE))</f>
        <v>1</v>
      </c>
      <c r="G2" t="str">
        <f>IF(F2 = TRUE,"N/A","")</f>
        <v>N/A</v>
      </c>
    </row>
    <row r="3" spans="1:10" x14ac:dyDescent="0.25">
      <c r="B3" t="s">
        <v>366</v>
      </c>
      <c r="C3" t="s">
        <v>367</v>
      </c>
      <c r="D3" t="s">
        <v>365</v>
      </c>
      <c r="E3" t="s">
        <v>365</v>
      </c>
      <c r="F3" t="b">
        <f t="shared" si="0"/>
        <v>1</v>
      </c>
      <c r="G3" t="str">
        <f>IF(F3 = TRUE,"N/A","")</f>
        <v>N/A</v>
      </c>
    </row>
    <row r="4" spans="1:10" x14ac:dyDescent="0.25">
      <c r="B4" t="s">
        <v>368</v>
      </c>
      <c r="C4" t="s">
        <v>369</v>
      </c>
      <c r="D4" t="s">
        <v>370</v>
      </c>
      <c r="E4" t="s">
        <v>370</v>
      </c>
      <c r="F4" t="b">
        <f t="shared" si="0"/>
        <v>1</v>
      </c>
      <c r="G4" t="str">
        <f>IF(F4 = TRUE,"N/A","")</f>
        <v>N/A</v>
      </c>
    </row>
    <row r="5" spans="1:10" x14ac:dyDescent="0.25">
      <c r="B5" t="s">
        <v>371</v>
      </c>
      <c r="C5" t="s">
        <v>372</v>
      </c>
      <c r="D5" t="s">
        <v>373</v>
      </c>
      <c r="E5" t="s">
        <v>373</v>
      </c>
      <c r="F5" t="b">
        <f t="shared" si="0"/>
        <v>1</v>
      </c>
      <c r="G5" t="str">
        <f>IF(F5 = TRUE,"N/A","")</f>
        <v>N/A</v>
      </c>
    </row>
    <row r="6" spans="1:10" x14ac:dyDescent="0.25">
      <c r="B6" t="s">
        <v>374</v>
      </c>
      <c r="C6" t="s">
        <v>375</v>
      </c>
      <c r="D6" t="s">
        <v>376</v>
      </c>
      <c r="E6" t="s">
        <v>376</v>
      </c>
      <c r="F6" t="b">
        <f t="shared" si="0"/>
        <v>1</v>
      </c>
      <c r="G6" t="str">
        <f>IF(F6 = TRUE,"N/A","")</f>
        <v>N/A</v>
      </c>
    </row>
    <row r="7" spans="1:10" x14ac:dyDescent="0.25">
      <c r="B7" t="s">
        <v>377</v>
      </c>
      <c r="C7" t="s">
        <v>378</v>
      </c>
      <c r="D7" t="s">
        <v>379</v>
      </c>
      <c r="E7" t="s">
        <v>365</v>
      </c>
      <c r="F7" t="b">
        <f t="shared" si="0"/>
        <v>0</v>
      </c>
      <c r="G7" t="s">
        <v>380</v>
      </c>
    </row>
    <row r="8" spans="1:10" x14ac:dyDescent="0.25">
      <c r="B8" t="s">
        <v>381</v>
      </c>
      <c r="C8" t="s">
        <v>382</v>
      </c>
      <c r="D8" t="s">
        <v>379</v>
      </c>
      <c r="E8" t="s">
        <v>365</v>
      </c>
      <c r="F8" t="b">
        <f t="shared" si="0"/>
        <v>0</v>
      </c>
      <c r="G8" t="s">
        <v>383</v>
      </c>
    </row>
    <row r="9" spans="1:10" x14ac:dyDescent="0.25">
      <c r="B9" t="s">
        <v>384</v>
      </c>
      <c r="C9" t="s">
        <v>385</v>
      </c>
      <c r="D9" t="s">
        <v>386</v>
      </c>
      <c r="E9" t="s">
        <v>365</v>
      </c>
      <c r="F9" t="b">
        <f t="shared" si="0"/>
        <v>0</v>
      </c>
      <c r="G9" t="s">
        <v>380</v>
      </c>
    </row>
  </sheetData>
  <conditionalFormatting sqref="F2:F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ellIs" dxfId="2" priority="3" operator="equal">
      <formula>TRUE</formula>
    </cfRule>
  </conditionalFormatting>
  <conditionalFormatting sqref="F1:F9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b67e2e-dab5-4b0f-a929-134ae417a286" xsi:nil="true"/>
    <lcf76f155ced4ddcb4097134ff3c332f xmlns="1b23b605-0eba-4dfb-a2d4-e2a24cbe6217">
      <Terms xmlns="http://schemas.microsoft.com/office/infopath/2007/PartnerControls"/>
    </lcf76f155ced4ddcb4097134ff3c332f>
    <SharedWithUsers xmlns="e1b67e2e-dab5-4b0f-a929-134ae417a286">
      <UserInfo>
        <DisplayName>Jessy Sodimu</DisplayName>
        <AccountId>12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FB7767B6693B4AA735CE6ECC61F229" ma:contentTypeVersion="12" ma:contentTypeDescription="Create a new document." ma:contentTypeScope="" ma:versionID="ec7b156db3bf2edf3e6a03798ad898ac">
  <xsd:schema xmlns:xsd="http://www.w3.org/2001/XMLSchema" xmlns:xs="http://www.w3.org/2001/XMLSchema" xmlns:p="http://schemas.microsoft.com/office/2006/metadata/properties" xmlns:ns2="1b23b605-0eba-4dfb-a2d4-e2a24cbe6217" xmlns:ns3="e1b67e2e-dab5-4b0f-a929-134ae417a286" targetNamespace="http://schemas.microsoft.com/office/2006/metadata/properties" ma:root="true" ma:fieldsID="9a38cff1f8822641abf85092c550f032" ns2:_="" ns3:_="">
    <xsd:import namespace="1b23b605-0eba-4dfb-a2d4-e2a24cbe6217"/>
    <xsd:import namespace="e1b67e2e-dab5-4b0f-a929-134ae417a2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3b605-0eba-4dfb-a2d4-e2a24cbe62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5693718-8356-48ba-866a-85db3a9efc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67e2e-dab5-4b0f-a929-134ae417a28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0304e4-13c3-4204-a1ae-c2f5c24509ea}" ma:internalName="TaxCatchAll" ma:showField="CatchAllData" ma:web="e1b67e2e-dab5-4b0f-a929-134ae417a2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9C494F-9295-4F5E-9591-88B651F54B20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1b67e2e-dab5-4b0f-a929-134ae417a286"/>
    <ds:schemaRef ds:uri="1b23b605-0eba-4dfb-a2d4-e2a24cbe6217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CDE92-030D-4909-998F-C99C0B8DD5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3b605-0eba-4dfb-a2d4-e2a24cbe6217"/>
    <ds:schemaRef ds:uri="e1b67e2e-dab5-4b0f-a929-134ae417a2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FCD018-3487-4A58-B85A-B50D4A50B6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TriviaGame</vt:lpstr>
      <vt:lpstr>CompostMinigame</vt:lpstr>
      <vt:lpstr>Conveyor Belt</vt:lpstr>
      <vt:lpstr>Menu</vt:lpstr>
      <vt:lpstr>OvercookedGame</vt:lpstr>
      <vt:lpstr>SaveObject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Howard</dc:creator>
  <cp:keywords/>
  <dc:description/>
  <cp:lastModifiedBy>Ethan Howard</cp:lastModifiedBy>
  <cp:revision/>
  <cp:lastPrinted>2023-03-28T22:28:54Z</cp:lastPrinted>
  <dcterms:created xsi:type="dcterms:W3CDTF">2023-02-13T12:30:43Z</dcterms:created>
  <dcterms:modified xsi:type="dcterms:W3CDTF">2023-03-28T22:39:03Z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0x010100E8FB7767B6693B4AA735CE6ECC61F229</vt:lpwstr>
  </property>
  <property fmtid="{D5CDD505-2E9C-101B-9397-08002B2CF9AE}" pid="3" name="MediaServiceImageTags">
    <vt:lpwstr/>
  </property>
</Properties>
</file>