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A:\xampp\htdocs\python\batch_file_handler\examples\"/>
    </mc:Choice>
  </mc:AlternateContent>
  <xr:revisionPtr revIDLastSave="0" documentId="13_ncr:1_{8B1A3437-7D1B-487E-ADEB-5AB1BC958186}" xr6:coauthVersionLast="43" xr6:coauthVersionMax="43" xr10:uidLastSave="{00000000-0000-0000-0000-000000000000}"/>
  <bookViews>
    <workbookView xWindow="-120" yWindow="-120" windowWidth="29040" windowHeight="15840" xr2:uid="{620FA795-5A76-4A72-B92A-BABDD140C35A}"/>
  </bookViews>
  <sheets>
    <sheet name="Handbrake" sheetId="1" r:id="rId1"/>
    <sheet name="MYOH App" sheetId="2" r:id="rId2"/>
    <sheet name="YouTube-dl 000" sheetId="3" r:id="rId3"/>
    <sheet name="Name From Date" sheetId="4" r:id="rId4"/>
    <sheet name="Voice Recorder" sheetId="5" r:id="rId5"/>
  </sheets>
  <definedNames>
    <definedName name="_des">Handbrake!$K$2:$K$8</definedName>
    <definedName name="_find_matches">SUMPRODUCT(COUNTIF(Handbrake!$C$2:$C1048576,_get_name))+1</definedName>
    <definedName name="_get_name">IF(Handbrake!$E1="","Extras",INDEX(_des,MATCH(Handbrake!$E1,_num,0)))</definedName>
    <definedName name="_get_number">#N/A</definedName>
    <definedName name="_num">Handbrake!$I$2:$I$8</definedName>
    <definedName name="_type">IFERROR(INDEX(_types,MATCH(Handbrake!$E1,_num,0)),"")</definedName>
    <definedName name="_types">Handbrake!$J$2:$J$8</definedName>
    <definedName name="day">MID(first_word,SEARCH("/",first_word)+1,SEARCH("/",first_word,SEARCH("/",first_word)+1)-SEARCH("/",first_word)-1)</definedName>
    <definedName name="first_word">LEFT('Name From Date'!$A1,FIND(" ",'Name From Date'!$A1)-1)</definedName>
    <definedName name="last_word">RIGHT('Name From Date'!$A1,LEN('Name From Date'!$A1)-FIND("*",SUBSTITUTE('Name From Date'!$A1," ","*",LEN('Name From Date'!$A1)-LEN(SUBSTITUTE('Name From Date'!$A1," ","")))))</definedName>
    <definedName name="month">LEFT(first_word,SEARCH("/",first_word,1)-1)</definedName>
    <definedName name="month_name">TEXT(DATEVALUE(first_word),"mmm")</definedName>
    <definedName name="time">TRIM(MID(SUBSTITUTE('Name From Date'!$A1," ",REPT(" ",LEN('Name From Date'!$A1))), (2)*LEN('Name From Date'!$A1)+1, (2)*LEN('Name From Date'!$A1)))</definedName>
    <definedName name="year">RIGHT(first_word,SEARCH("/",first_word,SEARCH("/",first_word)+1)-2)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1" i="5" l="1"/>
  <c r="E150" i="5"/>
  <c r="G150" i="5" s="1"/>
  <c r="D150" i="5"/>
  <c r="D151" i="5" s="1"/>
  <c r="E151" i="5" s="1"/>
  <c r="D149" i="5"/>
  <c r="E149" i="5" s="1"/>
  <c r="G149" i="5" s="1"/>
  <c r="D148" i="5"/>
  <c r="E148" i="5" s="1"/>
  <c r="G148" i="5" s="1"/>
  <c r="D147" i="5"/>
  <c r="E147" i="5" s="1"/>
  <c r="G147" i="5" s="1"/>
  <c r="G146" i="5"/>
  <c r="E146" i="5"/>
  <c r="D146" i="5"/>
  <c r="D145" i="5"/>
  <c r="E145" i="5" s="1"/>
  <c r="G145" i="5" s="1"/>
  <c r="G144" i="5"/>
  <c r="D144" i="5"/>
  <c r="E144" i="5" s="1"/>
  <c r="E143" i="5"/>
  <c r="G143" i="5" s="1"/>
  <c r="D142" i="5"/>
  <c r="D143" i="5" s="1"/>
  <c r="D141" i="5"/>
  <c r="E141" i="5" s="1"/>
  <c r="G141" i="5" s="1"/>
  <c r="D140" i="5"/>
  <c r="E140" i="5" s="1"/>
  <c r="G140" i="5" s="1"/>
  <c r="G139" i="5"/>
  <c r="E139" i="5"/>
  <c r="D139" i="5"/>
  <c r="D138" i="5"/>
  <c r="E138" i="5" s="1"/>
  <c r="G138" i="5" s="1"/>
  <c r="D136" i="5"/>
  <c r="E135" i="5"/>
  <c r="G135" i="5" s="1"/>
  <c r="D135" i="5"/>
  <c r="D133" i="5"/>
  <c r="D134" i="5" s="1"/>
  <c r="E134" i="5" s="1"/>
  <c r="G134" i="5" s="1"/>
  <c r="D132" i="5"/>
  <c r="E132" i="5" s="1"/>
  <c r="G132" i="5" s="1"/>
  <c r="E131" i="5"/>
  <c r="G131" i="5" s="1"/>
  <c r="D131" i="5"/>
  <c r="E130" i="5"/>
  <c r="G130" i="5" s="1"/>
  <c r="D130" i="5"/>
  <c r="D129" i="5"/>
  <c r="E129" i="5" s="1"/>
  <c r="G129" i="5" s="1"/>
  <c r="D125" i="5"/>
  <c r="G124" i="5"/>
  <c r="D124" i="5"/>
  <c r="E124" i="5" s="1"/>
  <c r="E123" i="5"/>
  <c r="G123" i="5" s="1"/>
  <c r="D123" i="5"/>
  <c r="D120" i="5"/>
  <c r="G119" i="5"/>
  <c r="E119" i="5"/>
  <c r="D119" i="5"/>
  <c r="E118" i="5"/>
  <c r="G118" i="5" s="1"/>
  <c r="D118" i="5"/>
  <c r="D117" i="5"/>
  <c r="E117" i="5" s="1"/>
  <c r="G117" i="5" s="1"/>
  <c r="G116" i="5"/>
  <c r="D116" i="5"/>
  <c r="E116" i="5" s="1"/>
  <c r="D113" i="5"/>
  <c r="D114" i="5" s="1"/>
  <c r="D112" i="5"/>
  <c r="E112" i="5" s="1"/>
  <c r="G112" i="5" s="1"/>
  <c r="E111" i="5"/>
  <c r="G111" i="5" s="1"/>
  <c r="D111" i="5"/>
  <c r="E110" i="5"/>
  <c r="G110" i="5" s="1"/>
  <c r="D110" i="5"/>
  <c r="D109" i="5"/>
  <c r="E109" i="5" s="1"/>
  <c r="G109" i="5" s="1"/>
  <c r="D108" i="5"/>
  <c r="E108" i="5" s="1"/>
  <c r="G108" i="5" s="1"/>
  <c r="E107" i="5"/>
  <c r="G107" i="5" s="1"/>
  <c r="E106" i="5"/>
  <c r="G106" i="5" s="1"/>
  <c r="D106" i="5"/>
  <c r="D107" i="5" s="1"/>
  <c r="D105" i="5"/>
  <c r="E105" i="5" s="1"/>
  <c r="G105" i="5" s="1"/>
  <c r="G104" i="5"/>
  <c r="D104" i="5"/>
  <c r="E104" i="5" s="1"/>
  <c r="E103" i="5"/>
  <c r="G103" i="5" s="1"/>
  <c r="D102" i="5"/>
  <c r="D103" i="5" s="1"/>
  <c r="D98" i="5"/>
  <c r="E97" i="5"/>
  <c r="G97" i="5" s="1"/>
  <c r="D97" i="5"/>
  <c r="D96" i="5"/>
  <c r="E96" i="5" s="1"/>
  <c r="G96" i="5" s="1"/>
  <c r="G95" i="5"/>
  <c r="E95" i="5"/>
  <c r="D95" i="5"/>
  <c r="E94" i="5"/>
  <c r="G94" i="5" s="1"/>
  <c r="D94" i="5"/>
  <c r="D93" i="5"/>
  <c r="E93" i="5" s="1"/>
  <c r="G93" i="5" s="1"/>
  <c r="G92" i="5"/>
  <c r="D92" i="5"/>
  <c r="E92" i="5" s="1"/>
  <c r="E91" i="5"/>
  <c r="G91" i="5" s="1"/>
  <c r="D90" i="5"/>
  <c r="D91" i="5" s="1"/>
  <c r="D89" i="5"/>
  <c r="E89" i="5" s="1"/>
  <c r="G89" i="5" s="1"/>
  <c r="D88" i="5"/>
  <c r="E88" i="5" s="1"/>
  <c r="G88" i="5" s="1"/>
  <c r="D86" i="5"/>
  <c r="D84" i="5"/>
  <c r="G83" i="5"/>
  <c r="E82" i="5"/>
  <c r="G82" i="5" s="1"/>
  <c r="D82" i="5"/>
  <c r="D83" i="5" s="1"/>
  <c r="E83" i="5" s="1"/>
  <c r="D81" i="5"/>
  <c r="E81" i="5" s="1"/>
  <c r="G81" i="5" s="1"/>
  <c r="D80" i="5"/>
  <c r="E80" i="5" s="1"/>
  <c r="G80" i="5" s="1"/>
  <c r="E79" i="5"/>
  <c r="G79" i="5" s="1"/>
  <c r="D79" i="5"/>
  <c r="D78" i="5"/>
  <c r="E78" i="5" s="1"/>
  <c r="G78" i="5" s="1"/>
  <c r="D77" i="5"/>
  <c r="E77" i="5" s="1"/>
  <c r="G77" i="5" s="1"/>
  <c r="D76" i="5"/>
  <c r="E76" i="5" s="1"/>
  <c r="G76" i="5" s="1"/>
  <c r="G75" i="5"/>
  <c r="E75" i="5"/>
  <c r="D75" i="5"/>
  <c r="D74" i="5"/>
  <c r="E74" i="5" s="1"/>
  <c r="G74" i="5" s="1"/>
  <c r="D72" i="5"/>
  <c r="E71" i="5"/>
  <c r="G71" i="5" s="1"/>
  <c r="G70" i="5"/>
  <c r="E70" i="5"/>
  <c r="D70" i="5"/>
  <c r="D71" i="5" s="1"/>
  <c r="D69" i="5"/>
  <c r="E69" i="5" s="1"/>
  <c r="G69" i="5" s="1"/>
  <c r="G68" i="5"/>
  <c r="D68" i="5"/>
  <c r="E68" i="5" s="1"/>
  <c r="E67" i="5"/>
  <c r="G67" i="5" s="1"/>
  <c r="D67" i="5"/>
  <c r="D66" i="5"/>
  <c r="E66" i="5" s="1"/>
  <c r="G66" i="5" s="1"/>
  <c r="E65" i="5"/>
  <c r="G65" i="5" s="1"/>
  <c r="D65" i="5"/>
  <c r="D64" i="5"/>
  <c r="E64" i="5" s="1"/>
  <c r="G64" i="5" s="1"/>
  <c r="G63" i="5"/>
  <c r="D62" i="5"/>
  <c r="D63" i="5" s="1"/>
  <c r="E63" i="5" s="1"/>
  <c r="D61" i="5"/>
  <c r="E61" i="5" s="1"/>
  <c r="G61" i="5" s="1"/>
  <c r="G60" i="5"/>
  <c r="D60" i="5"/>
  <c r="E60" i="5" s="1"/>
  <c r="E59" i="5"/>
  <c r="G59" i="5" s="1"/>
  <c r="D59" i="5"/>
  <c r="G58" i="5"/>
  <c r="D58" i="5"/>
  <c r="E58" i="5" s="1"/>
  <c r="D57" i="5"/>
  <c r="E57" i="5" s="1"/>
  <c r="G57" i="5" s="1"/>
  <c r="D56" i="5"/>
  <c r="E56" i="5" s="1"/>
  <c r="G56" i="5" s="1"/>
  <c r="D54" i="5"/>
  <c r="D52" i="5"/>
  <c r="G51" i="5"/>
  <c r="E51" i="5"/>
  <c r="D51" i="5"/>
  <c r="E50" i="5"/>
  <c r="G50" i="5" s="1"/>
  <c r="D50" i="5"/>
  <c r="D49" i="5"/>
  <c r="E49" i="5" s="1"/>
  <c r="G49" i="5" s="1"/>
  <c r="G48" i="5"/>
  <c r="D48" i="5"/>
  <c r="E48" i="5" s="1"/>
  <c r="E47" i="5"/>
  <c r="G47" i="5" s="1"/>
  <c r="D47" i="5"/>
  <c r="D44" i="5"/>
  <c r="G43" i="5"/>
  <c r="D42" i="5"/>
  <c r="D43" i="5" s="1"/>
  <c r="E43" i="5" s="1"/>
  <c r="D41" i="5"/>
  <c r="E41" i="5" s="1"/>
  <c r="G41" i="5" s="1"/>
  <c r="G40" i="5"/>
  <c r="D40" i="5"/>
  <c r="E40" i="5" s="1"/>
  <c r="E39" i="5"/>
  <c r="G39" i="5" s="1"/>
  <c r="D39" i="5"/>
  <c r="G38" i="5"/>
  <c r="D38" i="5"/>
  <c r="E38" i="5" s="1"/>
  <c r="D37" i="5"/>
  <c r="E37" i="5" s="1"/>
  <c r="G37" i="5" s="1"/>
  <c r="D34" i="5"/>
  <c r="D32" i="5"/>
  <c r="D30" i="5"/>
  <c r="D31" i="5" s="1"/>
  <c r="E31" i="5" s="1"/>
  <c r="G31" i="5" s="1"/>
  <c r="D29" i="5"/>
  <c r="E29" i="5" s="1"/>
  <c r="G29" i="5" s="1"/>
  <c r="D28" i="5"/>
  <c r="E28" i="5" s="1"/>
  <c r="G28" i="5" s="1"/>
  <c r="E27" i="5"/>
  <c r="G27" i="5" s="1"/>
  <c r="D27" i="5"/>
  <c r="D25" i="5"/>
  <c r="D26" i="5" s="1"/>
  <c r="E26" i="5" s="1"/>
  <c r="G26" i="5" s="1"/>
  <c r="D24" i="5"/>
  <c r="E24" i="5" s="1"/>
  <c r="G24" i="5" s="1"/>
  <c r="D20" i="5"/>
  <c r="G19" i="5"/>
  <c r="E19" i="5"/>
  <c r="D19" i="5"/>
  <c r="E18" i="5"/>
  <c r="G18" i="5" s="1"/>
  <c r="D18" i="5"/>
  <c r="D17" i="5"/>
  <c r="E17" i="5" s="1"/>
  <c r="G17" i="5" s="1"/>
  <c r="E15" i="5"/>
  <c r="G15" i="5" s="1"/>
  <c r="E14" i="5"/>
  <c r="G14" i="5" s="1"/>
  <c r="D14" i="5"/>
  <c r="D15" i="5" s="1"/>
  <c r="D16" i="5" s="1"/>
  <c r="E16" i="5" s="1"/>
  <c r="G16" i="5" s="1"/>
  <c r="D13" i="5"/>
  <c r="E13" i="5" s="1"/>
  <c r="G13" i="5" s="1"/>
  <c r="D12" i="5"/>
  <c r="E12" i="5" s="1"/>
  <c r="G12" i="5" s="1"/>
  <c r="E11" i="5"/>
  <c r="G11" i="5" s="1"/>
  <c r="D11" i="5"/>
  <c r="E10" i="5"/>
  <c r="G10" i="5" s="1"/>
  <c r="D10" i="5"/>
  <c r="D9" i="5"/>
  <c r="E9" i="5" s="1"/>
  <c r="G9" i="5" s="1"/>
  <c r="D8" i="5"/>
  <c r="E8" i="5" s="1"/>
  <c r="G8" i="5" s="1"/>
  <c r="E7" i="5"/>
  <c r="G7" i="5" s="1"/>
  <c r="E6" i="5"/>
  <c r="G6" i="5" s="1"/>
  <c r="D6" i="5"/>
  <c r="D7" i="5" s="1"/>
  <c r="D5" i="5"/>
  <c r="E5" i="5" s="1"/>
  <c r="G5" i="5" s="1"/>
  <c r="G4" i="5"/>
  <c r="D4" i="5"/>
  <c r="E4" i="5" s="1"/>
  <c r="E3" i="5"/>
  <c r="G3" i="5" s="1"/>
  <c r="D3" i="5"/>
  <c r="D2" i="5"/>
  <c r="E2" i="5" s="1"/>
  <c r="G2" i="5" s="1"/>
  <c r="E1" i="5"/>
  <c r="G1" i="5" s="1"/>
  <c r="D1" i="5"/>
  <c r="C2" i="4"/>
  <c r="D2" i="4" s="1"/>
  <c r="C17" i="4"/>
  <c r="C16" i="4"/>
  <c r="D16" i="4" s="1"/>
  <c r="E16" i="4" s="1"/>
  <c r="C15" i="4"/>
  <c r="C14" i="4"/>
  <c r="C13" i="4"/>
  <c r="C12" i="4"/>
  <c r="D12" i="4" s="1"/>
  <c r="E12" i="4" s="1"/>
  <c r="C11" i="4"/>
  <c r="C10" i="4"/>
  <c r="C9" i="4"/>
  <c r="C8" i="4"/>
  <c r="D8" i="4" s="1"/>
  <c r="E8" i="4" s="1"/>
  <c r="C7" i="4"/>
  <c r="C6" i="4"/>
  <c r="C5" i="4"/>
  <c r="C4" i="4"/>
  <c r="D4" i="4" s="1"/>
  <c r="E4" i="4" s="1"/>
  <c r="C3" i="4"/>
  <c r="B2" i="4"/>
  <c r="E32" i="5" l="1"/>
  <c r="G32" i="5" s="1"/>
  <c r="D33" i="5"/>
  <c r="E33" i="5" s="1"/>
  <c r="G33" i="5" s="1"/>
  <c r="D87" i="5"/>
  <c r="E87" i="5" s="1"/>
  <c r="G87" i="5" s="1"/>
  <c r="E86" i="5"/>
  <c r="G86" i="5" s="1"/>
  <c r="E44" i="5"/>
  <c r="G44" i="5" s="1"/>
  <c r="D45" i="5"/>
  <c r="D126" i="5"/>
  <c r="E125" i="5"/>
  <c r="G125" i="5" s="1"/>
  <c r="E25" i="5"/>
  <c r="G25" i="5" s="1"/>
  <c r="E30" i="5"/>
  <c r="G30" i="5" s="1"/>
  <c r="D35" i="5"/>
  <c r="E34" i="5"/>
  <c r="G34" i="5" s="1"/>
  <c r="E72" i="5"/>
  <c r="G72" i="5" s="1"/>
  <c r="D73" i="5"/>
  <c r="E73" i="5" s="1"/>
  <c r="G73" i="5" s="1"/>
  <c r="E84" i="5"/>
  <c r="G84" i="5" s="1"/>
  <c r="D85" i="5"/>
  <c r="E85" i="5" s="1"/>
  <c r="G85" i="5" s="1"/>
  <c r="E113" i="5"/>
  <c r="G113" i="5" s="1"/>
  <c r="E120" i="5"/>
  <c r="G120" i="5" s="1"/>
  <c r="D121" i="5"/>
  <c r="E133" i="5"/>
  <c r="G133" i="5" s="1"/>
  <c r="E136" i="5"/>
  <c r="G136" i="5" s="1"/>
  <c r="D137" i="5"/>
  <c r="E137" i="5" s="1"/>
  <c r="G137" i="5" s="1"/>
  <c r="D55" i="5"/>
  <c r="E55" i="5" s="1"/>
  <c r="G55" i="5" s="1"/>
  <c r="E54" i="5"/>
  <c r="G54" i="5" s="1"/>
  <c r="D99" i="5"/>
  <c r="E98" i="5"/>
  <c r="G98" i="5" s="1"/>
  <c r="D115" i="5"/>
  <c r="E115" i="5" s="1"/>
  <c r="G115" i="5" s="1"/>
  <c r="E114" i="5"/>
  <c r="G114" i="5" s="1"/>
  <c r="E20" i="5"/>
  <c r="G20" i="5" s="1"/>
  <c r="D21" i="5"/>
  <c r="E42" i="5"/>
  <c r="G42" i="5" s="1"/>
  <c r="E52" i="5"/>
  <c r="G52" i="5" s="1"/>
  <c r="D53" i="5"/>
  <c r="E53" i="5" s="1"/>
  <c r="G53" i="5" s="1"/>
  <c r="E62" i="5"/>
  <c r="G62" i="5" s="1"/>
  <c r="E90" i="5"/>
  <c r="G90" i="5" s="1"/>
  <c r="E102" i="5"/>
  <c r="G102" i="5" s="1"/>
  <c r="E142" i="5"/>
  <c r="G142" i="5" s="1"/>
  <c r="D152" i="5"/>
  <c r="E152" i="5" s="1"/>
  <c r="G152" i="5" s="1"/>
  <c r="D7" i="4"/>
  <c r="E7" i="4" s="1"/>
  <c r="D11" i="4"/>
  <c r="E11" i="4" s="1"/>
  <c r="D15" i="4"/>
  <c r="E15" i="4" s="1"/>
  <c r="E2" i="4"/>
  <c r="D3" i="4"/>
  <c r="E3" i="4" s="1"/>
  <c r="D5" i="4"/>
  <c r="E5" i="4" s="1"/>
  <c r="D9" i="4"/>
  <c r="E9" i="4" s="1"/>
  <c r="D13" i="4"/>
  <c r="E13" i="4" s="1"/>
  <c r="D17" i="4"/>
  <c r="E17" i="4" s="1"/>
  <c r="D6" i="4"/>
  <c r="E6" i="4" s="1"/>
  <c r="D10" i="4"/>
  <c r="E10" i="4" s="1"/>
  <c r="D14" i="4"/>
  <c r="E14" i="4" s="1"/>
  <c r="B138" i="3"/>
  <c r="C138" i="3" s="1"/>
  <c r="B137" i="3"/>
  <c r="C137" i="3" s="1"/>
  <c r="B136" i="3"/>
  <c r="C136" i="3" s="1"/>
  <c r="B135" i="3"/>
  <c r="C135" i="3" s="1"/>
  <c r="B134" i="3"/>
  <c r="C134" i="3" s="1"/>
  <c r="B133" i="3"/>
  <c r="C133" i="3" s="1"/>
  <c r="B132" i="3"/>
  <c r="C132" i="3" s="1"/>
  <c r="B131" i="3"/>
  <c r="C131" i="3" s="1"/>
  <c r="B130" i="3"/>
  <c r="C130" i="3" s="1"/>
  <c r="B129" i="3"/>
  <c r="C129" i="3" s="1"/>
  <c r="B128" i="3"/>
  <c r="C128" i="3" s="1"/>
  <c r="B127" i="3"/>
  <c r="C127" i="3" s="1"/>
  <c r="B126" i="3"/>
  <c r="C126" i="3" s="1"/>
  <c r="B125" i="3"/>
  <c r="C125" i="3" s="1"/>
  <c r="B124" i="3"/>
  <c r="C124" i="3" s="1"/>
  <c r="B123" i="3"/>
  <c r="C123" i="3" s="1"/>
  <c r="B122" i="3"/>
  <c r="C122" i="3" s="1"/>
  <c r="B121" i="3"/>
  <c r="C121" i="3" s="1"/>
  <c r="B120" i="3"/>
  <c r="C120" i="3" s="1"/>
  <c r="B119" i="3"/>
  <c r="C119" i="3" s="1"/>
  <c r="B118" i="3"/>
  <c r="C118" i="3" s="1"/>
  <c r="B117" i="3"/>
  <c r="C117" i="3" s="1"/>
  <c r="B116" i="3"/>
  <c r="C116" i="3" s="1"/>
  <c r="B115" i="3"/>
  <c r="C115" i="3" s="1"/>
  <c r="B114" i="3"/>
  <c r="C114" i="3" s="1"/>
  <c r="B113" i="3"/>
  <c r="C113" i="3" s="1"/>
  <c r="B112" i="3"/>
  <c r="C112" i="3" s="1"/>
  <c r="B111" i="3"/>
  <c r="C111" i="3" s="1"/>
  <c r="B110" i="3"/>
  <c r="C110" i="3" s="1"/>
  <c r="B109" i="3"/>
  <c r="C109" i="3" s="1"/>
  <c r="B108" i="3"/>
  <c r="C108" i="3" s="1"/>
  <c r="B107" i="3"/>
  <c r="C107" i="3" s="1"/>
  <c r="B106" i="3"/>
  <c r="C106" i="3" s="1"/>
  <c r="B105" i="3"/>
  <c r="C105" i="3" s="1"/>
  <c r="B104" i="3"/>
  <c r="C104" i="3" s="1"/>
  <c r="B103" i="3"/>
  <c r="C103" i="3" s="1"/>
  <c r="B102" i="3"/>
  <c r="C102" i="3" s="1"/>
  <c r="B101" i="3"/>
  <c r="C101" i="3" s="1"/>
  <c r="B100" i="3"/>
  <c r="C100" i="3" s="1"/>
  <c r="B99" i="3"/>
  <c r="C99" i="3" s="1"/>
  <c r="B98" i="3"/>
  <c r="C98" i="3" s="1"/>
  <c r="B97" i="3"/>
  <c r="C97" i="3" s="1"/>
  <c r="B96" i="3"/>
  <c r="C96" i="3" s="1"/>
  <c r="B95" i="3"/>
  <c r="C95" i="3" s="1"/>
  <c r="B94" i="3"/>
  <c r="C94" i="3" s="1"/>
  <c r="B93" i="3"/>
  <c r="C93" i="3" s="1"/>
  <c r="B92" i="3"/>
  <c r="C92" i="3" s="1"/>
  <c r="B91" i="3"/>
  <c r="C91" i="3" s="1"/>
  <c r="B90" i="3"/>
  <c r="C90" i="3" s="1"/>
  <c r="B89" i="3"/>
  <c r="C89" i="3" s="1"/>
  <c r="B88" i="3"/>
  <c r="C88" i="3" s="1"/>
  <c r="B87" i="3"/>
  <c r="C87" i="3" s="1"/>
  <c r="B86" i="3"/>
  <c r="C86" i="3" s="1"/>
  <c r="B85" i="3"/>
  <c r="C85" i="3" s="1"/>
  <c r="B84" i="3"/>
  <c r="C84" i="3" s="1"/>
  <c r="B83" i="3"/>
  <c r="C83" i="3" s="1"/>
  <c r="B82" i="3"/>
  <c r="C82" i="3" s="1"/>
  <c r="B81" i="3"/>
  <c r="C81" i="3" s="1"/>
  <c r="B80" i="3"/>
  <c r="C80" i="3" s="1"/>
  <c r="B79" i="3"/>
  <c r="C79" i="3" s="1"/>
  <c r="B78" i="3"/>
  <c r="C78" i="3" s="1"/>
  <c r="B77" i="3"/>
  <c r="C77" i="3" s="1"/>
  <c r="B76" i="3"/>
  <c r="C76" i="3" s="1"/>
  <c r="B75" i="3"/>
  <c r="C75" i="3" s="1"/>
  <c r="B74" i="3"/>
  <c r="C74" i="3" s="1"/>
  <c r="B73" i="3"/>
  <c r="C73" i="3" s="1"/>
  <c r="B72" i="3"/>
  <c r="C72" i="3" s="1"/>
  <c r="B71" i="3"/>
  <c r="C71" i="3" s="1"/>
  <c r="B70" i="3"/>
  <c r="C70" i="3" s="1"/>
  <c r="B69" i="3"/>
  <c r="C69" i="3" s="1"/>
  <c r="B68" i="3"/>
  <c r="C68" i="3" s="1"/>
  <c r="B67" i="3"/>
  <c r="C67" i="3" s="1"/>
  <c r="B66" i="3"/>
  <c r="C66" i="3" s="1"/>
  <c r="B65" i="3"/>
  <c r="C65" i="3" s="1"/>
  <c r="B64" i="3"/>
  <c r="C64" i="3" s="1"/>
  <c r="B63" i="3"/>
  <c r="C63" i="3" s="1"/>
  <c r="B62" i="3"/>
  <c r="C62" i="3" s="1"/>
  <c r="B61" i="3"/>
  <c r="C61" i="3" s="1"/>
  <c r="B60" i="3"/>
  <c r="C60" i="3" s="1"/>
  <c r="B59" i="3"/>
  <c r="C59" i="3" s="1"/>
  <c r="B58" i="3"/>
  <c r="C58" i="3" s="1"/>
  <c r="B57" i="3"/>
  <c r="C57" i="3" s="1"/>
  <c r="B56" i="3"/>
  <c r="C56" i="3" s="1"/>
  <c r="B55" i="3"/>
  <c r="C55" i="3" s="1"/>
  <c r="B53" i="3"/>
  <c r="C53" i="3" s="1"/>
  <c r="D127" i="5" l="1"/>
  <c r="E126" i="5"/>
  <c r="G126" i="5" s="1"/>
  <c r="D46" i="5"/>
  <c r="E46" i="5" s="1"/>
  <c r="G46" i="5" s="1"/>
  <c r="E45" i="5"/>
  <c r="G45" i="5" s="1"/>
  <c r="E121" i="5"/>
  <c r="G121" i="5" s="1"/>
  <c r="D122" i="5"/>
  <c r="E122" i="5" s="1"/>
  <c r="G122" i="5" s="1"/>
  <c r="D36" i="5"/>
  <c r="E36" i="5" s="1"/>
  <c r="G36" i="5" s="1"/>
  <c r="E35" i="5"/>
  <c r="G35" i="5" s="1"/>
  <c r="D22" i="5"/>
  <c r="E21" i="5"/>
  <c r="G21" i="5" s="1"/>
  <c r="D100" i="5"/>
  <c r="E99" i="5"/>
  <c r="G99" i="5" s="1"/>
  <c r="H212" i="2"/>
  <c r="C212" i="2"/>
  <c r="B212" i="2"/>
  <c r="H211" i="2"/>
  <c r="C211" i="2"/>
  <c r="B211" i="2"/>
  <c r="C210" i="2"/>
  <c r="B210" i="2"/>
  <c r="H210" i="2" s="1"/>
  <c r="H209" i="2"/>
  <c r="C209" i="2"/>
  <c r="B209" i="2"/>
  <c r="H208" i="2"/>
  <c r="C208" i="2"/>
  <c r="B208" i="2"/>
  <c r="C207" i="2"/>
  <c r="H207" i="2" s="1"/>
  <c r="H206" i="2"/>
  <c r="C206" i="2"/>
  <c r="C205" i="2"/>
  <c r="H205" i="2" s="1"/>
  <c r="H204" i="2"/>
  <c r="C204" i="2"/>
  <c r="C203" i="2"/>
  <c r="H203" i="2" s="1"/>
  <c r="H202" i="2"/>
  <c r="C202" i="2"/>
  <c r="C201" i="2"/>
  <c r="B201" i="2"/>
  <c r="H201" i="2" s="1"/>
  <c r="C200" i="2"/>
  <c r="B200" i="2"/>
  <c r="H200" i="2" s="1"/>
  <c r="H199" i="2"/>
  <c r="C199" i="2"/>
  <c r="B199" i="2"/>
  <c r="C198" i="2"/>
  <c r="H198" i="2" s="1"/>
  <c r="B198" i="2"/>
  <c r="C197" i="2"/>
  <c r="B197" i="2"/>
  <c r="H197" i="2" s="1"/>
  <c r="C196" i="2"/>
  <c r="B196" i="2"/>
  <c r="H196" i="2" s="1"/>
  <c r="H195" i="2"/>
  <c r="C195" i="2"/>
  <c r="B195" i="2"/>
  <c r="C194" i="2"/>
  <c r="H194" i="2" s="1"/>
  <c r="B194" i="2"/>
  <c r="C193" i="2"/>
  <c r="B193" i="2"/>
  <c r="H193" i="2" s="1"/>
  <c r="C192" i="2"/>
  <c r="B192" i="2"/>
  <c r="H192" i="2" s="1"/>
  <c r="H191" i="2"/>
  <c r="C191" i="2"/>
  <c r="B191" i="2"/>
  <c r="C190" i="2"/>
  <c r="H190" i="2" s="1"/>
  <c r="B190" i="2"/>
  <c r="C189" i="2"/>
  <c r="B189" i="2"/>
  <c r="H189" i="2" s="1"/>
  <c r="C188" i="2"/>
  <c r="B188" i="2"/>
  <c r="H188" i="2" s="1"/>
  <c r="H187" i="2"/>
  <c r="C187" i="2"/>
  <c r="B187" i="2"/>
  <c r="C186" i="2"/>
  <c r="H186" i="2" s="1"/>
  <c r="B186" i="2"/>
  <c r="C185" i="2"/>
  <c r="B185" i="2"/>
  <c r="H185" i="2" s="1"/>
  <c r="C184" i="2"/>
  <c r="B184" i="2"/>
  <c r="H184" i="2" s="1"/>
  <c r="H183" i="2"/>
  <c r="C183" i="2"/>
  <c r="B183" i="2"/>
  <c r="C182" i="2"/>
  <c r="H182" i="2" s="1"/>
  <c r="B182" i="2"/>
  <c r="C181" i="2"/>
  <c r="B181" i="2"/>
  <c r="H181" i="2" s="1"/>
  <c r="C180" i="2"/>
  <c r="B180" i="2"/>
  <c r="H180" i="2" s="1"/>
  <c r="H179" i="2"/>
  <c r="C179" i="2"/>
  <c r="B179" i="2"/>
  <c r="C178" i="2"/>
  <c r="H178" i="2" s="1"/>
  <c r="B178" i="2"/>
  <c r="C177" i="2"/>
  <c r="B177" i="2"/>
  <c r="H177" i="2" s="1"/>
  <c r="C176" i="2"/>
  <c r="B176" i="2"/>
  <c r="H176" i="2" s="1"/>
  <c r="H175" i="2"/>
  <c r="C175" i="2"/>
  <c r="B175" i="2"/>
  <c r="C174" i="2"/>
  <c r="H174" i="2" s="1"/>
  <c r="B174" i="2"/>
  <c r="C173" i="2"/>
  <c r="B173" i="2"/>
  <c r="H173" i="2" s="1"/>
  <c r="C172" i="2"/>
  <c r="B172" i="2"/>
  <c r="H172" i="2" s="1"/>
  <c r="H171" i="2"/>
  <c r="C171" i="2"/>
  <c r="B171" i="2"/>
  <c r="C170" i="2"/>
  <c r="H170" i="2" s="1"/>
  <c r="B170" i="2"/>
  <c r="C169" i="2"/>
  <c r="B169" i="2"/>
  <c r="H169" i="2" s="1"/>
  <c r="C168" i="2"/>
  <c r="B168" i="2"/>
  <c r="H168" i="2" s="1"/>
  <c r="H167" i="2"/>
  <c r="C167" i="2"/>
  <c r="B167" i="2"/>
  <c r="C166" i="2"/>
  <c r="H166" i="2" s="1"/>
  <c r="B166" i="2"/>
  <c r="C165" i="2"/>
  <c r="B165" i="2"/>
  <c r="H165" i="2" s="1"/>
  <c r="C164" i="2"/>
  <c r="B164" i="2"/>
  <c r="H164" i="2" s="1"/>
  <c r="H163" i="2"/>
  <c r="C163" i="2"/>
  <c r="B163" i="2"/>
  <c r="C162" i="2"/>
  <c r="H162" i="2" s="1"/>
  <c r="B162" i="2"/>
  <c r="C161" i="2"/>
  <c r="B161" i="2"/>
  <c r="H161" i="2" s="1"/>
  <c r="C160" i="2"/>
  <c r="B160" i="2"/>
  <c r="H160" i="2" s="1"/>
  <c r="H159" i="2"/>
  <c r="C159" i="2"/>
  <c r="B159" i="2"/>
  <c r="C158" i="2"/>
  <c r="H158" i="2" s="1"/>
  <c r="B158" i="2"/>
  <c r="C157" i="2"/>
  <c r="B157" i="2"/>
  <c r="H157" i="2" s="1"/>
  <c r="C156" i="2"/>
  <c r="B156" i="2"/>
  <c r="H156" i="2" s="1"/>
  <c r="H155" i="2"/>
  <c r="C155" i="2"/>
  <c r="B155" i="2"/>
  <c r="C154" i="2"/>
  <c r="H154" i="2" s="1"/>
  <c r="B154" i="2"/>
  <c r="C153" i="2"/>
  <c r="B153" i="2"/>
  <c r="H153" i="2" s="1"/>
  <c r="C152" i="2"/>
  <c r="B152" i="2"/>
  <c r="H152" i="2" s="1"/>
  <c r="H151" i="2"/>
  <c r="C151" i="2"/>
  <c r="B151" i="2"/>
  <c r="C150" i="2"/>
  <c r="H150" i="2" s="1"/>
  <c r="B150" i="2"/>
  <c r="C149" i="2"/>
  <c r="B149" i="2"/>
  <c r="H149" i="2" s="1"/>
  <c r="C148" i="2"/>
  <c r="B148" i="2"/>
  <c r="H148" i="2" s="1"/>
  <c r="H147" i="2"/>
  <c r="C147" i="2"/>
  <c r="B147" i="2"/>
  <c r="C146" i="2"/>
  <c r="H146" i="2" s="1"/>
  <c r="B146" i="2"/>
  <c r="C145" i="2"/>
  <c r="B145" i="2"/>
  <c r="H145" i="2" s="1"/>
  <c r="C144" i="2"/>
  <c r="B144" i="2"/>
  <c r="H144" i="2" s="1"/>
  <c r="H143" i="2"/>
  <c r="C143" i="2"/>
  <c r="B143" i="2"/>
  <c r="C142" i="2"/>
  <c r="H142" i="2" s="1"/>
  <c r="B142" i="2"/>
  <c r="C141" i="2"/>
  <c r="B141" i="2"/>
  <c r="H141" i="2" s="1"/>
  <c r="C140" i="2"/>
  <c r="B140" i="2"/>
  <c r="H140" i="2" s="1"/>
  <c r="H139" i="2"/>
  <c r="C139" i="2"/>
  <c r="B139" i="2"/>
  <c r="C138" i="2"/>
  <c r="H138" i="2" s="1"/>
  <c r="B138" i="2"/>
  <c r="C137" i="2"/>
  <c r="B137" i="2"/>
  <c r="H137" i="2" s="1"/>
  <c r="C136" i="2"/>
  <c r="B136" i="2"/>
  <c r="H136" i="2" s="1"/>
  <c r="H135" i="2"/>
  <c r="C135" i="2"/>
  <c r="B135" i="2"/>
  <c r="C134" i="2"/>
  <c r="H134" i="2" s="1"/>
  <c r="B134" i="2"/>
  <c r="C133" i="2"/>
  <c r="B133" i="2"/>
  <c r="H133" i="2" s="1"/>
  <c r="C132" i="2"/>
  <c r="B132" i="2"/>
  <c r="H132" i="2" s="1"/>
  <c r="H131" i="2"/>
  <c r="C131" i="2"/>
  <c r="B131" i="2"/>
  <c r="C130" i="2"/>
  <c r="H130" i="2" s="1"/>
  <c r="B130" i="2"/>
  <c r="C129" i="2"/>
  <c r="B129" i="2"/>
  <c r="H129" i="2" s="1"/>
  <c r="C128" i="2"/>
  <c r="B128" i="2"/>
  <c r="H128" i="2" s="1"/>
  <c r="H127" i="2"/>
  <c r="C127" i="2"/>
  <c r="B127" i="2"/>
  <c r="C126" i="2"/>
  <c r="H126" i="2" s="1"/>
  <c r="B126" i="2"/>
  <c r="C125" i="2"/>
  <c r="B125" i="2"/>
  <c r="H125" i="2" s="1"/>
  <c r="C124" i="2"/>
  <c r="B124" i="2"/>
  <c r="H124" i="2" s="1"/>
  <c r="H123" i="2"/>
  <c r="C123" i="2"/>
  <c r="B123" i="2"/>
  <c r="C122" i="2"/>
  <c r="H122" i="2" s="1"/>
  <c r="B122" i="2"/>
  <c r="C121" i="2"/>
  <c r="B121" i="2"/>
  <c r="H121" i="2" s="1"/>
  <c r="C120" i="2"/>
  <c r="B120" i="2"/>
  <c r="H120" i="2" s="1"/>
  <c r="H119" i="2"/>
  <c r="C119" i="2"/>
  <c r="B119" i="2"/>
  <c r="C118" i="2"/>
  <c r="H118" i="2" s="1"/>
  <c r="B118" i="2"/>
  <c r="C117" i="2"/>
  <c r="B117" i="2"/>
  <c r="H117" i="2" s="1"/>
  <c r="C116" i="2"/>
  <c r="B116" i="2"/>
  <c r="H116" i="2" s="1"/>
  <c r="H115" i="2"/>
  <c r="C115" i="2"/>
  <c r="B115" i="2"/>
  <c r="C114" i="2"/>
  <c r="H114" i="2" s="1"/>
  <c r="B114" i="2"/>
  <c r="C113" i="2"/>
  <c r="B113" i="2"/>
  <c r="H113" i="2" s="1"/>
  <c r="C112" i="2"/>
  <c r="B112" i="2"/>
  <c r="H112" i="2" s="1"/>
  <c r="H111" i="2"/>
  <c r="C111" i="2"/>
  <c r="B111" i="2"/>
  <c r="C110" i="2"/>
  <c r="H110" i="2" s="1"/>
  <c r="B110" i="2"/>
  <c r="C109" i="2"/>
  <c r="B109" i="2"/>
  <c r="H109" i="2" s="1"/>
  <c r="C108" i="2"/>
  <c r="B108" i="2"/>
  <c r="H108" i="2" s="1"/>
  <c r="H107" i="2"/>
  <c r="C107" i="2"/>
  <c r="B107" i="2"/>
  <c r="C106" i="2"/>
  <c r="H106" i="2" s="1"/>
  <c r="B106" i="2"/>
  <c r="C105" i="2"/>
  <c r="B105" i="2"/>
  <c r="H105" i="2" s="1"/>
  <c r="C104" i="2"/>
  <c r="B104" i="2"/>
  <c r="H104" i="2" s="1"/>
  <c r="H103" i="2"/>
  <c r="C103" i="2"/>
  <c r="B103" i="2"/>
  <c r="C102" i="2"/>
  <c r="H102" i="2" s="1"/>
  <c r="B102" i="2"/>
  <c r="C101" i="2"/>
  <c r="B101" i="2"/>
  <c r="H101" i="2" s="1"/>
  <c r="C100" i="2"/>
  <c r="B100" i="2"/>
  <c r="H100" i="2" s="1"/>
  <c r="H99" i="2"/>
  <c r="C99" i="2"/>
  <c r="B99" i="2"/>
  <c r="C98" i="2"/>
  <c r="H98" i="2" s="1"/>
  <c r="B98" i="2"/>
  <c r="C97" i="2"/>
  <c r="B97" i="2"/>
  <c r="H97" i="2" s="1"/>
  <c r="C96" i="2"/>
  <c r="B96" i="2"/>
  <c r="H96" i="2" s="1"/>
  <c r="H95" i="2"/>
  <c r="C95" i="2"/>
  <c r="B95" i="2"/>
  <c r="C94" i="2"/>
  <c r="H94" i="2" s="1"/>
  <c r="B94" i="2"/>
  <c r="C93" i="2"/>
  <c r="B93" i="2"/>
  <c r="H93" i="2" s="1"/>
  <c r="C92" i="2"/>
  <c r="B92" i="2"/>
  <c r="H92" i="2" s="1"/>
  <c r="H91" i="2"/>
  <c r="C91" i="2"/>
  <c r="B91" i="2"/>
  <c r="C90" i="2"/>
  <c r="H90" i="2" s="1"/>
  <c r="B90" i="2"/>
  <c r="C89" i="2"/>
  <c r="B89" i="2"/>
  <c r="H89" i="2" s="1"/>
  <c r="C88" i="2"/>
  <c r="B88" i="2"/>
  <c r="H88" i="2" s="1"/>
  <c r="H87" i="2"/>
  <c r="C87" i="2"/>
  <c r="B87" i="2"/>
  <c r="C86" i="2"/>
  <c r="H86" i="2" s="1"/>
  <c r="B86" i="2"/>
  <c r="C85" i="2"/>
  <c r="B85" i="2"/>
  <c r="H85" i="2" s="1"/>
  <c r="C84" i="2"/>
  <c r="B84" i="2"/>
  <c r="H84" i="2" s="1"/>
  <c r="H83" i="2"/>
  <c r="C83" i="2"/>
  <c r="B83" i="2"/>
  <c r="C82" i="2"/>
  <c r="H82" i="2" s="1"/>
  <c r="B82" i="2"/>
  <c r="C81" i="2"/>
  <c r="B81" i="2"/>
  <c r="H81" i="2" s="1"/>
  <c r="C80" i="2"/>
  <c r="B80" i="2"/>
  <c r="H80" i="2" s="1"/>
  <c r="H79" i="2"/>
  <c r="C79" i="2"/>
  <c r="B79" i="2"/>
  <c r="C78" i="2"/>
  <c r="H78" i="2" s="1"/>
  <c r="B78" i="2"/>
  <c r="C77" i="2"/>
  <c r="B77" i="2"/>
  <c r="H77" i="2" s="1"/>
  <c r="C76" i="2"/>
  <c r="B76" i="2"/>
  <c r="H76" i="2" s="1"/>
  <c r="H75" i="2"/>
  <c r="C75" i="2"/>
  <c r="B75" i="2"/>
  <c r="C74" i="2"/>
  <c r="H74" i="2" s="1"/>
  <c r="B74" i="2"/>
  <c r="C73" i="2"/>
  <c r="B73" i="2"/>
  <c r="H73" i="2" s="1"/>
  <c r="C72" i="2"/>
  <c r="B72" i="2"/>
  <c r="H72" i="2" s="1"/>
  <c r="H71" i="2"/>
  <c r="C71" i="2"/>
  <c r="B71" i="2"/>
  <c r="C70" i="2"/>
  <c r="H70" i="2" s="1"/>
  <c r="B70" i="2"/>
  <c r="C69" i="2"/>
  <c r="B69" i="2"/>
  <c r="H69" i="2" s="1"/>
  <c r="C68" i="2"/>
  <c r="B68" i="2"/>
  <c r="H68" i="2" s="1"/>
  <c r="H67" i="2"/>
  <c r="C67" i="2"/>
  <c r="B67" i="2"/>
  <c r="C66" i="2"/>
  <c r="H66" i="2" s="1"/>
  <c r="B66" i="2"/>
  <c r="C65" i="2"/>
  <c r="B65" i="2"/>
  <c r="H65" i="2" s="1"/>
  <c r="C64" i="2"/>
  <c r="B64" i="2"/>
  <c r="H64" i="2" s="1"/>
  <c r="H63" i="2"/>
  <c r="C63" i="2"/>
  <c r="B63" i="2"/>
  <c r="C62" i="2"/>
  <c r="H62" i="2" s="1"/>
  <c r="B62" i="2"/>
  <c r="C61" i="2"/>
  <c r="B61" i="2"/>
  <c r="H61" i="2" s="1"/>
  <c r="C60" i="2"/>
  <c r="B60" i="2"/>
  <c r="H60" i="2" s="1"/>
  <c r="H59" i="2"/>
  <c r="C59" i="2"/>
  <c r="B59" i="2"/>
  <c r="C58" i="2"/>
  <c r="H58" i="2" s="1"/>
  <c r="B58" i="2"/>
  <c r="C57" i="2"/>
  <c r="B57" i="2"/>
  <c r="H57" i="2" s="1"/>
  <c r="C56" i="2"/>
  <c r="B56" i="2"/>
  <c r="H56" i="2" s="1"/>
  <c r="H55" i="2"/>
  <c r="C55" i="2"/>
  <c r="B55" i="2"/>
  <c r="C54" i="2"/>
  <c r="H54" i="2" s="1"/>
  <c r="B54" i="2"/>
  <c r="C53" i="2"/>
  <c r="B53" i="2"/>
  <c r="H53" i="2" s="1"/>
  <c r="C52" i="2"/>
  <c r="B52" i="2"/>
  <c r="H52" i="2" s="1"/>
  <c r="H51" i="2"/>
  <c r="C51" i="2"/>
  <c r="B51" i="2"/>
  <c r="C50" i="2"/>
  <c r="H50" i="2" s="1"/>
  <c r="B50" i="2"/>
  <c r="C49" i="2"/>
  <c r="B49" i="2"/>
  <c r="H49" i="2" s="1"/>
  <c r="C48" i="2"/>
  <c r="B48" i="2"/>
  <c r="H48" i="2" s="1"/>
  <c r="H47" i="2"/>
  <c r="C47" i="2"/>
  <c r="B47" i="2"/>
  <c r="C46" i="2"/>
  <c r="H46" i="2" s="1"/>
  <c r="B46" i="2"/>
  <c r="C45" i="2"/>
  <c r="B45" i="2"/>
  <c r="H45" i="2" s="1"/>
  <c r="C44" i="2"/>
  <c r="B44" i="2"/>
  <c r="H44" i="2" s="1"/>
  <c r="H43" i="2"/>
  <c r="C43" i="2"/>
  <c r="B43" i="2"/>
  <c r="C42" i="2"/>
  <c r="H42" i="2" s="1"/>
  <c r="B42" i="2"/>
  <c r="C41" i="2"/>
  <c r="B41" i="2"/>
  <c r="H41" i="2" s="1"/>
  <c r="C40" i="2"/>
  <c r="B40" i="2"/>
  <c r="H40" i="2" s="1"/>
  <c r="H39" i="2"/>
  <c r="G39" i="2"/>
  <c r="C38" i="2"/>
  <c r="G38" i="2" s="1"/>
  <c r="G37" i="2"/>
  <c r="E37" i="2"/>
  <c r="H37" i="2" s="1"/>
  <c r="H36" i="2"/>
  <c r="G36" i="2"/>
  <c r="E36" i="2"/>
  <c r="H35" i="2"/>
  <c r="G35" i="2"/>
  <c r="E35" i="2"/>
  <c r="C35" i="2"/>
  <c r="H34" i="2"/>
  <c r="G34" i="2"/>
  <c r="E34" i="2"/>
  <c r="C34" i="2"/>
  <c r="H33" i="2"/>
  <c r="G33" i="2"/>
  <c r="E33" i="2"/>
  <c r="G32" i="2"/>
  <c r="E32" i="2"/>
  <c r="H32" i="2" s="1"/>
  <c r="C32" i="2"/>
  <c r="G31" i="2"/>
  <c r="E31" i="2"/>
  <c r="C31" i="2"/>
  <c r="B31" i="2"/>
  <c r="H31" i="2" s="1"/>
  <c r="G30" i="2"/>
  <c r="C30" i="2"/>
  <c r="B30" i="2"/>
  <c r="C29" i="2"/>
  <c r="B29" i="2"/>
  <c r="G29" i="2" s="1"/>
  <c r="E28" i="2"/>
  <c r="C28" i="2"/>
  <c r="G28" i="2" s="1"/>
  <c r="B28" i="2"/>
  <c r="H28" i="2" s="1"/>
  <c r="E27" i="2"/>
  <c r="C27" i="2"/>
  <c r="G27" i="2" s="1"/>
  <c r="B27" i="2"/>
  <c r="H27" i="2" s="1"/>
  <c r="G26" i="2"/>
  <c r="E26" i="2"/>
  <c r="H26" i="2" s="1"/>
  <c r="E25" i="2"/>
  <c r="C25" i="2"/>
  <c r="G25" i="2" s="1"/>
  <c r="B25" i="2"/>
  <c r="H25" i="2" s="1"/>
  <c r="G24" i="2"/>
  <c r="E24" i="2"/>
  <c r="C24" i="2"/>
  <c r="B24" i="2"/>
  <c r="H24" i="2" s="1"/>
  <c r="C23" i="2"/>
  <c r="B23" i="2"/>
  <c r="C22" i="2"/>
  <c r="B22" i="2"/>
  <c r="E21" i="2"/>
  <c r="C21" i="2"/>
  <c r="G21" i="2" s="1"/>
  <c r="B21" i="2"/>
  <c r="H21" i="2" s="1"/>
  <c r="G20" i="2"/>
  <c r="E20" i="2"/>
  <c r="C20" i="2"/>
  <c r="B20" i="2"/>
  <c r="H20" i="2" s="1"/>
  <c r="C19" i="2"/>
  <c r="B19" i="2"/>
  <c r="G19" i="2" s="1"/>
  <c r="C18" i="2"/>
  <c r="B18" i="2"/>
  <c r="E17" i="2"/>
  <c r="C17" i="2"/>
  <c r="G17" i="2" s="1"/>
  <c r="B17" i="2"/>
  <c r="H17" i="2" s="1"/>
  <c r="G16" i="2"/>
  <c r="E16" i="2"/>
  <c r="C16" i="2"/>
  <c r="B16" i="2"/>
  <c r="H16" i="2" s="1"/>
  <c r="C15" i="2"/>
  <c r="B15" i="2"/>
  <c r="C14" i="2"/>
  <c r="B14" i="2"/>
  <c r="E13" i="2"/>
  <c r="C13" i="2"/>
  <c r="G13" i="2" s="1"/>
  <c r="B13" i="2"/>
  <c r="H13" i="2" s="1"/>
  <c r="G12" i="2"/>
  <c r="E12" i="2"/>
  <c r="C12" i="2"/>
  <c r="B12" i="2"/>
  <c r="H12" i="2" s="1"/>
  <c r="C11" i="2"/>
  <c r="B11" i="2"/>
  <c r="G11" i="2" s="1"/>
  <c r="C10" i="2"/>
  <c r="B10" i="2"/>
  <c r="E10" i="2" s="1"/>
  <c r="E9" i="2"/>
  <c r="C9" i="2"/>
  <c r="G9" i="2" s="1"/>
  <c r="B9" i="2"/>
  <c r="H9" i="2" s="1"/>
  <c r="G8" i="2"/>
  <c r="E8" i="2"/>
  <c r="C8" i="2"/>
  <c r="B8" i="2"/>
  <c r="H8" i="2" s="1"/>
  <c r="C7" i="2"/>
  <c r="B7" i="2"/>
  <c r="G7" i="2" s="1"/>
  <c r="C6" i="2"/>
  <c r="B6" i="2"/>
  <c r="E6" i="2" s="1"/>
  <c r="E5" i="2"/>
  <c r="C5" i="2"/>
  <c r="G5" i="2" s="1"/>
  <c r="B5" i="2"/>
  <c r="H5" i="2" s="1"/>
  <c r="G4" i="2"/>
  <c r="E4" i="2"/>
  <c r="C4" i="2"/>
  <c r="B4" i="2"/>
  <c r="H4" i="2" s="1"/>
  <c r="C3" i="2"/>
  <c r="B3" i="2"/>
  <c r="C2" i="2"/>
  <c r="B2" i="2"/>
  <c r="E100" i="5" l="1"/>
  <c r="G100" i="5" s="1"/>
  <c r="D101" i="5"/>
  <c r="E101" i="5" s="1"/>
  <c r="G101" i="5" s="1"/>
  <c r="D23" i="5"/>
  <c r="E23" i="5" s="1"/>
  <c r="G23" i="5" s="1"/>
  <c r="E22" i="5"/>
  <c r="G22" i="5" s="1"/>
  <c r="E127" i="5"/>
  <c r="G127" i="5" s="1"/>
  <c r="D128" i="5"/>
  <c r="E128" i="5" s="1"/>
  <c r="G128" i="5" s="1"/>
  <c r="H3" i="2"/>
  <c r="H22" i="2"/>
  <c r="E2" i="2"/>
  <c r="H2" i="2" s="1"/>
  <c r="E14" i="2"/>
  <c r="H14" i="2" s="1"/>
  <c r="E18" i="2"/>
  <c r="H18" i="2" s="1"/>
  <c r="E22" i="2"/>
  <c r="G2" i="2"/>
  <c r="E3" i="2"/>
  <c r="G6" i="2"/>
  <c r="E7" i="2"/>
  <c r="H7" i="2" s="1"/>
  <c r="G10" i="2"/>
  <c r="E11" i="2"/>
  <c r="G14" i="2"/>
  <c r="E15" i="2"/>
  <c r="H15" i="2" s="1"/>
  <c r="G18" i="2"/>
  <c r="E19" i="2"/>
  <c r="H19" i="2" s="1"/>
  <c r="G22" i="2"/>
  <c r="E23" i="2"/>
  <c r="H23" i="2" s="1"/>
  <c r="E29" i="2"/>
  <c r="H29" i="2" s="1"/>
  <c r="H38" i="2"/>
  <c r="H11" i="2"/>
  <c r="G3" i="2"/>
  <c r="H6" i="2"/>
  <c r="H10" i="2"/>
  <c r="G15" i="2"/>
  <c r="G23" i="2"/>
  <c r="E30" i="2"/>
  <c r="H30" i="2" s="1"/>
  <c r="F50" i="1" l="1"/>
  <c r="D50" i="1"/>
  <c r="C50" i="1"/>
  <c r="F49" i="1"/>
  <c r="D49" i="1"/>
  <c r="C49" i="1"/>
  <c r="F48" i="1"/>
  <c r="D48" i="1"/>
  <c r="C48" i="1"/>
  <c r="F47" i="1"/>
  <c r="D47" i="1"/>
  <c r="C47" i="1"/>
  <c r="F46" i="1"/>
  <c r="D46" i="1"/>
  <c r="C46" i="1"/>
  <c r="F45" i="1"/>
  <c r="D45" i="1"/>
  <c r="C45" i="1"/>
  <c r="F44" i="1"/>
  <c r="D44" i="1"/>
  <c r="C44" i="1"/>
  <c r="F43" i="1"/>
  <c r="D43" i="1"/>
  <c r="C43" i="1"/>
  <c r="F42" i="1"/>
  <c r="D42" i="1"/>
  <c r="C42" i="1"/>
  <c r="F41" i="1"/>
  <c r="D41" i="1"/>
  <c r="C41" i="1"/>
  <c r="F40" i="1"/>
  <c r="D40" i="1"/>
  <c r="C40" i="1"/>
  <c r="F39" i="1"/>
  <c r="D39" i="1"/>
  <c r="C39" i="1"/>
  <c r="F38" i="1"/>
  <c r="D38" i="1"/>
  <c r="C38" i="1"/>
  <c r="F37" i="1"/>
  <c r="D37" i="1"/>
  <c r="C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<sst xmlns="http://schemas.openxmlformats.org/spreadsheetml/2006/main" count="853" uniqueCount="706">
  <si>
    <t>Old Name</t>
  </si>
  <si>
    <t>New Name</t>
  </si>
  <si>
    <t>_get_name</t>
  </si>
  <si>
    <t>_name</t>
  </si>
  <si>
    <t>Type</t>
  </si>
  <si>
    <t>Rename</t>
  </si>
  <si>
    <t>cmd /r dir /b &gt; _list.txt</t>
  </si>
  <si>
    <t>cmd /r dir /b</t>
  </si>
  <si>
    <t>Flywheel-3.mp4</t>
  </si>
  <si>
    <t>Meant To Be A Local Outreach</t>
  </si>
  <si>
    <t>-behindthescenes</t>
  </si>
  <si>
    <t>Behind The Scenes</t>
  </si>
  <si>
    <t>Flywheel-5.mp4</t>
  </si>
  <si>
    <t>Making Everything Work</t>
  </si>
  <si>
    <t>-deleted</t>
  </si>
  <si>
    <t>Deleted Scenes</t>
  </si>
  <si>
    <t>Flywheel-6.mp4</t>
  </si>
  <si>
    <t>-featurette</t>
  </si>
  <si>
    <t>Featurette</t>
  </si>
  <si>
    <t>Flywheel-7.mp4</t>
  </si>
  <si>
    <t>Gag Reel</t>
  </si>
  <si>
    <t>-interview</t>
  </si>
  <si>
    <t>Interview</t>
  </si>
  <si>
    <t>Flywheel-8.mp4</t>
  </si>
  <si>
    <t>Apologies</t>
  </si>
  <si>
    <t>-scene</t>
  </si>
  <si>
    <t>Scene</t>
  </si>
  <si>
    <t>Flywheel-9.mp4</t>
  </si>
  <si>
    <t>A Special Message</t>
  </si>
  <si>
    <t>-short</t>
  </si>
  <si>
    <t>Short</t>
  </si>
  <si>
    <t>Flywheel-10.mp4</t>
  </si>
  <si>
    <t>Facing The Giants</t>
  </si>
  <si>
    <t>-trailer</t>
  </si>
  <si>
    <t>Trailer</t>
  </si>
  <si>
    <t>Flywheel-11.mp4</t>
  </si>
  <si>
    <t>Jay Austin Spot</t>
  </si>
  <si>
    <t>Music Video꞉</t>
  </si>
  <si>
    <t>Flywheel-12.mp4</t>
  </si>
  <si>
    <t>Butch Bowers Spot</t>
  </si>
  <si>
    <t>cmd /c</t>
  </si>
  <si>
    <t>Flywheel-13.mp4</t>
  </si>
  <si>
    <t>How Sherwood Pictures Kicked Off</t>
  </si>
  <si>
    <t>Flywheel-14.mp4</t>
  </si>
  <si>
    <t>Kendrick Brothers Talking About Fireproof</t>
  </si>
  <si>
    <t>Flywheel-15.mp4</t>
  </si>
  <si>
    <t>Ripping People Off</t>
  </si>
  <si>
    <t>Flywheel-16.mp4</t>
  </si>
  <si>
    <t>You Need A Flywheel</t>
  </si>
  <si>
    <t>ALT + Spacebar</t>
  </si>
  <si>
    <t>enable QuickEdit Mode on the Options tab of the PowerShell Properties dialog box</t>
  </si>
  <si>
    <t>Flywheel-17.mp4</t>
  </si>
  <si>
    <t>Scene 3</t>
  </si>
  <si>
    <t>right-click</t>
  </si>
  <si>
    <t>Flywheel-18.mp4</t>
  </si>
  <si>
    <t>Scene 4</t>
  </si>
  <si>
    <t>press enter</t>
  </si>
  <si>
    <t>Flywheel-19.mp4</t>
  </si>
  <si>
    <t>Scene 5</t>
  </si>
  <si>
    <t>Shift-Enter &gt; Enter</t>
  </si>
  <si>
    <t>Flywheel-20.mp4</t>
  </si>
  <si>
    <t>Scene 6</t>
  </si>
  <si>
    <t>Escape out of the copied cell before pasting</t>
  </si>
  <si>
    <t>Flywheel-21.mp4</t>
  </si>
  <si>
    <t>Scene 7</t>
  </si>
  <si>
    <t>Flywheel-22.mp4</t>
  </si>
  <si>
    <t>Scene 8</t>
  </si>
  <si>
    <t>Flywheel-23.mp4</t>
  </si>
  <si>
    <t>Facing The Giants Trailer 2</t>
  </si>
  <si>
    <t>String</t>
  </si>
  <si>
    <t>Index</t>
  </si>
  <si>
    <t>Name</t>
  </si>
  <si>
    <t>Author</t>
  </si>
  <si>
    <t>Link</t>
  </si>
  <si>
    <t>Lyrics</t>
  </si>
  <si>
    <t>Output</t>
  </si>
  <si>
    <t>Audio Output</t>
  </si>
  <si>
    <t>Copy column from Excel to Word, Word to Notepad, and Notepad to Evernot</t>
  </si>
  <si>
    <t>#2 "Glory to His Name" (Soul-Stirring Songs &amp; Hymns)</t>
  </si>
  <si>
    <t>John H. Stockton, pub.1879</t>
  </si>
  <si>
    <t>Down at the cross where my Savior died,
Down where for cleansing from sin I cried,
There to my heart was the blood applied;
Glory to His Name!
c
Glory to His Name,
Glory to His Name:
There to my heart was the blood applied;
Glory to His Name!
I am so wondrously saved from sin,
Jesus so sweetly abides within,
There at the cross where He took me in;
Glory to His Name!
Oh, precious fountain that saves from sin,
I am so glad I have entered in;
There Jesus saves me and keeps me clean;
Glory to His Name!
Come to this fountain so rich and sweet,
Cast thy poor soul at the Savior’s feet;
Plunge in today, and be made complete;
Glory to His Name!</t>
  </si>
  <si>
    <t>#3 "Jesus Paid It All" (Soul-stirring Songs &amp; Hymns)</t>
  </si>
  <si>
    <t>Elvina M. Hall (1865)</t>
  </si>
  <si>
    <t>I hear the Savior say,
"Thy strength indeed is small,
Child of weakness, watch and pray,
Find in Me thine all in all."
c
Jesus paid it all,
All to Him I owe;
Sin had left a crimson stain,
He washed it white as snow.
Lord, now indeed I find
Thy pow'r and Thine alone,
Can change the leper's spots
And melt the heart of stone.
For nothing good have I
Where-by Thy grace to claim;
I'll wash my garments white
In the blood of Calv'ry's Lamb.
And when, before the throne,
I stand in Him complete,
"Jesus died my soul to save,"
My lips shall still repeat.</t>
  </si>
  <si>
    <t>#4 "The Way of the Cross Leads Home" (Soul-stirring Songs &amp; Hymns)</t>
  </si>
  <si>
    <t>Jessie Brown Pounds (1906)</t>
  </si>
  <si>
    <t xml:space="preserve">I must needs go home by the way of the cross, 
There's no other way but this; 
I shall ne'er get sight of the gates of light, 
If the way of the cross I miss. 
c
The way of the cross leads home, (leads home,) 
The way of the cross leads home; (leads home;) 
It is sweet to know as I onward go, 
The way of cross leads home.
I must needs go on in the blood sprinkled way, 
The path that the Savior trod, 
If I ever climb to the heights sublime, 
Where the soul is at home with God. [Chorus] 
Then I bid farewell to the way of the world, 
To walk in it nevermore,
For the Lord says, "Come," and I seek my home 
Where He waits at the open door. [Chorus] </t>
  </si>
  <si>
    <t>#20 "When I See the Blood" (Soul-stirring Songs &amp; Hymns)</t>
  </si>
  <si>
    <t>John G. Foote; Elisha A. Hoffman (1839-1929)</t>
  </si>
  <si>
    <t>Christ our Redeemer died on the cross,
Died for the sinner, paid all his due;
All who receive Him need never fear,
Yes, He will pass, will pass over you.
c
When I see the blood,
When I see the blood,
When I see the blood,
I will pass, I will pass over you.
Chiefest of sinners, Jesus can save;
As He has promised, that He will do;
Oh, sinner, hear Him, trust in His Word,
And He will pass, will pass over you.
Judgment is coming, all will be there,
Who have rejected, who have refused?
Oh, sinner, hasten, let Jesus in,
And I will pass, will pass over you.
O what compassion! O boundless love!
Jesus hath power, Jesus is true;
All who believe are safe from the storm,
And I will pass, will pass over you.</t>
  </si>
  <si>
    <t>#22 "Are You Washed in the Blood" (Soul-Stirring Songs &amp; Hymns)</t>
  </si>
  <si>
    <t>Elisha A. Hoffman (1878)</t>
  </si>
  <si>
    <t xml:space="preserve">Have you been to Jesus for the cleansing power?
Are you washed in the blood of the Lamb?
Are you fully trusting in His grace this hour?
Are you washed in the blood of the Lamb?
c
Are you washed in the blood,
In the soul cleansing blood of the Lamb?
Are your garments spotless?
Are they white as snow?
Are you washed in the blood of the Lamb?
Are you walking daily by the Savior's side?
Are you washed in the blood of the Lamb?
Do you rest each moment in the Crucified?
Are you washed in the blood of the Lamb?[Chorus]
When the Bridegroom cometh will your robes be white?
Are you washed in the blood of the Lamb?
Will your soul be ready for the mansions bright,
And be washed in the blood of the Lamb?[Chorus]
Lay aside the garments that are stained with sin,
And be washed in the blood of the Lamb;
There's a fountain flowing for the soul unclean,
O be washed in the blood of the Lamb![Chorus] </t>
  </si>
  <si>
    <t>#30 "Nothing But the Blood" (Soul-stirring Songs &amp; Hymns)</t>
  </si>
  <si>
    <t>Robert Lowry (1876)</t>
  </si>
  <si>
    <t>What can wash away my sin?
Nothing but the blood of Jesus.
What can make me whole again?
Nothing but the blood of Jesus.
c
O precious is the flow
that makes me white as snow;
no other fount I know;
nothing but the blood of Jesus.
For my pardon this I see:
nothing but the blood of Jesus.
For my cleansing this my plea:
nothing but the blood of Jesus.
Nothing can for sin atone:
nothing but the blood of Jesus.
Naught of good that I have done:
nothing but the blood of Jesus.
Nothing can my sin erase:
nothing but the blood of Jesus.
Naught of works, 'tis all of grace:
nothing but the blood of Jesus.
This is all my hope and peace:
nothing but the blood of Jesus.
This is all my righteousness:
nothing but the blood of Jesus.</t>
  </si>
  <si>
    <t>#31 "He Lives" (Soul-stirring Songs &amp; Hymns)</t>
  </si>
  <si>
    <t>A. H. Ackley (1933)</t>
  </si>
  <si>
    <t>I serve a risen Savior, He's in the world today;
I know that He is living whatever men may say;
I see His hand of mercy, I hear His voice of cheer,
And just the time I need Him, He's always near. 
c
He lives, He lives,
Christ Jesus lives today!
He walks with me and talks with me
Along life's narrow way.
He lives, He lives,
Salvation to impart!
You ask me how I know He lives?
He lives within my heart.
In all the world around me I see His loving care,
And tho' my heart grows weary I never will despair;
I know that He is leading thro' all the stormy blast,
The day of His appearing will come at last.
Rejoice, rejoice, O Christian, lift up your voice and sing
Eternal hallelujahs to Jesus Christ the King!
The hope of all who seek Him, the help of all who find,
None other is so loving, so good and kind.</t>
  </si>
  <si>
    <t>#36 "Christ Arose!" (Soul-stirring Songs &amp; Hymns)</t>
  </si>
  <si>
    <t>Robert Lowry (1874)</t>
  </si>
  <si>
    <t>Low in the grave he lay, Jesus my Savior,
Waiting the coming day, Jesus my Lord!
c
Up from the grave he arose;
with a mighty triumph o'er his foes;
he arose a victor from the dark domain,
And he lives forever, with his saints to reign.
He arose! He arose! Hallelujah! Christ arose!
Vainly they watch his bed, Jesus my Savior,
Vainly they seal the dead, Jesus my Lord!
Death cannot keep its prey, Jesus my Savior;
He tore the bars away, Jesus my Lord!</t>
  </si>
  <si>
    <t>#37 "There'll be No Dark Valley" (Soul-stirring Songs &amp; Hymns)</t>
  </si>
  <si>
    <t>William Cushing (1823)</t>
  </si>
  <si>
    <t>There’ll be no dark valley when Jesus comes,
There’ll be no dark valley when Jesus comes;
There’ll be no dark valley when Jesus comes
To gather His loved ones home.
c
To gather His loved ones home,
To gather His loved ones home;
There’ll be no dark valley when Jesus comes
To gather His loved ones home.
There’ll be no more sorrow when Jesus comes,
There’ll be no more sorrow when Jesus comes;
But a glorious morrow when Jesus comes
To gather His loved ones home. [Refrain]
There’ll be no more weeping when Jesus comes,
There’ll be no more weeping when Jesus comes;
But a blessed reaping when Jesus comes
To gather His loved ones home. [Refrain]
There’ll be songs of greeting when Jesus comes,
There’ll be songs of greeting when Jesus comes;
And a joyful meeting when Jesus comes
To gather His loved ones home. [Refrain]</t>
  </si>
  <si>
    <t>#39 "How Beautiful Heaven Must Be" (Soul-stirring Songs &amp; Hymns)</t>
  </si>
  <si>
    <t>Cordie Bridgewater (1910)</t>
  </si>
  <si>
    <t>We read of a place that’s called heaven,
It’s made for the pure and the free;
These truths in God’s Word He hath given,
How beautiful heaven must be.
c
How beautiful heaven must be,
Sweet home of the happy and free;
Fair haven of rest for the weary,
How beautiful heaven must be.
In heaven no drooping nor pining,
No wishing for elsewhere to be;
God’s light is forever there shining,
How beautiful heaven must be. [Refrain]
Pure waters of life there are flowing,
And all who will drink may be free;
Rare jewels of splendor are glowing,
How beautiful heaven must be. [Refrain]
The angels so sweetly are singing,
Up there by the beautiful sea;
Sweet chords from their gold harps are ringing,
How beautiful heaven must be. [Refrain]</t>
  </si>
  <si>
    <t>#43 "Marching to Zion" (Soul-stirring Songs &amp; Hymns)</t>
  </si>
  <si>
    <t>Robert Lowry (1867)</t>
  </si>
  <si>
    <t xml:space="preserve">Come, we that love the Lord,
And let our joys be known;
Join in a song with sweet accord,
Join in a song with sweet accord
And thus surround the throne,
And thus surround the throne.
c
We’re marching to Zion,
Beautiful, beautiful Zion;
We’re marching upward to Zion,
The beautiful city of God.
Let those refuse to sing,
Who never knew our God;
But children of the heavenly King,
But children of the heavenly King
May speak their joys abroad,
May speak their joys abroad.
The hill of Zion yields
A thousand sacred sweets
Before we reach the heav'nly fields,
Before we reach the heav'nly fields
Or walk the golden streets,
Or walk the golden streets.
Then let our songs abound
And ev'ry tear be dry;
We're marching thru Immanuel's ground
We're marching thru Immanuel's ground
To fairer worlds on high,
To fairer worlds on high.
</t>
  </si>
  <si>
    <t>#44 "We'll Work Till Jesus Comes" (Soul-stirring Songs &amp; Hymns)</t>
  </si>
  <si>
    <t>Elizabeth Mills (1865)</t>
  </si>
  <si>
    <t>O land of rest, for thee I sigh!
When will the moment come
When I shall lay my armor by
And dwell in peace at home?
c
We'll work till Jesus comes,
We'll work till Jesus comes,
We'll work till Jesus comes,
And we'll be gathered home.
To Jesus Christ I fled for rest;
He bade me cease to roam,
And lean for comfort on His breast
Till He conduct me home.
I sought at once my Savior’s side;
No more my steps shall roam;
With Him I’ll brave death’s chilling tide
And reach my heav’nly home.</t>
  </si>
  <si>
    <t>#45 "When I Can Read My Title Clear" (Soul-stirring Songs &amp; Hymns)</t>
  </si>
  <si>
    <t>Isaac Watts (1707)</t>
  </si>
  <si>
    <t>When I can read my title clear
to mansions in the skies,
I'll bid farewell to every fear,
and wipe my weeping eyes;
and wipe my weeping eyes,
and wipe my weeping eyes,
I'll bid farewell to every fear,
and wipe my weeping eyes.
Should earth against my soul engage,
and fiery darts be hurled,
then I can smile at Satan's rage,
and face a frowning world;
and face a frowning world,
and face a frowning world,
then I can smile at Satan's rage,
and face a frowning world.
Let cares, like a wild deluge come,
and storms of sorrow fall!
May I but safely reach my home,
my God, my heaven, my all;
my God, my heaven, my all,
my God, my heaven, my all,
may I but safely reach my home,
my God, my heaven, my all.
There I shall bathe my weary soul
in seas of heavenly rest,
and not a wave of trouble roll
across my peaceful breast;
across my peaceful breast,
across my peaceful breast,
and not a wave of trouble roll
across my peaceful breast.</t>
  </si>
  <si>
    <t>#49 "Meet Me There" (Soul-stirring Songs &amp; Hymns)</t>
  </si>
  <si>
    <t>Fanny J. Crosby (1884)</t>
  </si>
  <si>
    <t>On the happy, golden shore, 
Where the faithful part no more,
When the storms of life are o'er, 
Meet me there,
Where the night dissolves away 
Into pure and perfect day,
I am going home to stay,
Meet me there.
c
Meet me there, 
Meet me there,
Where the tree of life is blooming, 
Meet me there,
When the storms of life are o’er, 
On the happy, golden shore,
Where the faithful part no more, 
Meet me there.
Here our fondest hopes are vain,
Dearest links are rent in twain,
But in heav’n no throb of pain,
Meet me there,
By the river sparkling bright,
In the city of delight,
Where our faith is lost in sight, 
Meet me there. [Refrain]
Where the harps of angels ring, 
And the blest forever sing,
In the palace of the King, 
Meet me there,
Where in sweet communion blend 
Heart with heart, and friend with friend,
In a world that ne’er shall end, 
Meet me there. [Refrain]</t>
  </si>
  <si>
    <t>#53 "Beulah Land" (Soul-stirring Songs &amp; Hymns)</t>
  </si>
  <si>
    <t>Edgar Page Stites (1876)</t>
  </si>
  <si>
    <t>I’ve reached the land of corn and wine,
And all its riches freely mine;
Here shines undimmed one blissful day,
For all my night has passed away. 
c
O Beulah Land, sweet Beulah Land,
As on thy highest mount I stand,
I look away across the sea,
Where mansions are prepared for me,
And view the shining glory shore,
My Heav’n, my home forevermore! 
My Savior comes and walks with me,
And sweet communion here have we;
He gently leads me by His hand,
For this is Heaven’s borderland. (Chorus)
A sweet perfume upon the breeze
Is borne from ever-vernal trees;
And flow’rs that never fading grow
Where streams of life forever flow. (Chorus)
The zephyrs seem to float to me,
Sweet sounds of Heaven’s melody,
As angels with the white-robed throng
Join in the sweet redemption song. (Chorus)</t>
  </si>
  <si>
    <t>#64 "Shall We Gather at the River?" (Soul-stirring Songs &amp; Hymns)</t>
  </si>
  <si>
    <t>Robert Lowry (1864)</t>
  </si>
  <si>
    <t>Shall we gather at the river,
Where bright angel feet have trod;
With its crystal tide forever
Flowing by the throne of God?
c
Yes, we'll gather at the river,
The beautiful, the beautiful river;
Gather with the saints at the river
That flows by the throne of God.
On the margin of the river,
Washing up its silver spray,
We will walk and worship ever,
All the happy golden day. [Refrain]
Ere we reach the shining river,
Lay we ev'ry burden down;
Grace our spirits will deliver,
And provide a robe and crown. [Refrain]
Soon we'll reach the shining river,
Soon our pilgrimage will cease;
Soon our happy hearts will quiver
With the melody of peace. [Refrain]</t>
  </si>
  <si>
    <t>#65 "Just Over in the Glory Land" (Soul-stirring Songs &amp; Hymns)</t>
  </si>
  <si>
    <t>J. W. Acuff (1906)</t>
  </si>
  <si>
    <t>I’ve a home prepared where the saints abide,
Just over in the glory-land;
And I long to be by my Savior’s side,
Just over in the glory-land.
c
Just over in the glory-land,
I’ll join the happy angel band,
Just over in the glory-land;
Just over in the glory-land,
There with the mighty host I’ll stand,
Just over in the glory-land.
I am on my way to those mansions fair,
Just over in the glory-land;
There to sing God’s praise and His glory share,
Just over in the glory-land. [Refrain]
What a joyful thought that my Lord I’ll see,
Just over in the glory-land;
And with kindred saved, there forever be,
Just over in the glory-land. [Refrain]
With the blood-washed throng I will shout and sing,
Just over in the glory-land;
Glad hosannas to Christ, the Lord and King,
Just over in the glory-land. [Refrain]</t>
  </si>
  <si>
    <t>#127 "Tis So Sweet to Trust in Jesus" (Soul-stirring Songs &amp; Hymns)</t>
  </si>
  <si>
    <t>Louisa M. R. Stead (1882)</t>
  </si>
  <si>
    <t>Tis so sweet to trust in Jesus, 
and to take him at his word; 
just to rest upon his promise, 
and to know, "Thus saith the Lord." 
c
Jesus, Jesus, how I trust him! 
How I've proved him o'er and o'er! 
Jesus, Jesus, precious Jesus! 
O for grace to trust him more! 
O how sweet to trust in Jesus, 
just to trust his cleansing blood; 
and in simple faith to plunge me 
neath the healing, cleansing flood!
Yes, 'tis sweet to trust in Jesus, 
just from sin and self to cease; 
just from Jesus simply taking 
life and rest, and joy and peace.</t>
  </si>
  <si>
    <t>#143 "Blessed Assurance" (Soul-stirring Songs &amp; Hymns)</t>
  </si>
  <si>
    <t>Fanny Crosby (1875)</t>
  </si>
  <si>
    <t>Blessed assurance, Jesus is mine!
O what a foretaste of glory divine!
Heir of salvation, purchase of God,
born of his Spirit, washed in his blood.
c
This is my story, this is my song,
praising my Savior, all the day long;
this is my story, this is my song,
praising my Savior all the day long.
Perfect submission, perfect delight,
visions of rapture now burst on my sight;
angels descending, bring from above
echoes of mercy, whispers of love.
Perfect submission, all is at rest,
I in my Savior am happy and blest,
watching and waiting, looking above,
filled with his goodness, lost in his love.</t>
  </si>
  <si>
    <t>#147 "Leaning on the Everlasting Arms" (Soul-stirring Songs &amp; Hymns)</t>
  </si>
  <si>
    <t>E. A. Hoffman (1887)</t>
  </si>
  <si>
    <t>What a fellowship, what a joy divine, 
leaning on the everlasting arms; 
what a blessedness, what a peace is mine, 
leaning on the everlasting arms.
c
Leaning, leaning, 
safe and secure from all alarms; 
leaning, leaning, 
leaning on the everlasting arms.
O how sweet to walk in this pilgrim way, 
leaning on the everlasting arms; 
O how bright the path grows from day to day, 
leaning on the everlasting arms. [Refrain]
What have I to dread, what have I to fear, 
leaning on the everlasting arms? 
I have blessed peace with my Lord so near, 
leaning on the everlasting arms. [Refrain]</t>
  </si>
  <si>
    <t>#155 "Doxology" (Soul-stirring Songs &amp; Hymns)</t>
  </si>
  <si>
    <t>Thomas Ken (1674)</t>
  </si>
  <si>
    <t>Praise God, from whom all blessings flow;
Praise Him, all creatures here below;
Praise Him above, ye heav'nly host;
Praise Father, Son, and Holy Ghost.
Amen.</t>
  </si>
  <si>
    <t>#169 "Come Thou Fount" (Soul-stirring Songs &amp; Hymns)</t>
  </si>
  <si>
    <t>Robert Robinson (1758); Martin Madan (1760)</t>
  </si>
  <si>
    <t xml:space="preserve">Come, thou Fount of every blessing,
tune my heart to sing thy grace;
streams of mercy, never ceasing,
call for songs of loudest praise.
Teach me some melodious sonnet,
sung by flaming tongues above.
Praise the mount I'm fixed upon it
mount of God's redeeming love.
Here I find my greatest treasure;
hither by thy help I've come;
and I know, by thy good pleasure,
safely I'll arrive at home.
Jesus sought me when a stranger,
wandering from the fold of God;
he, to rescue me from danger,
bought me with his precious blood.
Oh, to grace how great a debtor
daily I'm constrained to be!
Let thy goodness, like a fetter,
bind my wandering heart to thee:
prone to wander, Lord, I feel it,
prone to leave the God I love;
here's my heart, O take and seal it;
seal it for thy courts above. </t>
  </si>
  <si>
    <t>#223 "Springs of Living Water" (Soul-stirring Songs &amp; Hymns)</t>
  </si>
  <si>
    <t>John W. Peterson</t>
  </si>
  <si>
    <t>I thirsted in the barren land of sin and shame
And nothing satisfying there I found;
But to the blessed cross of Christ one day I came,
Where springs of living water did abound.
c
Drinking at the springs of living water,
Happy now am I,
My heart they satisfy;
Drinking at the springs of living water,
O wonderful and bountiful supply!
How sweet the living water from the hills of God,
It makes me glad and happy all the way;
Now glory, grace and blessing mark the path I've tried,
I'm shouting Hallelujah everyday.
Oh sinner, won't you come today to Calvary?
A fountain there's flowing deep and wide;
The Saviour now invites you to the water free,
Where thirsting spirits can be satisfied.</t>
  </si>
  <si>
    <t>#227 "Saved By the Blood " (Soul-stirring Songs &amp; Hymns)</t>
  </si>
  <si>
    <t>S. J. Henderson (1902)</t>
  </si>
  <si>
    <t>Saved by the blood of the Crucified One!
Now ransomed from sin and a new work begun,
Sing praise to the Father and praise to the Son,
Saved by the blood of the Crucified One!
c
Glory, I'm saved! glory, I'm saved! 
My sins are all pardoned, my guilt is all gone!
Glory, I'm saved! glory, I'm saved! 
I’m saved by the blood of the Crucified One!
Saved by the blood of the Crucified One!
The angels rejoicing because it is done;
A child of the Father, joint heir with the Son,
Saved by the blood of the Crucified One! (Chorus)
Saved by the blood of the Crucified One!
The Father--He spake, and His will--it was done;
Great price of my pardon, His own precious Son;
Saved by the blood of the Crucified One! (Chorus)
Saved by the blood of the Crucified One!
All hail to the Father, all hail to the Son,
All hail to the Spirit, the great Three in One!
Saved by the blood of the Crucified One! (Chorus)</t>
  </si>
  <si>
    <t>Revive Us Again</t>
  </si>
  <si>
    <t>W. P. Mackay (1863, 1867)</t>
  </si>
  <si>
    <t>We praise thee, O God, for the Son of thy love,
For Jesus who died and is now gone above.
c
Hallelujah, thine the glory!
Hallelujah, Amen!
Hallelujah, thine the glory!
Revive us again.
We praise thee, O God, for thy Spirit of light,
Who has shown us our Savior and scattered our night.
All glory and praise to the Lamb that was slain,
Who has borne all our sins and has cleansed ev'ry stain.
Revive us again - fill each heart with thy love;
May each soul be rekindled with fire from above.</t>
  </si>
  <si>
    <t>#421 "The First Noel" (Soul-stirring Songs &amp; Hymns)</t>
  </si>
  <si>
    <t>Anonymous (1833)</t>
  </si>
  <si>
    <t>The first Noel the angel did say 
was to certain poor shepherds in fields as they lay; 
in fields where they lay keeping their sheep, 
on a cold winter's night that was so deep. 
c
Noel, Noel, Noel, Noel, 
born is the King of Israel. 
They looked up and saw a star 
shining in the east, beyond them far; 
and to the earth it gave great light, 
and so it continued both day and night.
And by the light of that same star 
three Wise Men came from country far; 
to seek for a king was their intent, 
and to follow the star wherever it went.
This star drew nigh to the northwest, 
o'er Bethlehem it took its rest; 
and there it did both stop and stay, 
right over the place where Jesus lay.
Then entered in those Wise Men three, 
full reverently upon the knee, 
and offered there, in his presence, 
their gold and myrrh and frankincense.</t>
  </si>
  <si>
    <t>#423 "Joy to the World" (Soul-stirring Songs &amp; Hymns)</t>
  </si>
  <si>
    <t>Isaac Watts (1719)</t>
  </si>
  <si>
    <t>Joy to the world, the Lord is come!
Let earth receive her King!
Let ev'ry heart prepare Him room,
and heav'n and nature sing,
and heav'n and nature sing,
and heav'n, and heav'n and nature sing.
Joy to the earth, the Savior reigns! 
Let men their songs employ,
while fields and floods, rocks, hills, and plains
repeat the sounding joy,
repeat the sounding joy,
repeat, repeat the sounding joy.
No more let sins and sorrows grow,
nor thorns infest the ground;
He comes to make His blessings flow
far as the curse is found,
far as the curse is found,
far as, far as the curse is found.
He rules the world with truth and grace,
and makes the nations prove
the glories of His righteousness
and wonders of His love,
and wonders of His love,
and wonders, wonders of His love.</t>
  </si>
  <si>
    <t>#426 "I Heard the Bells on Christmas Day"</t>
  </si>
  <si>
    <t>Henry W. Longfellow (1864)</t>
  </si>
  <si>
    <t>I heard the bells on Christmas day
Their old familiar carols play,
And wild and sweet the words repeat
Of peace of earth, good will to men.
I thought how, as the day had come,
The belfries of all Christendom
Had rolled along th'unbroken song
Of peace on earth, good will to men.
And in despair I bowed my head:
"There is no peace on earth," I said,
"For hate is strong, and mocks the song
Of peace on earth, good will to men."
Then pealed the bells more loud and deep:
"God is not dead, nor doth He sleep;
The wrong shall fail, the right prevail,
With peace on earth, good will to men."
Till, ringing, singing on its way,
The world revolved from night to day
A voice, a chime, a chant sublime,
Of peace on earth, good will to men.</t>
  </si>
  <si>
    <t>#431 "Silent Night" (Soul-stirring Songs &amp; Hymns)</t>
  </si>
  <si>
    <t>Joseph Mohr (1815)</t>
  </si>
  <si>
    <t>Silent night! Holy night!
All is calm, all is bright
’round yon virgin mother and child!
Holy infant, so tender and mild,
sleep in heavenly peace,
sleep in heavenly peace.
Silent night! Holy night!
Shepherds quake at the sight.
Glories stream from heaven afar,
heav'nly hosts sing: “Alleluia!
Christ the Savior is born!
Christ the Savior is born!”
Silent night! Holy night!
Son of God, love’s pure light
radiant beams from Thy holy face
with the dawn of redeeming grace,
Jesus, Lord, at Thy birth!
Jesus, Lord, at Thy birth!
Silent night! Holy night!
Wondrous star, lend thy light;
with the angels let us sing
"Alleluia" to our King:
“Christ the Savior is born!
Christ the Savior is born.”</t>
  </si>
  <si>
    <t>#433 "Away in a Manger" (Soul-stirring Songs &amp; Hymns)</t>
  </si>
  <si>
    <t>Martin Luther (1508)</t>
  </si>
  <si>
    <t>Away in a manger, no crib for a bed,
the little Lord Jesus laid down His sweet head;
the stars in the heavens looked down where He lay,
the little Lord Jesus asleep on the hay.
The cattle are lowing, the Baby awakes,
but little Lord Jesus, no crying He makes.
I love Thee, Lord Jesus, look down from the sky
and stay by my side until morning is nigh.
Be near me, Lord Jesus; I ask Thee to stay
close by me forever and love me, I pray.
Bless all the dear children in Thy tender care,
and fit us for heaven, to live with Thee there.</t>
  </si>
  <si>
    <t>Hymn - "O Holy Night" (Christmas song)</t>
  </si>
  <si>
    <t>Placide Cappeau (1847)</t>
  </si>
  <si>
    <t>O holy night! the stars are brightly shining;
It is the night of the dear Savior's birth.
Long lay the world in sin and error pining,
Till he appeared and the soul felt its worth.
A thrill of hope - the weary world rejoices,
For yonder breaks a new and glorious morn!
Fall on your knees!
O hear the angel voices!
O night divine, O night when Christ was born!
O night, O holy night, O night divine!
Led by the light of faith serenely beaming,
With glowing hearts by his cradle we stand.
So led by light of a star sweetly gleaming,
Here came the Wise Men from Orient land.
The King of kings lay thus in lowly manger,
In all our trials born to be our Friend.
He knows our need-- to our weakness is no stranger.
Behold your King, before him lowly bend!
Behold your King, before him lowly bend! 
Truly he taught us to love one another;
His law is love and his gospel is peace.
Chains shall he break, for the slave is our brother,
And in his name all oppression shall cease.
Sweet hymns of joy in grateful chorus raise we;
Let all within us praise his holy name.
Christ is the Lord! O praise his name forever!
His pow'r and glory evermore proclaim!
His pow'r and glory evermore proclaim!
His pow'r and glory evermore proclaim!</t>
  </si>
  <si>
    <t>God Rest Ye Merry Gentlemen (Christmas Carol)</t>
  </si>
  <si>
    <t>God Rest Ye Merry Gentlemen</t>
  </si>
  <si>
    <t>Anonymous</t>
  </si>
  <si>
    <t>God rest you merry, gentlemen,
let nothing you dismay,
remember Christ our Savior
was born on Christmas Day
To save us all from Satan's pow'r
when we were gone astray.
O tidings of comfort and joy, 
comfort and joy;
O tidings of comfort and joy.
From God our heav'nly Father
a blessed angel came
and unto certain shepherds
brought tidings of the same;
how that in Bethlehem was born
the son of God by name.
O tidings of comfort and joy, 
comfort and joy;
O tidings of comfort and joy.
"Fear not," then said the angel,
"Let nothing you affright;
this day is born a Savior
of a pure virgin bright,
to free all those who trust in Him
from Satan's pow'r and might."
O tidings of comfort and joy, 
comfort and joy;
O tidings of comfort and joy.
Now to the Lord sing praises
all you within this place,
and with true love and brotherhood
each other new embrace;
this holy tide of Christmas
all other doth deface.
O tidings of comfort and joy, 
comfort and joy;
O tidings of comfort and joy.</t>
  </si>
  <si>
    <t>Hymn - "Angels We Have Heard on High" (Christmas song)</t>
  </si>
  <si>
    <t>Angels we have heard on high,
sweetly singing o'er the plains,
and the mountains in reply
echoing their joyous strains:
c
Gloria, in excelsis Deo!
Gloria, in excelsis Deo!
Shepherds, why this jubilee?
Why your joyous strains prolong?
What the gladsome tidings be
which inspire your heav'nly song?
Come to Bethlehem and see
Him whose birth the angels sing;
come, adore on bended knee
Christ the Lord, the new-born King.
See within a manger laid
Jesus, Lord of heaven and earth!
Mary, Joseph, lend your aid,
sing with us our Savior's birth.</t>
  </si>
  <si>
    <t>Hymn - "What Child is This?"</t>
  </si>
  <si>
    <t>W. Chatterton Dix (1861)</t>
  </si>
  <si>
    <t>What Child is this, who, laid to rest,
On Mary's lap is sleeping?
Whom angels greet with anthems sweet,
While shepherds watch are keeping?
c
This, this is Christ, the King,
Whom shepherds guard and angels sing:
Haste, haste to bring Him laud,
The Babe, the Son of Mary!
Why lies He in such mean estate,
Where ox and ass are feeding?
Good Christian, fear: for sinners here
The silent Word is pleading.
So bring Him incense, gold, and myrrh,
Come, peasant, king to own Him.
The King of kings salvation brings;
Let loving hearts enthrone Him.</t>
  </si>
  <si>
    <t>Do You Hear What I Hear? (Christmas Song)</t>
  </si>
  <si>
    <t>Do You Hear What I Hear?</t>
  </si>
  <si>
    <t>Noël Regney (1962)</t>
  </si>
  <si>
    <t>Said the night wind to the little lamb,
do you see what I see
Way up in the sky, little lamb,
do you see what I see
A star, a star, dancing in the night
With a tail as big as a kite
With a tail as big as a kite
Said the little lamb to the shepherd boy,
do you hear what I hear
Ringing through the sky, shepherd boy,
do you hear what I hear
A song, a song, high above the trees
With a voice as big as the sea
With a voice as big as the sea
Said the shepherd boy to the mighty king,
do you know what I know
In your palace warm, mighty king,
do you know what I know
A Child, a Child shivers in the cold
Let us bring Him silver and gold
Let us bring Him silver and gold
Said the king to the people everywhere,
listen to what I say
Pray for peace, people everywhere!
listen to what I say
The Child, the Child, sleeping in the night
He will bring us goodness and light
He will bring us goodness and light</t>
  </si>
  <si>
    <t>Go Tell it on the Mountain (Christmas song)</t>
  </si>
  <si>
    <t>Go Tell it on the Mountain</t>
  </si>
  <si>
    <t>John W. Work (1901)</t>
  </si>
  <si>
    <t>c
Go, tell it on the mountain, 
over the hills and everywhere;
go, tell it on the mountain 
that Jesus Christ is born.
While shepherds kept their watching 
o’er silent flocks by night, 
behold, throughout the heavens 
there shone a holy light. [Refrain]
The shepherds feared and trembled 
when lo! above the earth 
rang out the angel chorus 
that hailed our Savior‘s birth. [Refrain]
Down in a lowly manger
the humble Christ was born, 
and God sent us salvation 
that blessed Christmas morn. [Refrain]</t>
  </si>
  <si>
    <t>Hymn - "Holy, Holy, Holy" (congregational singing)</t>
  </si>
  <si>
    <t>Reginald Heber (1826)</t>
  </si>
  <si>
    <t>holy_holy_holy.mp3</t>
  </si>
  <si>
    <t xml:space="preserve">Holy, Holy, Holy! Lord God Almighty!
Early in the morning our song shall rise to Thee.
Holy, Holy, Holy! Merciful and mighty!
God in three persons, blessed Trinity!
Holy, Holy, Holy! All the saints adore Thee,
casting down their golden crowns around the glassy sea;
cherubim and seraphim falling down before Thee,
which wert and art and evermore shalt be.
Holy, Holy, Holy! though the darkness hide Thee,
though the eye made blind by sin Thy glory may not see,
only Thou art holy; there is none beside Thee,
perfect in pow'r, in love, and purity.
Holy, Holy, Holy! Lord God Almighty!
All Thy works shall praise Thy name in earth and sky and sea.
Holy, Holy, Holy! Merciful and mighty!
God in three persons, blessed Trinity. </t>
  </si>
  <si>
    <t>Psalm 11 KJV Psalm put to Music</t>
  </si>
  <si>
    <t>Psalm 11</t>
  </si>
  <si>
    <t>David (1000 B.C.)</t>
  </si>
  <si>
    <t>psalm11.mp3</t>
  </si>
  <si>
    <t>In the Lord put I my trust: how say ye to my soul,
Flee as a bird to your mountain?
For, lo, the wicked bend their bow,
they make ready their arrow upon the string,
that they may privily shoot at the upright in heart.
If the foundations be destroyed,
what can the righteous do?
The Lord is in his holy temple,
the Lord's throne is in heaven:
his eyes behold, his eyelids try,
the children of men.
The Lord trieth the righteous:
but the wicked and him that loveth violence
his soul hateth.
(his soul hateth)
Upon the wicked he shall rain snares,
fire and brimstone, and an horrible tempest:
this shall be the portion of their cup.
For the righteous Lord
loveth righteousness;
his countenance doth behold
(doth behold) the upright.
In the Lord Put I my trust:</t>
  </si>
  <si>
    <t>#1 "Jesus, I My Cross Have Taken" (Soul-stirring Songs &amp; Hymns)</t>
  </si>
  <si>
    <t>#5 "When I Survey the Wondrous Cross" (Soul-stirring Songs &amp; Hymns)</t>
  </si>
  <si>
    <t>#6 "Beneath the Cross of Jesus" (Soul-stirring Songs &amp; Hymns)</t>
  </si>
  <si>
    <t>#10 "Near the Cross" (Soul-stirring Songs &amp; Hymns)</t>
  </si>
  <si>
    <t>#11 "He Died for Me" (Soul-stirring Songs &amp; Hymns)</t>
  </si>
  <si>
    <t>#12 "Blessed Redeemer" (Soul-stirring Songs &amp; Hymns)</t>
  </si>
  <si>
    <t>#13 "Must Jesus Bear the Cross Alone" (Soul-stirring Songs &amp; Hymns)</t>
  </si>
  <si>
    <t>#14 "Kneel at the Cross" (Soul-stirring Songs &amp; Hymns)</t>
  </si>
  <si>
    <t>#15 "Lead Me to Calvary" (Soul-Stirring Songs &amp; Hymns)</t>
  </si>
  <si>
    <t>#16 "Majestic Sweetness Sits Enthroned" (Soul-stirring Songs &amp; Hymns)</t>
  </si>
  <si>
    <t>#18 "Take the Name of Jesus with You" (Soul-stirring Songs &amp; Hymns)</t>
  </si>
  <si>
    <t>#19 "There is a Fountain Filled with Blood" (Soul-stirring Songs &amp; Hymns)</t>
  </si>
  <si>
    <t>#21 "What a Wonderful Saviour" (Soul-stirring Songs &amp; Hymns)</t>
  </si>
  <si>
    <t>#23 "There is Power in the Blood" (Soul-Stirring Songs &amp; Hymns)</t>
  </si>
  <si>
    <t>#24 "And Can It Be?" (Soul-stirring Songs &amp; Hymns)</t>
  </si>
  <si>
    <t>#25 "Wounded for Me" (Soul-Stirring Songs &amp; Hymns)</t>
  </si>
  <si>
    <t>#26 "Hallelujah for the Cross" (Soul-stirring Songs &amp; Hymns)</t>
  </si>
  <si>
    <t>#28 "Alas! and Did My Saviour Bleed?" (Soul-stirring Songs &amp; Hymns)</t>
  </si>
  <si>
    <t>#29 "At the Cross" (Soul-stirring Songs &amp; Hymns)</t>
  </si>
  <si>
    <t>#32 "He Lives on High" (Soul-stirring Songs &amp; Hymns)</t>
  </si>
  <si>
    <t>#33 "Christ the Lord is Risen Today" (Soul-stirring Songs &amp; Hymns)</t>
  </si>
  <si>
    <t>#34 "I Know that My Redeemer Liveth" (Soul-stirring Songs &amp; Hymns)</t>
  </si>
  <si>
    <t>#35 "When I See My Saviour" (Soul-stirring Songs &amp; Hymns)</t>
  </si>
  <si>
    <t>#38 "Hallelujah, We Shall Rise" (Soul-stirring Songs &amp; Hymns)</t>
  </si>
  <si>
    <t>#40 "No Disappointment in Heaven" (Soul-stirring Songs &amp; Hymns)</t>
  </si>
  <si>
    <t>#41 "Sweet By and By" (Soul-stirring Songs &amp; Hymns)</t>
  </si>
  <si>
    <t>#42 "My Latest Sun is Sinking Fast" (Soul-stirring Songs &amp; Hymns)</t>
  </si>
  <si>
    <t>#46 "My Saviour First of All" (Soul-stirring Songs &amp; Hymns)</t>
  </si>
  <si>
    <t>#47 "Let the Sun Shine Again in My Heart" (Soul-stirring Songs &amp; Hymns)</t>
  </si>
  <si>
    <t>#48 "I'll Be So Glad" (Soul-stirring Songs &amp; Hymns)</t>
  </si>
  <si>
    <t>#50 "Peace, Perfect Peace" (Soul-stirring Songs &amp; Hymns)</t>
  </si>
  <si>
    <t>#51 "Where We'll Never Grow Old" (Soul-stirring Songs &amp; Hymns)</t>
  </si>
  <si>
    <t>#52 "Zion's Hill" (Soul-stirring Songs &amp; Hymns)</t>
  </si>
  <si>
    <t>#54 "O That Will Be Glory" (Soul-stirring Songs &amp; Hymns)</t>
  </si>
  <si>
    <t>#55 "When the Roll is Called Up Yonder" (Soul-stirring Songs &amp; Hymns)</t>
  </si>
  <si>
    <t>#56 "When We All Get to Heaven" (Soul-stirring Songs &amp; Hymns)</t>
  </si>
  <si>
    <t>#57 "When They Ring the Golden Bells" (Soul-stirring Songs &amp; Hymns)</t>
  </si>
  <si>
    <t>#58 "He the Pearly Gates Will Open" (Soul-stirring Songs &amp; Hymns)</t>
  </si>
  <si>
    <t>#59 "Caught Up Together" (Soul-stirring Songs &amp; Hymns)</t>
  </si>
  <si>
    <t>#60 "Face to Face" (Soul-stirring Songs &amp; Hymns)</t>
  </si>
  <si>
    <t>#61 "We'll Never Say Goodbye" (Soul-stirring Songs &amp; Hymns)</t>
  </si>
  <si>
    <t>#62 "Saved by Grace" (Soul-stirring Songs &amp; Hymns)</t>
  </si>
  <si>
    <t>#63 "What a Day That Will Be" (Soul-stirring Songs &amp; Hymns)</t>
  </si>
  <si>
    <t>#66 "At Calvary" (Soul-stirring Songs &amp; Hymns)</t>
  </si>
  <si>
    <t>#67 "The Pearly White City" (Soul-stirring Songs &amp; Hymns)</t>
  </si>
  <si>
    <t>#68 "Remembering in Heaven" (Soul-stirring Songs &amp; Hymns)</t>
  </si>
  <si>
    <t>#69 "We Shall Shine as the Stars" (Soul-stirring Songs &amp; Hymns)</t>
  </si>
  <si>
    <t>#70 "Will Jesus Find Us Watching?" (Soul-stirring Songs &amp; Hymns)</t>
  </si>
  <si>
    <t>#73 "Some Golden Daybreak" (Soul-stirring Songs &amp; Hymns)</t>
  </si>
  <si>
    <t>#74 "Christ Returneth" (Soul-stirring Songs &amp; Hymns)</t>
  </si>
  <si>
    <t>#75 "On Jordan's Stormy Banks"</t>
  </si>
  <si>
    <t>#77 "Behold, He Comes!" (Soul-stirring Songs &amp; Hymns)</t>
  </si>
  <si>
    <t>#81 "When We See Christ" (Soul-stirring Songs &amp; Hymns)</t>
  </si>
  <si>
    <t>#82 "When He Cometh" (Soul-stirring Songs &amp; Hymns)</t>
  </si>
  <si>
    <t>#83 "I'm Going Higher" (Soul-stirring Songs &amp; Hymns)</t>
  </si>
  <si>
    <t>#84 "Jesus is Coming Again" (Soul-stirring Songs &amp; Hymns)</t>
  </si>
  <si>
    <t>#85 "Jesus! Jesus! Jesus!" (Soul-stirring Songs &amp; Hymns)</t>
  </si>
  <si>
    <t>#86 "In the Garden" (Soul-stirring Songs &amp; Hymns)</t>
  </si>
  <si>
    <t>#87 "Just When I Need Him Most" (Soul-stirring Songs &amp; Hymns)</t>
  </si>
  <si>
    <t>#88 "Some Time We'll Understand" (Soul-stirring Songs &amp; Hymns)</t>
  </si>
  <si>
    <t>#89 "Does Jesus Care?" (Soul-stirring Songs &amp; Hymns)</t>
  </si>
  <si>
    <t>#90 "Jesus Lover of My Soul" (Soul-stirring Songs &amp; Hymns)</t>
  </si>
  <si>
    <t>#91 "Hiding in Thee" (Soul-stirring Songs &amp; Hymns)</t>
  </si>
  <si>
    <t>#92 "How Can I Be Lonely" (Soul-stirring Songs &amp; Hymns)</t>
  </si>
  <si>
    <t>#93 "Art Thou Weary, Art Thou Languid?" (Soul-stirring Songs &amp; Hymns)</t>
  </si>
  <si>
    <t>#95 "The Lord is My Shepherd" (Soul-stirring Songs &amp; Hymns)</t>
  </si>
  <si>
    <t>#96 "God Leads Us Along" (Soul-stirring Songs &amp; Hymns)</t>
  </si>
  <si>
    <t>#97 "I Need Thee Every Hour" (Soul-stirring Songs &amp; Hymns)</t>
  </si>
  <si>
    <t>#98 "The Name of Jesus" (Soul-stirring Songs &amp; Hymns)</t>
  </si>
  <si>
    <t>#99 "Come Ye Disconsolate" (Soul-stirring Songs &amp; Hymns)</t>
  </si>
  <si>
    <t>#100 "Day by Day" (Soul-stirring Songs &amp; Hymns)</t>
  </si>
  <si>
    <t>#101 "Jesus Never Fails" (Soul-stirring Songs &amp; Hymns)</t>
  </si>
  <si>
    <t>#102 "He Hideth My Soul" (Soul-stirring Songs &amp; Hymns)</t>
  </si>
  <si>
    <t>#104 "Lean on His Arms" (Soul-stirring Songs &amp; Hymns)</t>
  </si>
  <si>
    <t>#105 "All That Thrills My Soul" (Soul-stirring Songs &amp; Hymns)</t>
  </si>
  <si>
    <t>#107 "Praise the Saviour" (Soul-stirring Songs &amp; Hymns)</t>
  </si>
  <si>
    <t>#108 "Sun of My Soul" (Soul-stirring Songs &amp; Hymns)</t>
  </si>
  <si>
    <t>#109 "Saviour, Like a Shepherd Lead Us" (Soul-stirring Songs &amp; Hymns)</t>
  </si>
  <si>
    <t>#110 "All the Way My Saviour Leads Me" (Soul-stirring Songs &amp; Hymns)</t>
  </si>
  <si>
    <t>#112 "Be Still My Soul" (Soul-stirring Songs &amp; Hymns)</t>
  </si>
  <si>
    <t>#113 "Wonderful Peace" (Soul-stirring Songs &amp; Hymns)</t>
  </si>
  <si>
    <t>#114 "The Great Physician" (Soul-stirring Songs &amp; Hymns)</t>
  </si>
  <si>
    <t>#115 "No One Ever Cared for Me Like Jesus" (Soul-stirring Songs &amp; Hymns)</t>
  </si>
  <si>
    <t>#116 "He Leadeth Me" (Soul-stirring Songs &amp; Hymns)</t>
  </si>
  <si>
    <t>#119 "Till the Storm Passes By" (Soul-stirring Songs &amp; Hymns)</t>
  </si>
  <si>
    <t>#120 "Jesus Saviour Pilot Me" (Soul-stirring Songs &amp; Hymns)</t>
  </si>
  <si>
    <t>#121 "Like a River Glorious" (Soul-stirring Songs &amp; Hymns)</t>
  </si>
  <si>
    <t>#122 "O God, Our Help" (Soul-stirring Songs &amp; Hymns)</t>
  </si>
  <si>
    <t>#123 "The Christian's Goodnight" (Soul-stirring Songs &amp; Hymns)</t>
  </si>
  <si>
    <t>#124 "God Will Take Care of You" (Soul-stirring Songs &amp; Hymns)</t>
  </si>
  <si>
    <t>#125 "The Solid Rock" (Soul-stirring Songs &amp; Hymns)</t>
  </si>
  <si>
    <t>#129 "Rock of Ages" (Soul-stirring Songs &amp; Hymns)</t>
  </si>
  <si>
    <t>#130 "Yesterday, Today, Forever" (Soul-stirring Songs &amp; Hymns)</t>
  </si>
  <si>
    <t>#131 "Christ is All I Need" (Soul-stirring Songs &amp; Hymns)</t>
  </si>
  <si>
    <t>#133 "Safe Wherever I Go" (Soul-stirring Songs &amp; Hymns)</t>
  </si>
  <si>
    <t>#134 "My Anchor Holds" (Soul-stirring Songs &amp; Hymns)</t>
  </si>
  <si>
    <t>#135 "I Know I Am Saved" (Soul-stirring Songs &amp; Hymns)</t>
  </si>
  <si>
    <t>#136 "Master, the Tempest is Raging" (Soul-stirring Songs &amp; Hymns)</t>
  </si>
  <si>
    <t>#137 "In Times Like These" (Soul-stirring Songs &amp; Hymns)</t>
  </si>
  <si>
    <t>#138 "The Haven of Rest" (Soul-stirring Songs &amp; Hymns)</t>
  </si>
  <si>
    <t>#139 "I Know Whom I Have Believed" (Soul-stirring Songs &amp; Hymns)</t>
  </si>
  <si>
    <t>#140 "We Have an Anchor" (Soul-stirring Songs &amp; Hymns)</t>
  </si>
  <si>
    <t>#144 "A Mighty Fortress is Our God" (Soul-stirring Songs &amp; Hymns)</t>
  </si>
  <si>
    <t>#145 "It Is Well With My Soul" (Soul-stirring Songs &amp; Hymns)</t>
  </si>
  <si>
    <t>#146 "A Shelter in the Time of Storm" (Soul-stirring Songs &amp; Hymns)</t>
  </si>
  <si>
    <t>#149 "Trusting Jesus" (Soul-stirring Songs &amp; Hymns)</t>
  </si>
  <si>
    <t>#150 "My Faith Has Found a Resting Place" (Soul-stirring Songs &amp; Hymns)</t>
  </si>
  <si>
    <t>#152 "Security" (Soul-stirring Songs &amp; Hymns)</t>
  </si>
  <si>
    <t>#154 "Blest Be the Tie That Binds" (Soul-stirring Songs &amp; Hymns)</t>
  </si>
  <si>
    <t>#156 "Jesus is the Sweetest Name I Know" (Soul-stirring Songs &amp; Hymns)</t>
  </si>
  <si>
    <t>#157 "Come, Thou Almighty King" (Soul-stirring Songs &amp; Hymns)</t>
  </si>
  <si>
    <t>#158 "O For a Thousand Tongues to Sing" (Soul-stirring Songs &amp; Hymns)</t>
  </si>
  <si>
    <t>#159 "Blessed Be the Name" (Soul-stirring Songs &amp; Hymns)</t>
  </si>
  <si>
    <t>#161 "Our Great Saviour" (Soul-stirring Songs &amp; Hymns)</t>
  </si>
  <si>
    <t>#162 "To God be the Glory" (Soul-stirring Songs &amp; Hymns)</t>
  </si>
  <si>
    <t>#164 "Praise Him! Praise Him!" (Soul-stirring Songs &amp; Hymns)</t>
  </si>
  <si>
    <t>#165 "O Worship the King" (Soul-stirring Songs &amp; Hymns)</t>
  </si>
  <si>
    <t>#166 "I Will Praise Him" (Soul-stirring Songs &amp; Hymns)</t>
  </si>
  <si>
    <t>#167 "All Hail the Power" (Soul-stirring Songs &amp; Hymns)</t>
  </si>
  <si>
    <t>#168 "All Hail the Power of Jesus' Name" (Diadem)</t>
  </si>
  <si>
    <t>#170 "Hallelujah, What a Saviour!" (Soul-stirring Songs &amp; Hymns)</t>
  </si>
  <si>
    <t>#174 "My Jesus, I Love Thee" (Soul-stirring Songs &amp; Hymns)</t>
  </si>
  <si>
    <t>#175 "It's Just Like His Great Love" (Soul-stirring Songs &amp; Hymns)</t>
  </si>
  <si>
    <t>#176 "Jesus Loves the Little Children" (Soul-stirring Songs &amp; Hymns)</t>
  </si>
  <si>
    <t>#177 "When Love Shines In" (Soul-stirring Songs &amp; Hymns)</t>
  </si>
  <si>
    <t>#178 "Jesus Loves Even Me" (Soul-stirring Songs &amp; Hymns)</t>
  </si>
  <si>
    <t>#179 "Such Love" (Soul-stirring Songs &amp; Hymns)</t>
  </si>
  <si>
    <t>#180 "Isn't the Love of Jesus Something Wonderful?"</t>
  </si>
  <si>
    <t>#181 "I Love Him" (Soul-stirring Songs &amp; Hymns)</t>
  </si>
  <si>
    <t>#182 "Wonderful Story of Love" (Soul-stirring Songs &amp; Hymns)</t>
  </si>
  <si>
    <t>#183 "O How I Love Jesus" (Soul-stirring Songs &amp; Hymns)</t>
  </si>
  <si>
    <t>#184 "I Love Thee, My Jesus" (Soul-stirring Songs &amp; Hymns)</t>
  </si>
  <si>
    <t>#185 "My Saviour's Love" (Soul-stirring Songs &amp; Hymns)</t>
  </si>
  <si>
    <t>#187 "Jesus Loves Me" (Soul-stirring Songs &amp; Hymns)</t>
  </si>
  <si>
    <t>#188 "The Love of God" (Soul-stirring Songs &amp; Hymns)</t>
  </si>
  <si>
    <t>#189 "I Never Will Cease to Love Him" (Soul-stirring Songs &amp; Hymns)</t>
  </si>
  <si>
    <t>#197 "Singing I Go" (Soul-stirring Songs &amp; Hymns)</t>
  </si>
  <si>
    <t>#198 "Joy Unspeakable" (Soul-stirring Songs &amp; Hymns)</t>
  </si>
  <si>
    <t>#205 "He Keeps Me Singing" (Soul-stirring Songs &amp; Hymns)</t>
  </si>
  <si>
    <t>#206 "O! Say, But Im Glad" (Soul-stirring Songs &amp; Hymns)</t>
  </si>
  <si>
    <t>#207 "Only a Sinner" (Soul-stirring Songs &amp; Hymns)</t>
  </si>
  <si>
    <t>#208 "Grace Greater Than Our Sin" (Soul-stirring Songs &amp; Hymns)</t>
  </si>
  <si>
    <t>#209 "Sunshine in the Soul" (Soul-stirring Songs &amp; Hymns)</t>
  </si>
  <si>
    <t>#212 "O Happy Day" (Soul-stirring Songs &amp; Hymns)</t>
  </si>
  <si>
    <t>#224 "There Shall Be Showers of Blessing" (Soul-stirring Songs &amp; Hymns)</t>
  </si>
  <si>
    <t>#235 "I Know I Love Thee Better, Lord" (Soul-stirring Songs &amp; Hymns)</t>
  </si>
  <si>
    <t>#314 "More Love to Thee" (Soul-stirring Songs &amp; Hymns)</t>
  </si>
  <si>
    <t>#353 "From Every Stormy Wind" (Soul-stirring Songs &amp; Hymns)</t>
  </si>
  <si>
    <t>#364 "Standing on the Promises" (Soul-stirring Songs &amp; Hymns)</t>
  </si>
  <si>
    <t>#370 "Throw Out the Lifeline" (Soul-stirring Songs &amp; Hymns)</t>
  </si>
  <si>
    <t>#372 "Let the Lower Lights Be Burning" (Soul-stirring Songs &amp; Hymns)</t>
  </si>
  <si>
    <t>#419 "Sound the Battle Cry" (Soul-stirring Songs &amp; Hymns)</t>
  </si>
  <si>
    <t>#420 "There's a Song in the Air" (Soul-stirring Songs &amp; Hymns)</t>
  </si>
  <si>
    <t>#422 "Thou Didst Leave Thy Throne" (Soul-stirring Songs &amp; Hymns)</t>
  </si>
  <si>
    <t>#425 "No Room in the Inn" (Soul-stirring Songs &amp; Hymns)</t>
  </si>
  <si>
    <t>#430 "While Shepherds Watched Their Flocks" (Soul-stirring Songs &amp; Hymns)</t>
  </si>
  <si>
    <t>#432 "Angels from the Realms of Glory" (Soul-stirring Songs &amp; Hymns)</t>
  </si>
  <si>
    <t>#434 "O Little Town of Bethlehem" (Soul-stirring Songs &amp; Hymns)</t>
  </si>
  <si>
    <t>#455 "O Perfect Love" (Soul-stirring Songs &amp; Hymns)</t>
  </si>
  <si>
    <t>#460 "From Every Stormy Wind" (Soul-stirring Songs &amp; Hymns)</t>
  </si>
  <si>
    <t>#472 "This is My Father's World" (Soul-stirring Songs &amp; Hymns)</t>
  </si>
  <si>
    <t>#473 "Ship Ahoy!" (Soul-stirring Songs &amp; Hymns)</t>
  </si>
  <si>
    <t>Psalm 67 KJV Psalm Set to Music</t>
  </si>
  <si>
    <t>Psalm 81 KJV Psalm put to Music</t>
  </si>
  <si>
    <t>Psalm 96 KJV Psalm Set to Music</t>
  </si>
  <si>
    <t>Psalm 117 KJV Psalm Set to Music</t>
  </si>
  <si>
    <t>Psalm 126 KJV Psalm Put to Music</t>
  </si>
  <si>
    <t>Psalm 150 KJV Psalm Put to Music</t>
  </si>
  <si>
    <t>Through Tribulation (original hymn)</t>
  </si>
  <si>
    <t>John 3:16 Scripture Song</t>
  </si>
  <si>
    <t>Hymn - "Come Thou Long Expected Jesus"</t>
  </si>
  <si>
    <t>Hymn "Within a Crib My Saviour Lay" (Christmas song)</t>
  </si>
  <si>
    <t>Psalm 15 KJV Psalm Set to Music</t>
  </si>
  <si>
    <t>001 - '1 Corinthians 1' preached by Pastor Steven L Anderson.mp4</t>
  </si>
  <si>
    <t>002 - Divorce in Light of the Bible.webm</t>
  </si>
  <si>
    <t>003 - Obeying Your Parents.mp4</t>
  </si>
  <si>
    <t>004 - video placeholder.mp4</t>
  </si>
  <si>
    <t>005 - 'Husbands and Wives' Baptist Preaching on Marriage (KJV Bible Christian Sermon).mp4</t>
  </si>
  <si>
    <t>006 - Marriage Problems in the Bible.mp4</t>
  </si>
  <si>
    <t>007 - 1 Corinthians 3 - Baptist Preaching, independent, fundamental, King James Bible only.mp4</t>
  </si>
  <si>
    <t>008 - When Anger is Sinful.mp4</t>
  </si>
  <si>
    <t>009 - '1 Corinthians 4' Baptist Preaching (independent, fundamental, King James Bible only, Christian).mp4</t>
  </si>
  <si>
    <t>010 - 'A Virtuous Woman' Baptist Preaching (independent, fundamental, KJV only sermon) Christian.mp4</t>
  </si>
  <si>
    <t>011 - 'Thou Shalt Catch Men' Baptist preaching about Soul-winning (independent, fundamental, KJV).mp4</t>
  </si>
  <si>
    <t>012 - 1 Corinthians 5.mp4</t>
  </si>
  <si>
    <t>013 - 'Prosperity and Good Success' Baptist Preaching (independent, fundamental, KJV sermon) Christian.mp4</t>
  </si>
  <si>
    <t>014 - The Truth about the Sodomites.mp4</t>
  </si>
  <si>
    <t>015 - 1 Corinthians 6 - Baptist Preaching, independent, fundamental, King James Bible only.mp4</t>
  </si>
  <si>
    <t>016 - 'The Love of the Truth' preached by Pastor Steven L Anderson at Faithful Word Baptist Church.mp4</t>
  </si>
  <si>
    <t>017 - 'Possessed with Devils' Sermon preached at Faithful Word Baptist Church in Tempe, AZ.mp4</t>
  </si>
  <si>
    <t>018 - 1 Corinthians 7.mp4</t>
  </si>
  <si>
    <t>019 - As Unknown and yet Well Known.mp4</t>
  </si>
  <si>
    <t>020 - Old Fashioned.mp4</t>
  </si>
  <si>
    <t>021 - Be Strong in the Lord.mp4</t>
  </si>
  <si>
    <t>022 - The Book of Proverbs.mp4</t>
  </si>
  <si>
    <t>023 - Forgiveness.mp4</t>
  </si>
  <si>
    <t>024 - Taking Immediate Action.mp4</t>
  </si>
  <si>
    <t>025 - Falling and Rising Up Again.mp4</t>
  </si>
  <si>
    <t>026 - 'Fornication is not Love' Baptist Preaching (independent, fundamental, KJV only sermon) Christian.mp4</t>
  </si>
  <si>
    <t>027 - 1 Corinthians 11 - Baptist Preaching, independent, fundamental, King James Bible only.mp4</t>
  </si>
  <si>
    <t>028 - 'Contemporary Churches' Baptist Preaching against the liberal 'fun centers'.mp4</t>
  </si>
  <si>
    <t>029 - 'Humbling Yourself' Baptist Preaching (independent, fundamental, KJV sermon).mp4</t>
  </si>
  <si>
    <t>031 - Habits.mp4</t>
  </si>
  <si>
    <t>032 - 'Gambling' Baptist Preaching (independent, fundamental, KJV, Christian sermon).mp4</t>
  </si>
  <si>
    <t>033 - 1 Corinthians 14.mp4</t>
  </si>
  <si>
    <t>034 - 'The Ultramarathon of Life' Baptist Preaching (independent, fundamental, KJV, Christian sermon).mp4</t>
  </si>
  <si>
    <t>035 - 1 Corinthians 15.mp4</t>
  </si>
  <si>
    <t>036 - Fear and Love.mp4</t>
  </si>
  <si>
    <t>037 - 'The Thief on the Cross and Barabbas' Baptist Preaching.mp4</t>
  </si>
  <si>
    <t>038 - 1 Corinthians 16.mp4</t>
  </si>
  <si>
    <t>039 - Suicide.mp4</t>
  </si>
  <si>
    <t>040 - Without Walls.mp4</t>
  </si>
  <si>
    <t>041 - Haggai 1.mp4</t>
  </si>
  <si>
    <t>042 - Pondering the Path of Your Feet.mp4</t>
  </si>
  <si>
    <t>043 - Bro. Donnie Romero 'The Apostle Peter'.mp4</t>
  </si>
  <si>
    <t>044 - The Instruction of a Mother.mp4</t>
  </si>
  <si>
    <t>045 - The Life of Elijah.mp4</t>
  </si>
  <si>
    <t>046 - Esther 1.mp4</t>
  </si>
  <si>
    <t>047 - Hebrew Roots Movement Exposed - Part 1.mp4</t>
  </si>
  <si>
    <t>048 - The Hebrew Roots Movement Exposed - Part 2.mp4</t>
  </si>
  <si>
    <t>049 - Sources of Joy.mp4</t>
  </si>
  <si>
    <t>050 - 'Sins of the Mind' Baptist Preaching (independent, fundamental, KJV-only Christian sermon).mp4</t>
  </si>
  <si>
    <t>051 - Esther 3 and Romans 11.mp4</t>
  </si>
  <si>
    <t>052 - A Goodly Heritage.mp4</t>
  </si>
  <si>
    <t>053 - The Four Gospels.mp4</t>
  </si>
  <si>
    <t>054 - 'Drunkards and Winebibbers' Baptist preaching against alcohol, drinking, and drunkenness.webm</t>
  </si>
  <si>
    <t>054 - Esther 4.mp4</t>
  </si>
  <si>
    <t>055 - 'Laying Up God's Word' Baptist sermon (independent, fundamental, KJV Christian preaching).mp4</t>
  </si>
  <si>
    <t>056 - Esther 5.mp4</t>
  </si>
  <si>
    <t>057 - Manliness.mp4</t>
  </si>
  <si>
    <t>058 - Why We Need God's Word.mp4</t>
  </si>
  <si>
    <t>059 - 'If the Iron be Blunt' Baptist preaching by Pastor Steven Anderson.mp4</t>
  </si>
  <si>
    <t>060 - Esther 6 preached by Pastor Steven Anderson at Faithful Word Baptist Church.mp4</t>
  </si>
  <si>
    <t>061 - Laziness.mp4</t>
  </si>
  <si>
    <t>062 - 'The Whole World Lieth in Wickedness' preached by Steven Anderson.mp4</t>
  </si>
  <si>
    <t>063 - Esther 7.mp4</t>
  </si>
  <si>
    <t>064 - 'Bitter Envying and Strife' Baptist Preaching (independent, fundamental, KJV, Christian sermon).mp4</t>
  </si>
  <si>
    <t>065 - Madness.mp4</t>
  </si>
  <si>
    <t>066 - 'Esther 8' preached by Pastor Steven Anderson at Faithful Word Baptist Church in Tempe AZ.mp4</t>
  </si>
  <si>
    <t>067 - 'And Peter' Baptist Preaching (independent, fundamental, KJV only Christian sermon).mp4</t>
  </si>
  <si>
    <t>068 - Understanding the Death Penalty.mp4</t>
  </si>
  <si>
    <t>069 - Esther 9.mp4</t>
  </si>
  <si>
    <t>070 - Church Attendance.mp4</t>
  </si>
  <si>
    <t>071 - Judging.mp4</t>
  </si>
  <si>
    <t>072 - Esther 10 preached by Pastor Steven Anderson at Faithful Word Baptist Church.mp4</t>
  </si>
  <si>
    <t>073 - 'All Sin is NOT Equal' preached at Faithful Word Baptist Church in Tempe, Arizona (Phoenix).mp4</t>
  </si>
  <si>
    <t>074 - 'Pleasing Man or Pleasing God' preached about the Apostle Paul and Acts 21.mp4</t>
  </si>
  <si>
    <t>075 - 'Song of Solomon 1' Verse by Verse Bible Study preached by Pastor Steven L Anderson.mp4</t>
  </si>
  <si>
    <t>076 - 'Trusting in the Lord' preaching at Faithful Word Baptist Church by Pastor Steven L Anderson.mp4</t>
  </si>
  <si>
    <t>077 - 'Going Unto the Wise' Baptist Preaching (independent, fundamental, KJV Christian sermon).mp4</t>
  </si>
  <si>
    <t>078 - 'Song of Solomon 2' Bible Study on Wednesday night preached by Steven Anderson.mp4</t>
  </si>
  <si>
    <t>079 - 'Repentance and Salvation' Baptist Preaching (independent, fundamental, KJV Christian sermon).mp4</t>
  </si>
  <si>
    <t>080 - 'Happiness Through Serving Others' preached by Pastor Steven L Anderson.webm</t>
  </si>
  <si>
    <t>081 - 'Song of Solomon 3' Baptist Preaching (independent, fundamental, KJV only Christian sermon).mp4</t>
  </si>
  <si>
    <t>082 - 'The Zero Christian' Baptist Preaching (independent, fundamental, King James Bible sermon).mp4</t>
  </si>
  <si>
    <t>083 - 'Attention to Detail' preached by Pastor Steven L Anderson at Faithful Word Baptist Church.mp4</t>
  </si>
  <si>
    <t>084 - Song of Solomon 4.mp4</t>
  </si>
  <si>
    <t>085 - 'Right and Wrong Influences' Baptist Preaching (independent, fundamental, KJV only Christian sermon).mp4</t>
  </si>
  <si>
    <t>086 - Rejoice Evermore.mp4</t>
  </si>
  <si>
    <t>087 - 'Song of Solomon 5' preached by Pastor Steven L Anderson at Faithful Word Baptist Church.mp4</t>
  </si>
  <si>
    <t>088 - 'The Feet of the Gospel' Baptist Preaching (independent, fundamental, KJV only Christian sermon).mp4</t>
  </si>
  <si>
    <t>089 - Being Ashamed of the Right Things.mp4</t>
  </si>
  <si>
    <t>090 - Song of Solomon 6.mp4</t>
  </si>
  <si>
    <t>091 - 'Perilous Times Shall Come' preached at Faithful Word Baptist Church by Pastor Steven L Anderson.mp4</t>
  </si>
  <si>
    <t>092 - The Seventh Day Adventists Exposed.mp4</t>
  </si>
  <si>
    <t>093 - 'Song of Solomon 7' Baptist Preaching on Soul-winning and Marriage (KJV).mp4</t>
  </si>
  <si>
    <t>094 - 'The Military Industrial Complex' Baptist Preaching about War and Warfare.mp4</t>
  </si>
  <si>
    <t>095 - David Berzins preaching 'Flattery'.mp4</t>
  </si>
  <si>
    <t>096 - Song of Solomon 8.mp4</t>
  </si>
  <si>
    <t>097 - Modern Bible Versions Exposed.mp4</t>
  </si>
  <si>
    <t>098 - Catholic Influence on Modern Bible Versions.mp4</t>
  </si>
  <si>
    <t>099 - Colossians 1.mp4</t>
  </si>
  <si>
    <t>100 - Consulting with Yourself.mp4</t>
  </si>
  <si>
    <t>101 - 'Why We Believe the Bible'.mp4</t>
  </si>
  <si>
    <t>102 - 'Colossians 2' preached by Pastor Steven L Anderson at Faithful Word Baptist Church.mp4</t>
  </si>
  <si>
    <t>103 - Why Imposters Creep In.mp4</t>
  </si>
  <si>
    <t>104 - When to be Nice.mp4</t>
  </si>
  <si>
    <t>105 - Colossians 3.mp4</t>
  </si>
  <si>
    <t>106 - The Rich Young Ruler.mp4</t>
  </si>
  <si>
    <t>107 - Steven Anderson sermon #1759 Satan's Devices October 2013 Audio.webm</t>
  </si>
  <si>
    <t>108 - Colossians 4.mp4</t>
  </si>
  <si>
    <t>109 - 5 Points of Calvinism Refuted.mp4</t>
  </si>
  <si>
    <t>110 - 'Faith and Hebrews 11' Baptist Preaching (independent, fundamental, KJV only).mp4</t>
  </si>
  <si>
    <t>111 - 'The Book of Job - Chapter 1' Bible Study at Faithful Word Baptist Church.mp4</t>
  </si>
  <si>
    <t>112 - Hebrews 11 Abraham to Moses.mp4</t>
  </si>
  <si>
    <t>113 - Leadership for Husbands.mp4</t>
  </si>
  <si>
    <t>114 - 'The Book of Job - Chapter 2' Bible Study at Faithful Word Baptist Church.mp4</t>
  </si>
  <si>
    <t>115 - Disciplining Your Children.mp4</t>
  </si>
  <si>
    <t>116 - David Berzins 'Good Intentions' (Word of Truth Baptist Church in Prescott Valley, AZ).mp4</t>
  </si>
  <si>
    <t>117 - 'The Book of Job - Chapter 3' Bible Study at Faithful Word Baptist Church.mp4</t>
  </si>
  <si>
    <t>118 - 'Avoiding Study Bibles and Commentaries' (Baptist Preaching - independent, fundamental, KJV).mp4</t>
  </si>
  <si>
    <t>119 - 'The Life of Samson' Baptist Preaching (independent, fundamental, KJV Christian sermon).mp4</t>
  </si>
  <si>
    <t>120 - Ordination of David Berzins.mp4</t>
  </si>
  <si>
    <t>121 - 'Suffer the Children' Baptist Preaching against nurseries and childrens' church.mp4</t>
  </si>
  <si>
    <t>122 - 'The Book of Job - Chapter 5' Bible Study at Faithful Word Baptist Church.mp4</t>
  </si>
  <si>
    <t>123 - 'Going Back to the Greek' Baptist Preaching (independent, fundamental, KJV only sermon).mp4</t>
  </si>
  <si>
    <t>124 - 'Leviticus 19 - Part 1' Baptist Preaching (independent, fundamental, KJV sermon).mp4</t>
  </si>
  <si>
    <t>125 - 'The Book of Job - Chapter 6' Bible Study by Pastor Steven L Anderson.mp4</t>
  </si>
  <si>
    <t>126 - 'Leviticus 19 - Part 2' preached by Pastor Steven Anderson at Faithful Word Baptist Church.mp4</t>
  </si>
  <si>
    <t>127 - 'Come and See' Baptist preaching (independent, fundamental, KJV Christian sermon).mp4</t>
  </si>
  <si>
    <t>128 - Donnie Romero preaching 'Stedfast'.webm</t>
  </si>
  <si>
    <t>129 - 'Laying the Axe unto the Root of the Trees' Baptist Preaching (independent, fundamental).mp4</t>
  </si>
  <si>
    <t>130 - Should Christians Celebrate Christmas.mp4</t>
  </si>
  <si>
    <t>131 - 'The Book of Job - Chapter 7' Bible Study by Pastor Steven L Anderson.mp4</t>
  </si>
  <si>
    <t>132 - 'Hell in the Old Testament' preached by Pastor Steven Anderson at Faithful Word Baptist Church.mp4</t>
  </si>
  <si>
    <t>133 - 'Exercise unto Godliness' Baptist preaching (independent, fundamental, KJV, Christian sermon).mp4</t>
  </si>
  <si>
    <t>134 - Donnie Romero preaching 'Until He Comes'.mp4</t>
  </si>
  <si>
    <t>135 - 'Living by the Word' Pastor Steven L Anderson preaching at Faithful Word Baptist Church.mp4</t>
  </si>
  <si>
    <t>136 - Bible College.mp4</t>
  </si>
  <si>
    <t>137 - 8 Year Anniversary and Job Chapter 8 Preaching.mp4</t>
  </si>
  <si>
    <t>138 - 'Infertility' Baptist Preaching (independent, fundamental, KJV Bible sermon).mp4</t>
  </si>
  <si>
    <t>Data</t>
  </si>
  <si>
    <t>Long Date</t>
  </si>
  <si>
    <t>12/16/2018  01:34 PM       238,235,648 My Recording_1.wav</t>
  </si>
  <si>
    <t>12/16/2018  10:00 PM       466,536,448 My Recording_3.wav</t>
  </si>
  <si>
    <t>My Recording_3.wav</t>
  </si>
  <si>
    <t>12/17/2018  01:54 PM     2,404,695,552 My Recording_4.wav</t>
  </si>
  <si>
    <t>My Recording_4.wav</t>
  </si>
  <si>
    <t>12/17/2018  04:31 PM     1,484,370,944 My Recording_5.wav</t>
  </si>
  <si>
    <t>My Recording_5.wav</t>
  </si>
  <si>
    <t>12/17/2018  11:32 PM     4,143,924,736 My Recording_6.wav</t>
  </si>
  <si>
    <t>My Recording_6.wav</t>
  </si>
  <si>
    <t>12/18/2018  03:47 PM     2,469,003,264 My Recording_9.wav</t>
  </si>
  <si>
    <t>My Recording_9.wav</t>
  </si>
  <si>
    <t>12/18/2018  06:25 PM     1,504,340,992 My Recording_10.wav</t>
  </si>
  <si>
    <t>My Recording_10.wav</t>
  </si>
  <si>
    <t>12/18/2018  07:20 PM       564,411,904 My Recording_11.wav</t>
  </si>
  <si>
    <t>My Recording_11.wav</t>
  </si>
  <si>
    <t>12/18/2018  11:21 AM     2,597,127,680 My Recording_7.wav</t>
  </si>
  <si>
    <t>My Recording_7.wav</t>
  </si>
  <si>
    <t>12/18/2018  11:54 AM       345,619,456 My Recording_8.wav</t>
  </si>
  <si>
    <t>My Recording_8.wav</t>
  </si>
  <si>
    <t>12/19/2018  01:30 PM       633,855,488 My Recording_15.wav</t>
  </si>
  <si>
    <t>My Recording_15.wav</t>
  </si>
  <si>
    <t>12/19/2018  05:18 PM       951,878,144 My Recording_16.wav</t>
  </si>
  <si>
    <t>My Recording_16.wav</t>
  </si>
  <si>
    <t>12/19/2018  09:50 PM     1,705,134,592 My Recording_17.wav</t>
  </si>
  <si>
    <t>My Recording_17.wav</t>
  </si>
  <si>
    <t>12/19/2018  10:12 AM     1,000,151,040 My Recording_13.wav</t>
  </si>
  <si>
    <t>My Recording_13.wav</t>
  </si>
  <si>
    <t>12/19/2018  12:30 PM         6,633,984 My Recording_14.wav</t>
  </si>
  <si>
    <t>My Recording_14.wav</t>
  </si>
  <si>
    <t>12/19/2018  12:51 AM     3,500,134,400 My Recording_12.wav</t>
  </si>
  <si>
    <t>My Recording_12.wav</t>
  </si>
  <si>
    <t>Voice 021.m4a</t>
  </si>
  <si>
    <t>2017 Nov</t>
  </si>
  <si>
    <t>.m4a</t>
  </si>
  <si>
    <t>Voice 022.m4a</t>
  </si>
  <si>
    <t>Voice 023.m4a</t>
  </si>
  <si>
    <t>Voice 024.m4a</t>
  </si>
  <si>
    <t>Voice 025.m4a</t>
  </si>
  <si>
    <t>Voice 026.m4a</t>
  </si>
  <si>
    <t>Voice 027.m4a</t>
  </si>
  <si>
    <t>Voice 028.m4a</t>
  </si>
  <si>
    <t>2017 Dec</t>
  </si>
  <si>
    <t>Voice 029.m4a</t>
  </si>
  <si>
    <t>Voice 030.m4a</t>
  </si>
  <si>
    <t>Voice 031.m4a</t>
  </si>
  <si>
    <t>Voice 032.m4a</t>
  </si>
  <si>
    <t>Voice 033.m4a</t>
  </si>
  <si>
    <t>Voice 034.m4a</t>
  </si>
  <si>
    <t>Voice 035.m4a</t>
  </si>
  <si>
    <t>Voice 036.m4a</t>
  </si>
  <si>
    <t>Voice 037.m4a</t>
  </si>
  <si>
    <t>Voice 038.m4a</t>
  </si>
  <si>
    <t>Voice 039.m4a</t>
  </si>
  <si>
    <t>Voice 040.m4a</t>
  </si>
  <si>
    <t>Voice 041.m4a</t>
  </si>
  <si>
    <t>Voice 042.m4a</t>
  </si>
  <si>
    <t>Voice 043.m4a</t>
  </si>
  <si>
    <t>Voice 044.m4a</t>
  </si>
  <si>
    <t>Voice 045.m4a</t>
  </si>
  <si>
    <t>Voice 046.m4a</t>
  </si>
  <si>
    <t>Voice 047.m4a</t>
  </si>
  <si>
    <t>Voice 048.m4a</t>
  </si>
  <si>
    <t>Voice 049.m4a</t>
  </si>
  <si>
    <t>2018 Jan</t>
  </si>
  <si>
    <t>Voice 050.m4a</t>
  </si>
  <si>
    <t>Voice 051.m4a</t>
  </si>
  <si>
    <t>Voice 052.m4a</t>
  </si>
  <si>
    <t>Voice 053.m4a</t>
  </si>
  <si>
    <t>Voice 054.m4a</t>
  </si>
  <si>
    <t>Voice 055.m4a</t>
  </si>
  <si>
    <t>Voice 056.m4a</t>
  </si>
  <si>
    <t>Voice 057.m4a</t>
  </si>
  <si>
    <t>2018 Feb</t>
  </si>
  <si>
    <t>Voice 058.m4a</t>
  </si>
  <si>
    <t>Voice 059.m4a</t>
  </si>
  <si>
    <t>Voice 060.m4a</t>
  </si>
  <si>
    <t>Voice 062.m4a</t>
  </si>
  <si>
    <t>Voice 063.m4a</t>
  </si>
  <si>
    <t>Voice 064.m4a</t>
  </si>
  <si>
    <t>Voice 065.m4a</t>
  </si>
  <si>
    <t>Voice 066.m4a</t>
  </si>
  <si>
    <t>Voice 067.m4a</t>
  </si>
  <si>
    <t>Voice 068.m4a</t>
  </si>
  <si>
    <t xml:space="preserve">2018 Mar </t>
  </si>
  <si>
    <t>Voice 069.m4a</t>
  </si>
  <si>
    <t>Voice 070.m4a</t>
  </si>
  <si>
    <t>Voice 071.m4a</t>
  </si>
  <si>
    <t>Voice 072.m4a</t>
  </si>
  <si>
    <t>Voice 073.m4a</t>
  </si>
  <si>
    <t>Voice 074.m4a</t>
  </si>
  <si>
    <t>Voice 075.m4a</t>
  </si>
  <si>
    <t>Voice 076.m4a</t>
  </si>
  <si>
    <t>Voice 077.m4a</t>
  </si>
  <si>
    <t>Voice 078.m4a</t>
  </si>
  <si>
    <t>Voice 079.m4a</t>
  </si>
  <si>
    <t>2018 Apr</t>
  </si>
  <si>
    <t>Voice 080.m4a</t>
  </si>
  <si>
    <t>2018 May</t>
  </si>
  <si>
    <t>Voice 081.m4a</t>
  </si>
  <si>
    <t>Voice 082.m4a</t>
  </si>
  <si>
    <t>Voice 083.m4a</t>
  </si>
  <si>
    <t>Voice 084.m4a</t>
  </si>
  <si>
    <t>Voice 085.m4a</t>
  </si>
  <si>
    <t>Voice 086.m4a</t>
  </si>
  <si>
    <t>Voice 087.m4a</t>
  </si>
  <si>
    <t>Voice 088.m4a</t>
  </si>
  <si>
    <t>Voice 089.m4a</t>
  </si>
  <si>
    <t>Voice 090.m4a</t>
  </si>
  <si>
    <t>Voice 091.m4a</t>
  </si>
  <si>
    <t>Voice 092.m4a</t>
  </si>
  <si>
    <t>Voice 093.m4a</t>
  </si>
  <si>
    <t>Voice 094.m4a</t>
  </si>
  <si>
    <t>Voice 095.m4a</t>
  </si>
  <si>
    <t>Voice 096.m4a</t>
  </si>
  <si>
    <t>2018 Jun</t>
  </si>
  <si>
    <t>Voice 097.m4a</t>
  </si>
  <si>
    <t>Voice 098.m4a</t>
  </si>
  <si>
    <t>Voice 099.m4a</t>
  </si>
  <si>
    <t>Voice 100.m4a</t>
  </si>
  <si>
    <t>Voice 101.m4a</t>
  </si>
  <si>
    <t>Voice 102.m4a</t>
  </si>
  <si>
    <t>Voice 103.m4a</t>
  </si>
  <si>
    <t>Voice 104.m4a</t>
  </si>
  <si>
    <t>Voice 105.m4a</t>
  </si>
  <si>
    <t>Voice 106.m4a</t>
  </si>
  <si>
    <t>Voice 107.m4a</t>
  </si>
  <si>
    <t>Voice 108.m4a</t>
  </si>
  <si>
    <t>Voice 109.m4a</t>
  </si>
  <si>
    <t>Voice 110.m4a</t>
  </si>
  <si>
    <t>Voice 111.m4a</t>
  </si>
  <si>
    <t>Voice 112.m4a</t>
  </si>
  <si>
    <t>Voice 113.m4a</t>
  </si>
  <si>
    <t>Voice 114.m4a</t>
  </si>
  <si>
    <t>Voice 115.m4a</t>
  </si>
  <si>
    <t>Voice 116.m4a</t>
  </si>
  <si>
    <t>Voice 117.m4a</t>
  </si>
  <si>
    <t>Voice 118.m4a</t>
  </si>
  <si>
    <t>Voice 119.m4a</t>
  </si>
  <si>
    <t>2018 Jul</t>
  </si>
  <si>
    <t>Voice 120.m4a</t>
  </si>
  <si>
    <t>Voice 121.m4a</t>
  </si>
  <si>
    <t>Voice 122.m4a</t>
  </si>
  <si>
    <t>Voice 123.m4a</t>
  </si>
  <si>
    <t>Voice 124.m4a</t>
  </si>
  <si>
    <t>Voice 125.m4a</t>
  </si>
  <si>
    <t>Voice 126.m4a</t>
  </si>
  <si>
    <t>Voice 127.m4a</t>
  </si>
  <si>
    <t>Voice 128.m4a</t>
  </si>
  <si>
    <t>Voice 129.m4a</t>
  </si>
  <si>
    <t>Voice 130.m4a</t>
  </si>
  <si>
    <t>Voice 131.m4a</t>
  </si>
  <si>
    <t>Voice 132.m4a</t>
  </si>
  <si>
    <t>Voice 133.m4a</t>
  </si>
  <si>
    <t>Voice 134.m4a</t>
  </si>
  <si>
    <t>Voice 135.m4a</t>
  </si>
  <si>
    <t>Voice 136.m4a</t>
  </si>
  <si>
    <t>Voice 137.m4a</t>
  </si>
  <si>
    <t>Voice 138.m4a</t>
  </si>
  <si>
    <t>Voice 139.m4a</t>
  </si>
  <si>
    <t>Voice 140.m4a</t>
  </si>
  <si>
    <t>Voice 141.m4a</t>
  </si>
  <si>
    <t>Voice 142.m4a</t>
  </si>
  <si>
    <t>Voice 143.m4a</t>
  </si>
  <si>
    <t>Voice 144.m4a</t>
  </si>
  <si>
    <t>Voice 145.m4a</t>
  </si>
  <si>
    <t>Voice 146.m4a</t>
  </si>
  <si>
    <t>Voice 147.m4a</t>
  </si>
  <si>
    <t>Voice 148.m4a</t>
  </si>
  <si>
    <t>Voice 149.m4a</t>
  </si>
  <si>
    <t>Voice 150.m4a</t>
  </si>
  <si>
    <t>Voice 151.m4a</t>
  </si>
  <si>
    <t>2018 Aug</t>
  </si>
  <si>
    <t>Voice 152.m4a</t>
  </si>
  <si>
    <t>Voice 153.m4a</t>
  </si>
  <si>
    <t>Voice 154.m4a</t>
  </si>
  <si>
    <t>Voice 155.m4a</t>
  </si>
  <si>
    <t>Voice 159.m4a</t>
  </si>
  <si>
    <t>Voice 162-1h9m23s.m4a</t>
  </si>
  <si>
    <t>2018 Sep</t>
  </si>
  <si>
    <t>Voice 164.m4a</t>
  </si>
  <si>
    <t>Voice 165.m4a</t>
  </si>
  <si>
    <t>Voice 171.m4a</t>
  </si>
  <si>
    <t>Voice 172.m4a</t>
  </si>
  <si>
    <t>Voice 173.m4a</t>
  </si>
  <si>
    <t>Voice 175.m4a</t>
  </si>
  <si>
    <t>Voice 176.m4a</t>
  </si>
  <si>
    <t>Voice 177.m4a</t>
  </si>
  <si>
    <t>Voice 178.m4a</t>
  </si>
  <si>
    <t>Voice 179.m4a</t>
  </si>
  <si>
    <t>2018 Oct</t>
  </si>
  <si>
    <t>Voice 180.m4a</t>
  </si>
  <si>
    <t>Voice 182.m4a</t>
  </si>
  <si>
    <t>Voice 183.m4a</t>
  </si>
  <si>
    <t>Voice 184.m4a</t>
  </si>
  <si>
    <t>Voice 185.m4a</t>
  </si>
  <si>
    <t>Voice 187.m4a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</si>
</sst>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style="dotted">
        <color theme="0" tint="-0.249977111117893"/>
      </left>
      <right style="dotted">
        <color theme="0" tint="-0.249977111117893"/>
      </right>
      <top style="dotted">
        <color theme="0" tint="-0.249977111117893"/>
      </top>
      <bottom style="dotted">
        <color theme="0" tint="-0.249977111117893"/>
      </bottom>
      <diagonal/>
    </border>
  </borders>
  <cellStyleXfs count="1">
    <xf numFmtId="0" fontId="0" fillId="0" borderId="0"/>
  </cellStyleXfs>
  <cellXfs count="11">
    <xf numFmtId="0" fontId="0" fillId="0" borderId="0" xfId="0"/>
    <xf numFmtId="0" fontId="0" fillId="0" borderId="0" xfId="0" applyAlignment="1">
      <alignment horizontal="center"/>
    </xf>
    <xf numFmtId="0" fontId="0" fillId="0" borderId="1" xfId="0" applyBorder="1"/>
    <xf numFmtId="0" fontId="0" fillId="0" borderId="1" xfId="0" quotePrefix="1" applyBorder="1"/>
    <xf numFmtId="0" fontId="0" fillId="2" borderId="1" xfId="0" applyFill="1" applyBorder="1"/>
    <xf numFmtId="20" fontId="0" fillId="0" borderId="0" xfId="0" applyNumberFormat="1"/>
    <xf numFmtId="2" fontId="0" fillId="0" borderId="0" xfId="0" applyNumberFormat="1"/>
    <xf numFmtId="1" fontId="0" fillId="0" borderId="0" xfId="0" applyNumberFormat="1"/>
    <xf numFmtId="0" fontId="0" fillId="0" borderId="0" xfId="0" applyAlignment="1">
      <alignment wrapText="1"/>
    </xf>
    <xf numFmtId="0" fontId="0" fillId="0" borderId="0" xfId="0" quotePrefix="1" applyAlignment="1">
      <alignment wrapText="1"/>
    </xf>
    <xf numFmtId="14" fontId="0" fillId="0" borderId="0" xfId="0" applyNumberFormat="1"/>
  </cellXfs>
  <cellStyles count="1">
    <cellStyle name="Normal" xfId="0" builtinId="0"/>
  </cellStyles>
  <dxfs count="9">
    <dxf>
      <numFmt numFmtId="0" formatCode="General"/>
    </dxf>
    <dxf>
      <numFmt numFmtId="19" formatCode="m/d/yyyy"/>
    </dxf>
    <dxf>
      <numFmt numFmtId="0" formatCode="General"/>
    </dxf>
    <dxf>
      <numFmt numFmtId="1" formatCode="0"/>
    </dxf>
    <dxf>
      <numFmt numFmtId="1" formatCode="0"/>
    </dxf>
    <dxf>
      <numFmt numFmtId="0" formatCode="General"/>
    </dxf>
    <dxf>
      <alignment horizontal="center" vertical="bottom" textRotation="0" wrapText="0" indent="0" justifyLastLine="0" shrinkToFit="0" readingOrder="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DF5ACB-C863-40A6-9B65-783C640627DB}" name="Table1" displayName="Table1" ref="A1:F50" totalsRowShown="0">
  <tableColumns count="6">
    <tableColumn id="1" xr3:uid="{27B86026-16DE-4FBC-A7DD-1E3205606A95}" name="Old Name"/>
    <tableColumn id="2" xr3:uid="{984D6489-C759-4F06-8799-56A15D35C943}" name="New Name"/>
    <tableColumn id="5" xr3:uid="{1AE74ADD-FA71-4CA7-875E-86A15ABC8F0C}" name="_get_name" dataDxfId="8">
      <calculatedColumnFormula>IF(Table1[[#This Row],[Type]]="","Extra",INDEX(_des,MATCH($E2,_num,0)))</calculatedColumnFormula>
    </tableColumn>
    <tableColumn id="6" xr3:uid="{E86D58B0-08A5-4E08-9156-EF28BD65174B}" name="_name" dataDxfId="7">
      <calculatedColumnFormula>_xlfn.CONCAT(_get_name," ",_find_matches)</calculatedColumnFormula>
    </tableColumn>
    <tableColumn id="3" xr3:uid="{43AEE654-5EDC-4E08-8003-829717A174CE}" name="Type" dataDxfId="6"/>
    <tableColumn id="4" xr3:uid="{1B832923-B401-4E53-99A6-BDDD132D0DB8}" name="Rename" dataDxfId="5">
      <calculatedColumnFormula>IF(Table1[[#This Row],[Old Name]]="","",CONCATENATE("ren """,A2,""""," ","""",IF(B2="",D2,B2),IF(Table1[[#This Row],[Type]]="",$J$2,_type),".mp4",""""))</calculatedColumnFormula>
    </tableColumn>
  </tableColumns>
  <tableStyleInfo name="TableStyleMedium2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6818A5-7E1B-439B-936D-9B8835D64E2E}" name="Table13" displayName="Table13" ref="A1:H212" totalsRowShown="0">
  <autoFilter ref="A1:H212" xr:uid="{711DB31F-7DE5-4C4D-B97B-FE028B5AB45B}"/>
  <sortState xmlns:xlrd2="http://schemas.microsoft.com/office/spreadsheetml/2017/richdata2" ref="A2:H212">
    <sortCondition ref="E1:E212"/>
  </sortState>
  <tableColumns count="8">
    <tableColumn id="1" xr3:uid="{167D7ECE-9AA6-4D4E-BEE0-95ECC5C73A4E}" name="String"/>
    <tableColumn id="2" xr3:uid="{EE774F80-BFFB-4579-9A38-529D70AB4F92}" name="Index" dataDxfId="4"/>
    <tableColumn id="3" xr3:uid="{1619E876-8019-475A-8A1F-7973654C9DF1}" name="Name"/>
    <tableColumn id="9" xr3:uid="{942C219C-8025-4154-9A32-587C837A15D8}" name="Author"/>
    <tableColumn id="6" xr3:uid="{805957D0-DCDF-4894-8A65-2A9AEA6C4674}" name="Link"/>
    <tableColumn id="10" xr3:uid="{A69EB3A6-9C46-4964-967F-D28AE4E4FC5D}" name="Lyrics"/>
    <tableColumn id="8" xr3:uid="{FC84D5F9-57C8-4E33-96C4-713B2A3F0DDE}" name="Output"/>
    <tableColumn id="5" xr3:uid="{78FB681A-89D6-449B-91F7-67AEB87107FA}" name="Audio Output" dataDxfId="3">
      <calculatedColumnFormula>_xlfn.CONCAT(B2,"|",E2,"|",C2)</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39C274-D310-4EDB-8585-12B2F4894C90}" name="Table14" displayName="Table14" ref="A1:E17" totalsRowShown="0">
  <autoFilter ref="A1:E17" xr:uid="{E4C38571-7A30-4A6A-B667-736A6E74B3B0}"/>
  <sortState xmlns:xlrd2="http://schemas.microsoft.com/office/spreadsheetml/2017/richdata2" ref="A2:E17">
    <sortCondition ref="D1:D17"/>
  </sortState>
  <tableColumns count="5">
    <tableColumn id="1" xr3:uid="{A927666E-FC68-42F8-AA1F-8DADEE851989}" name="Data"/>
    <tableColumn id="2" xr3:uid="{D7F26761-24BE-4166-9343-C05472E8DF12}" name="Old Name" dataDxfId="2">
      <calculatedColumnFormula>_xlfn.CONCAT(TRIM(MID(SUBSTITUTE(TRIM(Table14[[#This Row],[Data]])," ",REPT(" ",LEN(TRIM(Table14[[#This Row],[Data]])))), (4)*LEN(TRIM(Table14[[#This Row],[Data]]))+1, LEN(TRIM(Table14[[#This Row],[Data]]))))," ",last_word)</calculatedColumnFormula>
    </tableColumn>
    <tableColumn id="3" xr3:uid="{80E73BAC-9F2B-4E9D-AD4D-F268A65A6C4B}" name="Long Date">
      <calculatedColumnFormula>_xlfn.CONCAT(year," ",month_name," ",day)</calculatedColumnFormula>
    </tableColumn>
    <tableColumn id="4" xr3:uid="{E178FC48-7AD4-4235-A898-931A9747D889}" name="New Name" dataDxfId="1">
      <calculatedColumnFormula>IF(OR(C2=C1,C2=C3),_xlfn.CONCAT(C2," (",time,").wav"),_xlfn.CONCAT(C2,".wav"))</calculatedColumnFormula>
    </tableColumn>
    <tableColumn id="5" xr3:uid="{36F3EE37-4B49-4C5F-B03B-C3FF7515EB68}" name="Output" dataDxfId="0">
      <calculatedColumnFormula>SUBSTITUTE(CONCATENATE("ren """,Table14[[#This Row],[Old Name]],""""," ","""",Table14[[#This Row],[New Name]],""""),":","꞉")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89736-1811-439F-8215-0F377E92E313}">
  <dimension ref="A1:N56"/>
  <sheetViews>
    <sheetView showGridLines="0" tabSelected="1" workbookViewId="0"/>
  </sheetViews>
  <sheetFormatPr defaultColWidth="0" defaultRowHeight="15" zeroHeight="1" x14ac:dyDescent="0.25"/>
  <cols>
    <col min="1" max="1" width="24" bestFit="1" customWidth="1"/>
    <col min="2" max="2" width="17.42578125" customWidth="1"/>
    <col min="3" max="3" width="17.42578125" hidden="1" customWidth="1"/>
    <col min="4" max="4" width="19.28515625" hidden="1" customWidth="1"/>
    <col min="5" max="5" width="7.42578125" style="1" customWidth="1"/>
    <col min="6" max="6" width="70.28515625" bestFit="1" customWidth="1"/>
    <col min="7" max="9" width="9.140625" customWidth="1"/>
    <col min="10" max="10" width="20.85546875" bestFit="1" customWidth="1"/>
    <col min="11" max="11" width="17.28515625" bestFit="1" customWidth="1"/>
    <col min="12" max="12" width="9.140625" customWidth="1"/>
    <col min="13" max="14" width="0" hidden="1" customWidth="1"/>
    <col min="15" max="16384" width="9.140625" hidden="1"/>
  </cols>
  <sheetData>
    <row r="1" spans="1:11" x14ac:dyDescent="0.25">
      <c r="A1" t="s">
        <v>0</v>
      </c>
      <c r="B1" t="s">
        <v>1</v>
      </c>
      <c r="C1" t="s">
        <v>2</v>
      </c>
      <c r="D1" t="s">
        <v>3</v>
      </c>
      <c r="E1" s="1" t="s">
        <v>4</v>
      </c>
      <c r="F1" t="s">
        <v>5</v>
      </c>
      <c r="J1" t="s">
        <v>6</v>
      </c>
      <c r="K1" t="s">
        <v>7</v>
      </c>
    </row>
    <row r="2" spans="1:11" x14ac:dyDescent="0.25">
      <c r="A2" t="s">
        <v>8</v>
      </c>
      <c r="B2" t="s">
        <v>9</v>
      </c>
      <c r="E2" s="1">
        <v>4</v>
      </c>
      <c r="F2" t="str">
        <f>IF(Table1[[#This Row],[Old Name]]="","",CONCATENATE("ren """,A2,""""," ","""",IF(B2="",D2,B2),IF(Table1[[#This Row],[Type]]="",$J$2,_type),".mp4",""""))</f>
        <v>ren "Flywheel-3.mp4" "Meant To Be A Local Outreach-interview.mp4"</v>
      </c>
      <c r="I2" s="2">
        <v>1</v>
      </c>
      <c r="J2" s="3" t="s">
        <v>10</v>
      </c>
      <c r="K2" s="3" t="s">
        <v>11</v>
      </c>
    </row>
    <row r="3" spans="1:11" x14ac:dyDescent="0.25">
      <c r="A3" t="s">
        <v>12</v>
      </c>
      <c r="B3" t="s">
        <v>13</v>
      </c>
      <c r="E3" s="1">
        <v>4</v>
      </c>
      <c r="F3" t="str">
        <f>IF(Table1[[#This Row],[Old Name]]="","",CONCATENATE("ren """,A3,""""," ","""",IF(B3="",D3,B3),IF(Table1[[#This Row],[Type]]="",$J$2,_type),".mp4",""""))</f>
        <v>ren "Flywheel-5.mp4" "Making Everything Work-interview.mp4"</v>
      </c>
      <c r="I3" s="4">
        <v>2</v>
      </c>
      <c r="J3" s="4" t="s">
        <v>14</v>
      </c>
      <c r="K3" s="4" t="s">
        <v>15</v>
      </c>
    </row>
    <row r="4" spans="1:11" x14ac:dyDescent="0.25">
      <c r="A4" t="s">
        <v>16</v>
      </c>
      <c r="B4" t="s">
        <v>15</v>
      </c>
      <c r="E4" s="1">
        <v>2</v>
      </c>
      <c r="F4" t="str">
        <f>IF(Table1[[#This Row],[Old Name]]="","",CONCATENATE("ren """,A4,""""," ","""",IF(B4="",D4,B4),IF(Table1[[#This Row],[Type]]="",$J$2,_type),".mp4",""""))</f>
        <v>ren "Flywheel-6.mp4" "Deleted Scenes-deleted.mp4"</v>
      </c>
      <c r="I4" s="2">
        <v>3</v>
      </c>
      <c r="J4" s="2" t="s">
        <v>17</v>
      </c>
      <c r="K4" s="2" t="s">
        <v>18</v>
      </c>
    </row>
    <row r="5" spans="1:11" x14ac:dyDescent="0.25">
      <c r="A5" t="s">
        <v>19</v>
      </c>
      <c r="B5" t="s">
        <v>20</v>
      </c>
      <c r="E5" s="1">
        <v>1</v>
      </c>
      <c r="F5" t="str">
        <f>IF(Table1[[#This Row],[Old Name]]="","",CONCATENATE("ren """,A5,""""," ","""",IF(B5="",D5,B5),IF(Table1[[#This Row],[Type]]="",$J$2,_type),".mp4",""""))</f>
        <v>ren "Flywheel-7.mp4" "Gag Reel-behindthescenes.mp4"</v>
      </c>
      <c r="I5" s="4">
        <v>4</v>
      </c>
      <c r="J5" s="4" t="s">
        <v>21</v>
      </c>
      <c r="K5" s="4" t="s">
        <v>22</v>
      </c>
    </row>
    <row r="6" spans="1:11" x14ac:dyDescent="0.25">
      <c r="A6" t="s">
        <v>23</v>
      </c>
      <c r="B6" t="s">
        <v>24</v>
      </c>
      <c r="E6" s="1">
        <v>1</v>
      </c>
      <c r="F6" t="str">
        <f>IF(Table1[[#This Row],[Old Name]]="","",CONCATENATE("ren """,A6,""""," ","""",IF(B6="",D6,B6),IF(Table1[[#This Row],[Type]]="",$J$2,_type),".mp4",""""))</f>
        <v>ren "Flywheel-8.mp4" "Apologies-behindthescenes.mp4"</v>
      </c>
      <c r="I6" s="2">
        <v>5</v>
      </c>
      <c r="J6" s="2" t="s">
        <v>25</v>
      </c>
      <c r="K6" s="2" t="s">
        <v>26</v>
      </c>
    </row>
    <row r="7" spans="1:11" x14ac:dyDescent="0.25">
      <c r="A7" t="s">
        <v>27</v>
      </c>
      <c r="B7" t="s">
        <v>28</v>
      </c>
      <c r="E7" s="1">
        <v>4</v>
      </c>
      <c r="F7" t="str">
        <f>IF(Table1[[#This Row],[Old Name]]="","",CONCATENATE("ren """,A7,""""," ","""",IF(B7="",D7,B7),IF(Table1[[#This Row],[Type]]="",$J$2,_type),".mp4",""""))</f>
        <v>ren "Flywheel-9.mp4" "A Special Message-interview.mp4"</v>
      </c>
      <c r="I7" s="4">
        <v>6</v>
      </c>
      <c r="J7" s="4" t="s">
        <v>29</v>
      </c>
      <c r="K7" s="4" t="s">
        <v>30</v>
      </c>
    </row>
    <row r="8" spans="1:11" x14ac:dyDescent="0.25">
      <c r="A8" t="s">
        <v>31</v>
      </c>
      <c r="B8" t="s">
        <v>32</v>
      </c>
      <c r="E8" s="1">
        <v>7</v>
      </c>
      <c r="F8" t="str">
        <f>IF(Table1[[#This Row],[Old Name]]="","",CONCATENATE("ren """,A8,""""," ","""",IF(B8="",D8,B8),IF(Table1[[#This Row],[Type]]="",$J$2,_type),".mp4",""""))</f>
        <v>ren "Flywheel-10.mp4" "Facing The Giants-trailer.mp4"</v>
      </c>
      <c r="I8" s="2">
        <v>7</v>
      </c>
      <c r="J8" s="2" t="s">
        <v>33</v>
      </c>
      <c r="K8" s="2" t="s">
        <v>34</v>
      </c>
    </row>
    <row r="9" spans="1:11" x14ac:dyDescent="0.25">
      <c r="A9" t="s">
        <v>35</v>
      </c>
      <c r="B9" t="s">
        <v>36</v>
      </c>
      <c r="E9" s="1">
        <v>5</v>
      </c>
      <c r="F9" t="str">
        <f>IF(Table1[[#This Row],[Old Name]]="","",CONCATENATE("ren """,A9,""""," ","""",IF(B9="",D9,B9),IF(Table1[[#This Row],[Type]]="",$J$2,_type),".mp4",""""))</f>
        <v>ren "Flywheel-11.mp4" "Jay Austin Spot-scene.mp4"</v>
      </c>
      <c r="I9" s="4">
        <v>8</v>
      </c>
      <c r="J9" s="4" t="s">
        <v>29</v>
      </c>
      <c r="K9" s="4" t="s">
        <v>37</v>
      </c>
    </row>
    <row r="10" spans="1:11" x14ac:dyDescent="0.25">
      <c r="A10" t="s">
        <v>38</v>
      </c>
      <c r="B10" t="s">
        <v>39</v>
      </c>
      <c r="E10" s="1">
        <v>5</v>
      </c>
      <c r="F10" t="str">
        <f>IF(Table1[[#This Row],[Old Name]]="","",CONCATENATE("ren """,A10,""""," ","""",IF(B10="",D10,B10),IF(Table1[[#This Row],[Type]]="",$J$2,_type),".mp4",""""))</f>
        <v>ren "Flywheel-12.mp4" "Butch Bowers Spot-scene.mp4"</v>
      </c>
      <c r="J10" t="s">
        <v>40</v>
      </c>
    </row>
    <row r="11" spans="1:11" x14ac:dyDescent="0.25">
      <c r="A11" t="s">
        <v>41</v>
      </c>
      <c r="B11" t="s">
        <v>42</v>
      </c>
      <c r="E11" s="1">
        <v>6</v>
      </c>
      <c r="F11" t="str">
        <f>IF(Table1[[#This Row],[Old Name]]="","",CONCATENATE("ren """,A11,""""," ","""",IF(B11="",D11,B11),IF(Table1[[#This Row],[Type]]="",$J$2,_type),".mp4",""""))</f>
        <v>ren "Flywheel-13.mp4" "How Sherwood Pictures Kicked Off-short.mp4"</v>
      </c>
    </row>
    <row r="12" spans="1:11" x14ac:dyDescent="0.25">
      <c r="A12" t="s">
        <v>43</v>
      </c>
      <c r="B12" t="s">
        <v>44</v>
      </c>
      <c r="E12" s="1">
        <v>4</v>
      </c>
      <c r="F12" t="str">
        <f>IF(Table1[[#This Row],[Old Name]]="","",CONCATENATE("ren """,A12,""""," ","""",IF(B12="",D12,B12),IF(Table1[[#This Row],[Type]]="",$J$2,_type),".mp4",""""))</f>
        <v>ren "Flywheel-14.mp4" "Kendrick Brothers Talking About Fireproof-interview.mp4"</v>
      </c>
    </row>
    <row r="13" spans="1:11" x14ac:dyDescent="0.25">
      <c r="A13" t="s">
        <v>45</v>
      </c>
      <c r="B13" t="s">
        <v>46</v>
      </c>
      <c r="E13" s="1">
        <v>5</v>
      </c>
      <c r="F13" t="str">
        <f>IF(Table1[[#This Row],[Old Name]]="","",CONCATENATE("ren """,A13,""""," ","""",IF(B13="",D13,B13),IF(Table1[[#This Row],[Type]]="",$J$2,_type),".mp4",""""))</f>
        <v>ren "Flywheel-15.mp4" "Ripping People Off-scene.mp4"</v>
      </c>
      <c r="J13" t="s">
        <v>7</v>
      </c>
    </row>
    <row r="14" spans="1:11" x14ac:dyDescent="0.25">
      <c r="A14" t="s">
        <v>47</v>
      </c>
      <c r="B14" t="s">
        <v>48</v>
      </c>
      <c r="E14" s="1">
        <v>5</v>
      </c>
      <c r="F14" t="str">
        <f>IF(Table1[[#This Row],[Old Name]]="","",CONCATENATE("ren """,A14,""""," ","""",IF(B14="",D14,B14),IF(Table1[[#This Row],[Type]]="",$J$2,_type),".mp4",""""))</f>
        <v>ren "Flywheel-16.mp4" "You Need A Flywheel-scene.mp4"</v>
      </c>
      <c r="I14" t="s">
        <v>49</v>
      </c>
      <c r="J14" t="s">
        <v>50</v>
      </c>
    </row>
    <row r="15" spans="1:11" x14ac:dyDescent="0.25">
      <c r="A15" t="s">
        <v>51</v>
      </c>
      <c r="B15" t="s">
        <v>52</v>
      </c>
      <c r="E15" s="1">
        <v>5</v>
      </c>
      <c r="F15" t="str">
        <f>IF(Table1[[#This Row],[Old Name]]="","",CONCATENATE("ren """,A15,""""," ","""",IF(B15="",D15,B15),IF(Table1[[#This Row],[Type]]="",$J$2,_type),".mp4",""""))</f>
        <v>ren "Flywheel-17.mp4" "Scene 3-scene.mp4"</v>
      </c>
      <c r="J15" t="s">
        <v>53</v>
      </c>
    </row>
    <row r="16" spans="1:11" x14ac:dyDescent="0.25">
      <c r="A16" t="s">
        <v>54</v>
      </c>
      <c r="B16" t="s">
        <v>55</v>
      </c>
      <c r="E16" s="1">
        <v>5</v>
      </c>
      <c r="F16" t="str">
        <f>IF(Table1[[#This Row],[Old Name]]="","",CONCATENATE("ren """,A16,""""," ","""",IF(B16="",D16,B16),IF(Table1[[#This Row],[Type]]="",$J$2,_type),".mp4",""""))</f>
        <v>ren "Flywheel-18.mp4" "Scene 4-scene.mp4"</v>
      </c>
      <c r="J16" t="s">
        <v>56</v>
      </c>
    </row>
    <row r="17" spans="1:9" x14ac:dyDescent="0.25">
      <c r="A17" t="s">
        <v>57</v>
      </c>
      <c r="B17" t="s">
        <v>58</v>
      </c>
      <c r="E17" s="1">
        <v>5</v>
      </c>
      <c r="F17" t="str">
        <f>IF(Table1[[#This Row],[Old Name]]="","",CONCATENATE("ren """,A17,""""," ","""",IF(B17="",D17,B17),IF(Table1[[#This Row],[Type]]="",$J$2,_type),".mp4",""""))</f>
        <v>ren "Flywheel-19.mp4" "Scene 5-scene.mp4"</v>
      </c>
      <c r="I17" t="s">
        <v>59</v>
      </c>
    </row>
    <row r="18" spans="1:9" x14ac:dyDescent="0.25">
      <c r="A18" t="s">
        <v>60</v>
      </c>
      <c r="B18" t="s">
        <v>61</v>
      </c>
      <c r="E18" s="1">
        <v>5</v>
      </c>
      <c r="F18" t="str">
        <f>IF(Table1[[#This Row],[Old Name]]="","",CONCATENATE("ren """,A18,""""," ","""",IF(B18="",D18,B18),IF(Table1[[#This Row],[Type]]="",$J$2,_type),".mp4",""""))</f>
        <v>ren "Flywheel-20.mp4" "Scene 6-scene.mp4"</v>
      </c>
      <c r="I18" t="s">
        <v>62</v>
      </c>
    </row>
    <row r="19" spans="1:9" x14ac:dyDescent="0.25">
      <c r="A19" t="s">
        <v>63</v>
      </c>
      <c r="B19" t="s">
        <v>64</v>
      </c>
      <c r="E19" s="1">
        <v>5</v>
      </c>
      <c r="F19" t="str">
        <f>IF(Table1[[#This Row],[Old Name]]="","",CONCATENATE("ren """,A19,""""," ","""",IF(B19="",D19,B19),IF(Table1[[#This Row],[Type]]="",$J$2,_type),".mp4",""""))</f>
        <v>ren "Flywheel-21.mp4" "Scene 7-scene.mp4"</v>
      </c>
    </row>
    <row r="20" spans="1:9" x14ac:dyDescent="0.25">
      <c r="A20" t="s">
        <v>65</v>
      </c>
      <c r="B20" t="s">
        <v>66</v>
      </c>
      <c r="E20" s="1">
        <v>5</v>
      </c>
      <c r="F20" t="str">
        <f>IF(Table1[[#This Row],[Old Name]]="","",CONCATENATE("ren """,A20,""""," ","""",IF(B20="",D20,B20),IF(Table1[[#This Row],[Type]]="",$J$2,_type),".mp4",""""))</f>
        <v>ren "Flywheel-22.mp4" "Scene 8-scene.mp4"</v>
      </c>
    </row>
    <row r="21" spans="1:9" x14ac:dyDescent="0.25">
      <c r="A21" t="s">
        <v>67</v>
      </c>
      <c r="B21" t="s">
        <v>68</v>
      </c>
      <c r="E21" s="1">
        <v>7</v>
      </c>
      <c r="F21" t="str">
        <f>IF(Table1[[#This Row],[Old Name]]="","",CONCATENATE("ren """,A21,""""," ","""",IF(B21="",D21,B21),IF(Table1[[#This Row],[Type]]="",$J$2,_type),".mp4",""""))</f>
        <v>ren "Flywheel-23.mp4" "Facing The Giants Trailer 2-trailer.mp4"</v>
      </c>
    </row>
    <row r="22" spans="1:9" x14ac:dyDescent="0.25">
      <c r="F22" t="str">
        <f>IF(Table1[[#This Row],[Old Name]]="","",CONCATENATE("ren """,A22,""""," ","""",IF(B22="",D22,B22),IF(Table1[[#This Row],[Type]]="",$J$2,_type),".mp4",""""))</f>
        <v/>
      </c>
    </row>
    <row r="23" spans="1:9" x14ac:dyDescent="0.25">
      <c r="F23" t="str">
        <f>IF(Table1[[#This Row],[Old Name]]="","",CONCATENATE("ren """,A23,""""," ","""",IF(B23="",D23,B23),IF(Table1[[#This Row],[Type]]="",$J$2,_type),".mp4",""""))</f>
        <v/>
      </c>
    </row>
    <row r="24" spans="1:9" x14ac:dyDescent="0.25">
      <c r="F24" t="str">
        <f>IF(Table1[[#This Row],[Old Name]]="","",CONCATENATE("ren """,A24,""""," ","""",IF(B24="",D24,B24),IF(Table1[[#This Row],[Type]]="",$J$2,_type),".mp4",""""))</f>
        <v/>
      </c>
    </row>
    <row r="25" spans="1:9" x14ac:dyDescent="0.25">
      <c r="F25" t="str">
        <f>IF(Table1[[#This Row],[Old Name]]="","",CONCATENATE("ren """,A25,""""," ","""",IF(B25="",D25,B25),IF(Table1[[#This Row],[Type]]="",$J$2,_type),".mp4",""""))</f>
        <v/>
      </c>
    </row>
    <row r="26" spans="1:9" x14ac:dyDescent="0.25">
      <c r="F26" t="str">
        <f>IF(Table1[[#This Row],[Old Name]]="","",CONCATENATE("ren """,A26,""""," ","""",IF(B26="",D26,B26),IF(Table1[[#This Row],[Type]]="",$J$2,_type),".mp4",""""))</f>
        <v/>
      </c>
    </row>
    <row r="27" spans="1:9" x14ac:dyDescent="0.25">
      <c r="F27" t="str">
        <f>IF(Table1[[#This Row],[Old Name]]="","",CONCATENATE("ren """,A27,""""," ","""",IF(B27="",D27,B27),IF(Table1[[#This Row],[Type]]="",$J$2,_type),".mp4",""""))</f>
        <v/>
      </c>
    </row>
    <row r="28" spans="1:9" x14ac:dyDescent="0.25">
      <c r="F28" t="str">
        <f>IF(Table1[[#This Row],[Old Name]]="","",CONCATENATE("ren """,A28,""""," ","""",IF(B28="",D28,B28),IF(Table1[[#This Row],[Type]]="",$J$2,_type),".mp4",""""))</f>
        <v/>
      </c>
    </row>
    <row r="29" spans="1:9" x14ac:dyDescent="0.25">
      <c r="F29" t="str">
        <f>IF(Table1[[#This Row],[Old Name]]="","",CONCATENATE("ren """,A29,""""," ","""",IF(B29="",D29,B29),IF(Table1[[#This Row],[Type]]="",$J$2,_type),".mp4",""""))</f>
        <v/>
      </c>
    </row>
    <row r="30" spans="1:9" x14ac:dyDescent="0.25">
      <c r="F30" t="str">
        <f>IF(Table1[[#This Row],[Old Name]]="","",CONCATENATE("ren """,A30,""""," ","""",IF(B30="",D30,B30),IF(Table1[[#This Row],[Type]]="",$J$2,_type),".mp4",""""))</f>
        <v/>
      </c>
    </row>
    <row r="31" spans="1:9" x14ac:dyDescent="0.25">
      <c r="F31" t="str">
        <f>IF(Table1[[#This Row],[Old Name]]="","",CONCATENATE("ren """,A31,""""," ","""",IF(B31="",D31,B31),IF(Table1[[#This Row],[Type]]="",$J$2,_type),".mp4",""""))</f>
        <v/>
      </c>
    </row>
    <row r="32" spans="1:9" x14ac:dyDescent="0.25">
      <c r="F32" t="str">
        <f>IF(Table1[[#This Row],[Old Name]]="","",CONCATENATE("ren """,A32,""""," ","""",IF(B32="",D32,B32),IF(Table1[[#This Row],[Type]]="",$J$2,_type),".mp4",""""))</f>
        <v/>
      </c>
    </row>
    <row r="33" spans="3:6" x14ac:dyDescent="0.25">
      <c r="F33" t="str">
        <f>IF(Table1[[#This Row],[Old Name]]="","",CONCATENATE("ren """,A33,""""," ","""",IF(B33="",D33,B33),IF(Table1[[#This Row],[Type]]="",$J$2,_type),".mp4",""""))</f>
        <v/>
      </c>
    </row>
    <row r="34" spans="3:6" x14ac:dyDescent="0.25">
      <c r="F34" t="str">
        <f>IF(Table1[[#This Row],[Old Name]]="","",CONCATENATE("ren """,A34,""""," ","""",IF(B34="",D34,B34),IF(Table1[[#This Row],[Type]]="",$J$2,_type),".mp4",""""))</f>
        <v/>
      </c>
    </row>
    <row r="35" spans="3:6" x14ac:dyDescent="0.25">
      <c r="F35" t="str">
        <f>IF(Table1[[#This Row],[Old Name]]="","",CONCATENATE("ren """,A35,""""," ","""",IF(B35="",D35,B35),IF(Table1[[#This Row],[Type]]="",$J$2,_type),".mp4",""""))</f>
        <v/>
      </c>
    </row>
    <row r="36" spans="3:6" x14ac:dyDescent="0.25">
      <c r="F36" t="str">
        <f>IF(Table1[[#This Row],[Old Name]]="","",CONCATENATE("ren """,A36,""""," ","""",IF(B36="",D36,B36),IF(Table1[[#This Row],[Type]]="",$J$2,_type),".mp4",""""))</f>
        <v/>
      </c>
    </row>
    <row r="37" spans="3:6" x14ac:dyDescent="0.25">
      <c r="C37" t="str">
        <f>IF(Table1[[#This Row],[Old Name]]="","",_get_name)</f>
        <v/>
      </c>
      <c r="D37" t="str">
        <f>IF(Table1[[#This Row],[Old Name]]="","",_xlfn.CONCAT(_get_name," ",_find_matches))</f>
        <v/>
      </c>
      <c r="F37" t="str">
        <f>IF(Table1[[#This Row],[Old Name]]="","",CONCATENATE("ren """,A37,""""," ","""",IF(B37="",D37,B37),IF(Table1[[#This Row],[Type]]="",$J$2,_type),".mp4",""""))</f>
        <v/>
      </c>
    </row>
    <row r="38" spans="3:6" x14ac:dyDescent="0.25">
      <c r="C38" t="str">
        <f>IF(Table1[[#This Row],[Old Name]]="","",_get_name)</f>
        <v/>
      </c>
      <c r="D38" t="str">
        <f>IF(Table1[[#This Row],[Old Name]]="","",_xlfn.CONCAT(_get_name," ",_find_matches))</f>
        <v/>
      </c>
      <c r="F38" t="str">
        <f>IF(Table1[[#This Row],[Old Name]]="","",CONCATENATE("ren """,A38,""""," ","""",IF(B38="",D38,B38),IF(Table1[[#This Row],[Type]]="",$J$2,_type),".mp4",""""))</f>
        <v/>
      </c>
    </row>
    <row r="39" spans="3:6" x14ac:dyDescent="0.25">
      <c r="C39" t="str">
        <f>IF(Table1[[#This Row],[Old Name]]="","",_get_name)</f>
        <v/>
      </c>
      <c r="D39" t="str">
        <f>IF(Table1[[#This Row],[Old Name]]="","",_xlfn.CONCAT(_get_name," ",_find_matches))</f>
        <v/>
      </c>
      <c r="F39" t="str">
        <f>IF(Table1[[#This Row],[Old Name]]="","",CONCATENATE("ren """,A39,""""," ","""",IF(B39="",D39,B39),IF(Table1[[#This Row],[Type]]="",$J$2,_type),".mp4",""""))</f>
        <v/>
      </c>
    </row>
    <row r="40" spans="3:6" x14ac:dyDescent="0.25">
      <c r="C40" t="str">
        <f>IF(Table1[[#This Row],[Old Name]]="","",_get_name)</f>
        <v/>
      </c>
      <c r="D40" t="str">
        <f>IF(Table1[[#This Row],[Old Name]]="","",_xlfn.CONCAT(_get_name," ",_find_matches))</f>
        <v/>
      </c>
      <c r="F40" t="str">
        <f>IF(Table1[[#This Row],[Old Name]]="","",CONCATENATE("ren """,A40,""""," ","""",IF(B40="",D40,B40),IF(Table1[[#This Row],[Type]]="",$J$2,_type),".mp4",""""))</f>
        <v/>
      </c>
    </row>
    <row r="41" spans="3:6" x14ac:dyDescent="0.25">
      <c r="C41" t="str">
        <f>IF(Table1[[#This Row],[Old Name]]="","",_get_name)</f>
        <v/>
      </c>
      <c r="D41" t="str">
        <f>IF(Table1[[#This Row],[Old Name]]="","",_xlfn.CONCAT(_get_name," ",_find_matches))</f>
        <v/>
      </c>
      <c r="F41" t="str">
        <f>IF(Table1[[#This Row],[Old Name]]="","",CONCATENATE("ren """,A41,""""," ","""",IF(B41="",D41,B41),IF(Table1[[#This Row],[Type]]="",$J$2,_type),".mp4",""""))</f>
        <v/>
      </c>
    </row>
    <row r="42" spans="3:6" x14ac:dyDescent="0.25">
      <c r="C42" t="str">
        <f>IF(Table1[[#This Row],[Old Name]]="","",_get_name)</f>
        <v/>
      </c>
      <c r="D42" t="str">
        <f>IF(Table1[[#This Row],[Old Name]]="","",_xlfn.CONCAT(_get_name," ",_find_matches))</f>
        <v/>
      </c>
      <c r="F42" t="str">
        <f>IF(Table1[[#This Row],[Old Name]]="","",CONCATENATE("ren """,A42,""""," ","""",IF(B42="",D42,B42),IF(Table1[[#This Row],[Type]]="",$J$2,_type),".mp4",""""))</f>
        <v/>
      </c>
    </row>
    <row r="43" spans="3:6" x14ac:dyDescent="0.25">
      <c r="C43" t="str">
        <f>IF(Table1[[#This Row],[Old Name]]="","",_get_name)</f>
        <v/>
      </c>
      <c r="D43" t="str">
        <f>IF(Table1[[#This Row],[Old Name]]="","",_xlfn.CONCAT(_get_name," ",_find_matches))</f>
        <v/>
      </c>
      <c r="F43" t="str">
        <f>IF(Table1[[#This Row],[Old Name]]="","",CONCATENATE("ren """,A43,""""," ","""",IF(B43="",D43,B43),IF(Table1[[#This Row],[Type]]="",$J$2,_type),".mp4",""""))</f>
        <v/>
      </c>
    </row>
    <row r="44" spans="3:6" x14ac:dyDescent="0.25">
      <c r="C44" t="str">
        <f>IF(Table1[[#This Row],[Old Name]]="","",_get_name)</f>
        <v/>
      </c>
      <c r="D44" t="str">
        <f>IF(Table1[[#This Row],[Old Name]]="","",_xlfn.CONCAT(_get_name," ",_find_matches))</f>
        <v/>
      </c>
      <c r="F44" t="str">
        <f>IF(Table1[[#This Row],[Old Name]]="","",CONCATENATE("ren """,A44,""""," ","""",IF(B44="",D44,B44),IF(Table1[[#This Row],[Type]]="",$J$2,_type),".mp4",""""))</f>
        <v/>
      </c>
    </row>
    <row r="45" spans="3:6" x14ac:dyDescent="0.25">
      <c r="C45" t="str">
        <f>IF(Table1[[#This Row],[Old Name]]="","",_get_name)</f>
        <v/>
      </c>
      <c r="D45" t="str">
        <f>IF(Table1[[#This Row],[Old Name]]="","",_xlfn.CONCAT(_get_name," ",_find_matches))</f>
        <v/>
      </c>
      <c r="F45" t="str">
        <f>IF(Table1[[#This Row],[Old Name]]="","",CONCATENATE("ren """,A45,""""," ","""",IF(B45="",D45,B45),IF(Table1[[#This Row],[Type]]="",$J$2,_type),".mp4",""""))</f>
        <v/>
      </c>
    </row>
    <row r="46" spans="3:6" x14ac:dyDescent="0.25">
      <c r="C46" t="str">
        <f>IF(Table1[[#This Row],[Old Name]]="","",_get_name)</f>
        <v/>
      </c>
      <c r="D46" t="str">
        <f>IF(Table1[[#This Row],[Old Name]]="","",_xlfn.CONCAT(_get_name," ",_find_matches))</f>
        <v/>
      </c>
      <c r="F46" t="str">
        <f>IF(Table1[[#This Row],[Old Name]]="","",CONCATENATE("ren """,A46,""""," ","""",IF(B46="",D46,B46),IF(Table1[[#This Row],[Type]]="",$J$2,_type),".mp4",""""))</f>
        <v/>
      </c>
    </row>
    <row r="47" spans="3:6" x14ac:dyDescent="0.25">
      <c r="C47" t="str">
        <f>IF(Table1[[#This Row],[Old Name]]="","",_get_name)</f>
        <v/>
      </c>
      <c r="D47" t="str">
        <f>IF(Table1[[#This Row],[Old Name]]="","",_xlfn.CONCAT(_get_name," ",_find_matches))</f>
        <v/>
      </c>
      <c r="F47" t="str">
        <f>IF(Table1[[#This Row],[Old Name]]="","",CONCATENATE("ren """,A47,""""," ","""",IF(B47="",D47,B47),IF(Table1[[#This Row],[Type]]="",$J$2,_type),".mp4",""""))</f>
        <v/>
      </c>
    </row>
    <row r="48" spans="3:6" x14ac:dyDescent="0.25">
      <c r="C48" t="str">
        <f>IF(Table1[[#This Row],[Old Name]]="","",_get_name)</f>
        <v/>
      </c>
      <c r="D48" t="str">
        <f>IF(Table1[[#This Row],[Old Name]]="","",_xlfn.CONCAT(_get_name," ",_find_matches))</f>
        <v/>
      </c>
      <c r="F48" t="str">
        <f>IF(Table1[[#This Row],[Old Name]]="","",CONCATENATE("ren """,A48,""""," ","""",IF(B48="",D48,B48),IF(Table1[[#This Row],[Type]]="",$J$2,_type),".mp4",""""))</f>
        <v/>
      </c>
    </row>
    <row r="49" spans="3:6" x14ac:dyDescent="0.25">
      <c r="C49" t="str">
        <f>IF(Table1[[#This Row],[Old Name]]="","",_get_name)</f>
        <v/>
      </c>
      <c r="D49" t="str">
        <f>IF(Table1[[#This Row],[Old Name]]="","",_xlfn.CONCAT(_get_name," ",_find_matches))</f>
        <v/>
      </c>
      <c r="F49" t="str">
        <f>IF(Table1[[#This Row],[Old Name]]="","",CONCATENATE("ren """,A49,""""," ","""",IF(B49="",D49,B49),IF(Table1[[#This Row],[Type]]="",$J$2,_type),".mp4",""""))</f>
        <v/>
      </c>
    </row>
    <row r="50" spans="3:6" x14ac:dyDescent="0.25">
      <c r="C50" t="str">
        <f>IF(Table1[[#This Row],[Old Name]]="","",_get_name)</f>
        <v/>
      </c>
      <c r="D50" t="str">
        <f>IF(Table1[[#This Row],[Old Name]]="","",_xlfn.CONCAT(_get_name," ",_find_matches))</f>
        <v/>
      </c>
      <c r="F50" t="str">
        <f>IF(Table1[[#This Row],[Old Name]]="","",CONCATENATE("ren """,A50,""""," ","""",IF(B50="",D50,B50),IF(Table1[[#This Row],[Type]]="",$J$2,_type),".mp4",""""))</f>
        <v/>
      </c>
    </row>
    <row r="51" spans="3:6" hidden="1" x14ac:dyDescent="0.25"/>
    <row r="52" spans="3:6" hidden="1" x14ac:dyDescent="0.25"/>
    <row r="53" spans="3:6" hidden="1" x14ac:dyDescent="0.25"/>
    <row r="54" spans="3:6" hidden="1" x14ac:dyDescent="0.25"/>
    <row r="55" spans="3:6" hidden="1" x14ac:dyDescent="0.25"/>
    <row r="56" spans="3:6" hidden="1" x14ac:dyDescent="0.25"/>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1B349-D553-4599-8175-8FE07DA84843}">
  <dimension ref="A1:J212"/>
  <sheetViews>
    <sheetView zoomScaleNormal="100" workbookViewId="0">
      <selection activeCell="B111" sqref="B111"/>
    </sheetView>
  </sheetViews>
  <sheetFormatPr defaultRowHeight="15" x14ac:dyDescent="0.25"/>
  <cols>
    <col min="1" max="1" width="70" bestFit="1" customWidth="1"/>
    <col min="2" max="2" width="11" style="6" customWidth="1"/>
    <col min="3" max="3" width="42.28515625" bestFit="1" customWidth="1"/>
    <col min="4" max="4" width="23.85546875" bestFit="1" customWidth="1"/>
    <col min="5" max="6" width="14" customWidth="1"/>
    <col min="7" max="7" width="33.42578125" customWidth="1"/>
    <col min="8" max="8" width="47.42578125" bestFit="1" customWidth="1"/>
    <col min="9" max="9" width="11" style="6" customWidth="1"/>
  </cols>
  <sheetData>
    <row r="1" spans="1:10" x14ac:dyDescent="0.25">
      <c r="A1" s="5" t="s">
        <v>69</v>
      </c>
      <c r="B1" s="6" t="s">
        <v>70</v>
      </c>
      <c r="C1" t="s">
        <v>71</v>
      </c>
      <c r="D1" t="s">
        <v>72</v>
      </c>
      <c r="E1" t="s">
        <v>73</v>
      </c>
      <c r="F1" t="s">
        <v>74</v>
      </c>
      <c r="G1" t="s">
        <v>75</v>
      </c>
      <c r="H1" s="6" t="s">
        <v>76</v>
      </c>
      <c r="I1"/>
      <c r="J1" t="s">
        <v>77</v>
      </c>
    </row>
    <row r="2" spans="1:10" ht="15" customHeight="1" x14ac:dyDescent="0.25">
      <c r="A2" t="s">
        <v>78</v>
      </c>
      <c r="B2" s="7">
        <f t="shared" ref="B2:B25" si="0">MID(A2,FIND("#",A2)+1,FIND("""",A2)-FIND("#",A2)-2)+0</f>
        <v>2</v>
      </c>
      <c r="C2" t="str">
        <f t="shared" ref="C2:C25" si="1">MID(A2,FIND("""",A2)+1,FIND("""",A2,FIND("""",A2)+1)-FIND("""",A2)-1)</f>
        <v>Glory to His Name</v>
      </c>
      <c r="D2" s="8" t="s">
        <v>79</v>
      </c>
      <c r="E2" s="7" t="str">
        <f>TEXT(Table13[[#This Row],[Index]],"000")&amp;".mp3"</f>
        <v>002.mp3</v>
      </c>
      <c r="F2" s="8" t="s">
        <v>80</v>
      </c>
      <c r="G2" s="8" t="str">
        <f>_xlfn.CONCAT(Table13[[#This Row],[Index]],CHAR(10),Table13[[#This Row],[Name]],CHAR(10),Table13[[#This Row],[Author]],CHAR(10),CHAR(10),Table13[[#This Row],[Lyrics]],CHAR(10))</f>
        <v xml:space="preserve">2
Glory to His Name
John H. Stockton, pub.1879
Down at the cross where my Savior died,
Down where for cleansing from sin I cried,
There to my heart was the blood applied;
Glory to His Name!
c
Glory to His Name,
Glory to His Name:
There to my heart was the blood applied;
Glory to His Name!
I am so wondrously saved from sin,
Jesus so sweetly abides within,
There at the cross where He took me in;
Glory to His Name!
Oh, precious fountain that saves from sin,
I am so glad I have entered in;
There Jesus saves me and keeps me clean;
Glory to His Name!
Come to this fountain so rich and sweet,
Cast thy poor soul at the Savior’s feet;
Plunge in today, and be made complete;
Glory to His Name!
</v>
      </c>
      <c r="H2" s="7" t="str">
        <f t="shared" ref="H2:H65" si="2">_xlfn.CONCAT(B2,"|",E2,"|",C2)</f>
        <v>2|002.mp3|Glory to His Name</v>
      </c>
      <c r="I2"/>
    </row>
    <row r="3" spans="1:10" ht="15" customHeight="1" x14ac:dyDescent="0.25">
      <c r="A3" t="s">
        <v>81</v>
      </c>
      <c r="B3" s="7">
        <f t="shared" si="0"/>
        <v>3</v>
      </c>
      <c r="C3" t="str">
        <f t="shared" si="1"/>
        <v>Jesus Paid It All</v>
      </c>
      <c r="D3" t="s">
        <v>82</v>
      </c>
      <c r="E3" s="7" t="str">
        <f>TEXT(Table13[[#This Row],[Index]],"000")&amp;".mp3"</f>
        <v>003.mp3</v>
      </c>
      <c r="F3" s="8" t="s">
        <v>83</v>
      </c>
      <c r="G3" s="8" t="str">
        <f>_xlfn.CONCAT(Table13[[#This Row],[Index]],CHAR(10),Table13[[#This Row],[Name]],CHAR(10),Table13[[#This Row],[Author]],CHAR(10),CHAR(10),Table13[[#This Row],[Lyrics]],CHAR(10))</f>
        <v xml:space="preserve">3
Jesus Paid It All
Elvina M. Hall (1865)
I hear the Savior say,
"Thy strength indeed is small,
Child of weakness, watch and pray,
Find in Me thine all in all."
c
Jesus paid it all,
All to Him I owe;
Sin had left a crimson stain,
He washed it white as snow.
Lord, now indeed I find
Thy pow'r and Thine alone,
Can change the leper's spots
And melt the heart of stone.
For nothing good have I
Where-by Thy grace to claim;
I'll wash my garments white
In the blood of Calv'ry's Lamb.
And when, before the throne,
I stand in Him complete,
"Jesus died my soul to save,"
My lips shall still repeat.
</v>
      </c>
      <c r="H3" s="7" t="str">
        <f t="shared" si="2"/>
        <v>3|003.mp3|Jesus Paid It All</v>
      </c>
      <c r="I3"/>
    </row>
    <row r="4" spans="1:10" ht="15" customHeight="1" x14ac:dyDescent="0.25">
      <c r="A4" t="s">
        <v>84</v>
      </c>
      <c r="B4" s="7">
        <f t="shared" si="0"/>
        <v>4</v>
      </c>
      <c r="C4" t="str">
        <f t="shared" si="1"/>
        <v>The Way of the Cross Leads Home</v>
      </c>
      <c r="D4" t="s">
        <v>85</v>
      </c>
      <c r="E4" s="7" t="str">
        <f>TEXT(Table13[[#This Row],[Index]],"000")&amp;".mp3"</f>
        <v>004.mp3</v>
      </c>
      <c r="F4" s="8" t="s">
        <v>86</v>
      </c>
      <c r="G4" s="8" t="str">
        <f>_xlfn.CONCAT(Table13[[#This Row],[Index]],CHAR(10),Table13[[#This Row],[Name]],CHAR(10),Table13[[#This Row],[Author]],CHAR(10),CHAR(10),Table13[[#This Row],[Lyrics]],CHAR(10))</f>
        <v xml:space="preserve">4
The Way of the Cross Leads Home
Jessie Brown Pounds (1906)
I must needs go home by the way of the cross, 
There's no other way but this; 
I shall ne'er get sight of the gates of light, 
If the way of the cross I miss. 
c
The way of the cross leads home, (leads home,) 
The way of the cross leads home; (leads home;) 
It is sweet to know as I onward go, 
The way of cross leads home.
I must needs go on in the blood sprinkled way, 
The path that the Savior trod, 
If I ever climb to the heights sublime, 
Where the soul is at home with God. [Chorus] 
Then I bid farewell to the way of the world, 
To walk in it nevermore,
For the Lord says, "Come," and I seek my home 
Where He waits at the open door. [Chorus] 
</v>
      </c>
      <c r="H4" s="7" t="str">
        <f t="shared" si="2"/>
        <v>4|004.mp3|The Way of the Cross Leads Home</v>
      </c>
      <c r="I4"/>
    </row>
    <row r="5" spans="1:10" ht="15" customHeight="1" x14ac:dyDescent="0.25">
      <c r="A5" t="s">
        <v>87</v>
      </c>
      <c r="B5" s="7">
        <f t="shared" si="0"/>
        <v>20</v>
      </c>
      <c r="C5" t="str">
        <f t="shared" si="1"/>
        <v>When I See the Blood</v>
      </c>
      <c r="D5" t="s">
        <v>88</v>
      </c>
      <c r="E5" s="7" t="str">
        <f>TEXT(Table13[[#This Row],[Index]],"000")&amp;".mp3"</f>
        <v>020.mp3</v>
      </c>
      <c r="F5" s="8" t="s">
        <v>89</v>
      </c>
      <c r="G5" s="8" t="str">
        <f>_xlfn.CONCAT(Table13[[#This Row],[Index]],CHAR(10),Table13[[#This Row],[Name]],CHAR(10),Table13[[#This Row],[Author]],CHAR(10),CHAR(10),Table13[[#This Row],[Lyrics]],CHAR(10))</f>
        <v xml:space="preserve">20
When I See the Blood
John G. Foote; Elisha A. Hoffman (1839-1929)
Christ our Redeemer died on the cross,
Died for the sinner, paid all his due;
All who receive Him need never fear,
Yes, He will pass, will pass over you.
c
When I see the blood,
When I see the blood,
When I see the blood,
I will pass, I will pass over you.
Chiefest of sinners, Jesus can save;
As He has promised, that He will do;
Oh, sinner, hear Him, trust in His Word,
And He will pass, will pass over you.
Judgment is coming, all will be there,
Who have rejected, who have refused?
Oh, sinner, hasten, let Jesus in,
And I will pass, will pass over you.
O what compassion! O boundless love!
Jesus hath power, Jesus is true;
All who believe are safe from the storm,
And I will pass, will pass over you.
</v>
      </c>
      <c r="H5" s="7" t="str">
        <f t="shared" si="2"/>
        <v>20|020.mp3|When I See the Blood</v>
      </c>
      <c r="I5"/>
    </row>
    <row r="6" spans="1:10" ht="15" customHeight="1" x14ac:dyDescent="0.25">
      <c r="A6" t="s">
        <v>90</v>
      </c>
      <c r="B6" s="7">
        <f t="shared" si="0"/>
        <v>22</v>
      </c>
      <c r="C6" t="str">
        <f t="shared" si="1"/>
        <v>Are You Washed in the Blood</v>
      </c>
      <c r="D6" t="s">
        <v>91</v>
      </c>
      <c r="E6" s="7" t="str">
        <f>TEXT(Table13[[#This Row],[Index]],"000")&amp;".mp3"</f>
        <v>022.mp3</v>
      </c>
      <c r="F6" s="8" t="s">
        <v>92</v>
      </c>
      <c r="G6" s="8" t="str">
        <f>_xlfn.CONCAT(Table13[[#This Row],[Index]],CHAR(10),Table13[[#This Row],[Name]],CHAR(10),Table13[[#This Row],[Author]],CHAR(10),CHAR(10),Table13[[#This Row],[Lyrics]],CHAR(10))</f>
        <v xml:space="preserve">22
Are You Washed in the Blood
Elisha A. Hoffman (1878)
Have you been to Jesus for the cleansing power?
Are you washed in the blood of the Lamb?
Are you fully trusting in His grace this hour?
Are you washed in the blood of the Lamb?
c
Are you washed in the blood,
In the soul cleansing blood of the Lamb?
Are your garments spotless?
Are they white as snow?
Are you washed in the blood of the Lamb?
Are you walking daily by the Savior's side?
Are you washed in the blood of the Lamb?
Do you rest each moment in the Crucified?
Are you washed in the blood of the Lamb?[Chorus]
When the Bridegroom cometh will your robes be white?
Are you washed in the blood of the Lamb?
Will your soul be ready for the mansions bright,
And be washed in the blood of the Lamb?[Chorus]
Lay aside the garments that are stained with sin,
And be washed in the blood of the Lamb;
There's a fountain flowing for the soul unclean,
O be washed in the blood of the Lamb![Chorus] 
</v>
      </c>
      <c r="H6" s="7" t="str">
        <f t="shared" si="2"/>
        <v>22|022.mp3|Are You Washed in the Blood</v>
      </c>
      <c r="I6"/>
    </row>
    <row r="7" spans="1:10" ht="15" customHeight="1" x14ac:dyDescent="0.25">
      <c r="A7" t="s">
        <v>93</v>
      </c>
      <c r="B7" s="7">
        <f t="shared" si="0"/>
        <v>30</v>
      </c>
      <c r="C7" t="str">
        <f t="shared" si="1"/>
        <v>Nothing But the Blood</v>
      </c>
      <c r="D7" t="s">
        <v>94</v>
      </c>
      <c r="E7" s="7" t="str">
        <f>TEXT(Table13[[#This Row],[Index]],"000")&amp;".mp3"</f>
        <v>030.mp3</v>
      </c>
      <c r="F7" s="8" t="s">
        <v>95</v>
      </c>
      <c r="G7" s="8" t="str">
        <f>_xlfn.CONCAT(Table13[[#This Row],[Index]],CHAR(10),Table13[[#This Row],[Name]],CHAR(10),Table13[[#This Row],[Author]],CHAR(10),CHAR(10),Table13[[#This Row],[Lyrics]],CHAR(10))</f>
        <v xml:space="preserve">30
Nothing But the Blood
Robert Lowry (1876)
What can wash away my sin?
Nothing but the blood of Jesus.
What can make me whole again?
Nothing but the blood of Jesus.
c
O precious is the flow
that makes me white as snow;
no other fount I know;
nothing but the blood of Jesus.
For my pardon this I see:
nothing but the blood of Jesus.
For my cleansing this my plea:
nothing but the blood of Jesus.
Nothing can for sin atone:
nothing but the blood of Jesus.
Naught of good that I have done:
nothing but the blood of Jesus.
Nothing can my sin erase:
nothing but the blood of Jesus.
Naught of works, 'tis all of grace:
nothing but the blood of Jesus.
This is all my hope and peace:
nothing but the blood of Jesus.
This is all my righteousness:
nothing but the blood of Jesus.
</v>
      </c>
      <c r="H7" s="7" t="str">
        <f t="shared" si="2"/>
        <v>30|030.mp3|Nothing But the Blood</v>
      </c>
      <c r="I7"/>
    </row>
    <row r="8" spans="1:10" ht="15" customHeight="1" x14ac:dyDescent="0.25">
      <c r="A8" t="s">
        <v>96</v>
      </c>
      <c r="B8" s="7">
        <f t="shared" si="0"/>
        <v>31</v>
      </c>
      <c r="C8" t="str">
        <f t="shared" si="1"/>
        <v>He Lives</v>
      </c>
      <c r="D8" t="s">
        <v>97</v>
      </c>
      <c r="E8" s="7" t="str">
        <f>TEXT(Table13[[#This Row],[Index]],"000")&amp;".mp3"</f>
        <v>031.mp3</v>
      </c>
      <c r="F8" s="8" t="s">
        <v>98</v>
      </c>
      <c r="G8" s="8" t="str">
        <f>_xlfn.CONCAT(Table13[[#This Row],[Index]],CHAR(10),Table13[[#This Row],[Name]],CHAR(10),Table13[[#This Row],[Author]],CHAR(10),CHAR(10),Table13[[#This Row],[Lyrics]],CHAR(10))</f>
        <v xml:space="preserve">31
He Lives
A. H. Ackley (1933)
I serve a risen Savior, He's in the world today;
I know that He is living whatever men may say;
I see His hand of mercy, I hear His voice of cheer,
And just the time I need Him, He's always near. 
c
He lives, He lives,
Christ Jesus lives today!
He walks with me and talks with me
Along life's narrow way.
He lives, He lives,
Salvation to impart!
You ask me how I know He lives?
He lives within my heart.
In all the world around me I see His loving care,
And tho' my heart grows weary I never will despair;
I know that He is leading thro' all the stormy blast,
The day of His appearing will come at last.
Rejoice, rejoice, O Christian, lift up your voice and sing
Eternal hallelujahs to Jesus Christ the King!
The hope of all who seek Him, the help of all who find,
None other is so loving, so good and kind.
</v>
      </c>
      <c r="H8" s="7" t="str">
        <f t="shared" si="2"/>
        <v>31|031.mp3|He Lives</v>
      </c>
      <c r="I8"/>
    </row>
    <row r="9" spans="1:10" ht="15" customHeight="1" x14ac:dyDescent="0.25">
      <c r="A9" t="s">
        <v>99</v>
      </c>
      <c r="B9" s="7">
        <f t="shared" si="0"/>
        <v>36</v>
      </c>
      <c r="C9" t="str">
        <f t="shared" si="1"/>
        <v>Christ Arose!</v>
      </c>
      <c r="D9" t="s">
        <v>100</v>
      </c>
      <c r="E9" s="7" t="str">
        <f>TEXT(Table13[[#This Row],[Index]],"000")&amp;".mp3"</f>
        <v>036.mp3</v>
      </c>
      <c r="F9" s="8" t="s">
        <v>101</v>
      </c>
      <c r="G9" s="8" t="str">
        <f>_xlfn.CONCAT(Table13[[#This Row],[Index]],CHAR(10),Table13[[#This Row],[Name]],CHAR(10),Table13[[#This Row],[Author]],CHAR(10),CHAR(10),Table13[[#This Row],[Lyrics]],CHAR(10))</f>
        <v xml:space="preserve">36
Christ Arose!
Robert Lowry (1874)
Low in the grave he lay, Jesus my Savior,
Waiting the coming day, Jesus my Lord!
c
Up from the grave he arose;
with a mighty triumph o'er his foes;
he arose a victor from the dark domain,
And he lives forever, with his saints to reign.
He arose! He arose! Hallelujah! Christ arose!
Vainly they watch his bed, Jesus my Savior,
Vainly they seal the dead, Jesus my Lord!
Death cannot keep its prey, Jesus my Savior;
He tore the bars away, Jesus my Lord!
</v>
      </c>
      <c r="H9" s="7" t="str">
        <f t="shared" si="2"/>
        <v>36|036.mp3|Christ Arose!</v>
      </c>
      <c r="I9"/>
    </row>
    <row r="10" spans="1:10" ht="15" customHeight="1" x14ac:dyDescent="0.25">
      <c r="A10" t="s">
        <v>102</v>
      </c>
      <c r="B10" s="7">
        <f t="shared" si="0"/>
        <v>37</v>
      </c>
      <c r="C10" t="str">
        <f t="shared" si="1"/>
        <v>There'll be No Dark Valley</v>
      </c>
      <c r="D10" t="s">
        <v>103</v>
      </c>
      <c r="E10" s="7" t="str">
        <f>TEXT(Table13[[#This Row],[Index]],"000")&amp;".mp3"</f>
        <v>037.mp3</v>
      </c>
      <c r="F10" s="8" t="s">
        <v>104</v>
      </c>
      <c r="G10" s="8" t="str">
        <f>_xlfn.CONCAT(Table13[[#This Row],[Index]],CHAR(10),Table13[[#This Row],[Name]],CHAR(10),Table13[[#This Row],[Author]],CHAR(10),CHAR(10),Table13[[#This Row],[Lyrics]],CHAR(10))</f>
        <v xml:space="preserve">37
There'll be No Dark Valley
William Cushing (1823)
There’ll be no dark valley when Jesus comes,
There’ll be no dark valley when Jesus comes;
There’ll be no dark valley when Jesus comes
To gather His loved ones home.
c
To gather His loved ones home,
To gather His loved ones home;
There’ll be no dark valley when Jesus comes
To gather His loved ones home.
There’ll be no more sorrow when Jesus comes,
There’ll be no more sorrow when Jesus comes;
But a glorious morrow when Jesus comes
To gather His loved ones home. [Refrain]
There’ll be no more weeping when Jesus comes,
There’ll be no more weeping when Jesus comes;
But a blessed reaping when Jesus comes
To gather His loved ones home. [Refrain]
There’ll be songs of greeting when Jesus comes,
There’ll be songs of greeting when Jesus comes;
And a joyful meeting when Jesus comes
To gather His loved ones home. [Refrain]
</v>
      </c>
      <c r="H10" s="7" t="str">
        <f t="shared" si="2"/>
        <v>37|037.mp3|There'll be No Dark Valley</v>
      </c>
      <c r="I10"/>
    </row>
    <row r="11" spans="1:10" ht="15" customHeight="1" x14ac:dyDescent="0.25">
      <c r="A11" t="s">
        <v>105</v>
      </c>
      <c r="B11" s="7">
        <f t="shared" si="0"/>
        <v>39</v>
      </c>
      <c r="C11" t="str">
        <f t="shared" si="1"/>
        <v>How Beautiful Heaven Must Be</v>
      </c>
      <c r="D11" t="s">
        <v>106</v>
      </c>
      <c r="E11" s="7" t="str">
        <f>TEXT(Table13[[#This Row],[Index]],"000")&amp;".mp3"</f>
        <v>039.mp3</v>
      </c>
      <c r="F11" s="8" t="s">
        <v>107</v>
      </c>
      <c r="G11" s="8" t="str">
        <f>_xlfn.CONCAT(Table13[[#This Row],[Index]],CHAR(10),Table13[[#This Row],[Name]],CHAR(10),Table13[[#This Row],[Author]],CHAR(10),CHAR(10),Table13[[#This Row],[Lyrics]],CHAR(10))</f>
        <v xml:space="preserve">39
How Beautiful Heaven Must Be
Cordie Bridgewater (1910)
We read of a place that’s called heaven,
It’s made for the pure and the free;
These truths in God’s Word He hath given,
How beautiful heaven must be.
c
How beautiful heaven must be,
Sweet home of the happy and free;
Fair haven of rest for the weary,
How beautiful heaven must be.
In heaven no drooping nor pining,
No wishing for elsewhere to be;
God’s light is forever there shining,
How beautiful heaven must be. [Refrain]
Pure waters of life there are flowing,
And all who will drink may be free;
Rare jewels of splendor are glowing,
How beautiful heaven must be. [Refrain]
The angels so sweetly are singing,
Up there by the beautiful sea;
Sweet chords from their gold harps are ringing,
How beautiful heaven must be. [Refrain]
</v>
      </c>
      <c r="H11" s="7" t="str">
        <f t="shared" si="2"/>
        <v>39|039.mp3|How Beautiful Heaven Must Be</v>
      </c>
      <c r="I11"/>
    </row>
    <row r="12" spans="1:10" ht="15" customHeight="1" x14ac:dyDescent="0.25">
      <c r="A12" t="s">
        <v>108</v>
      </c>
      <c r="B12" s="7">
        <f t="shared" si="0"/>
        <v>43</v>
      </c>
      <c r="C12" t="str">
        <f t="shared" si="1"/>
        <v>Marching to Zion</v>
      </c>
      <c r="D12" t="s">
        <v>109</v>
      </c>
      <c r="E12" s="7" t="str">
        <f>TEXT(Table13[[#This Row],[Index]],"000")&amp;".mp3"</f>
        <v>043.mp3</v>
      </c>
      <c r="F12" s="8" t="s">
        <v>110</v>
      </c>
      <c r="G12" s="8" t="str">
        <f>_xlfn.CONCAT(Table13[[#This Row],[Index]],CHAR(10),Table13[[#This Row],[Name]],CHAR(10),Table13[[#This Row],[Author]],CHAR(10),CHAR(10),Table13[[#This Row],[Lyrics]],CHAR(10))</f>
        <v xml:space="preserve">43
Marching to Zion
Robert Lowry (1867)
Come, we that love the Lord,
And let our joys be known;
Join in a song with sweet accord,
Join in a song with sweet accord
And thus surround the throne,
And thus surround the throne.
c
We’re marching to Zion,
Beautiful, beautiful Zion;
We’re marching upward to Zion,
The beautiful city of God.
Let those refuse to sing,
Who never knew our God;
But children of the heavenly King,
But children of the heavenly King
May speak their joys abroad,
May speak their joys abroad.
The hill of Zion yields
A thousand sacred sweets
Before we reach the heav'nly fields,
Before we reach the heav'nly fields
Or walk the golden streets,
Or walk the golden streets.
Then let our songs abound
And ev'ry tear be dry;
We're marching thru Immanuel's ground
We're marching thru Immanuel's ground
To fairer worlds on high,
To fairer worlds on high.
</v>
      </c>
      <c r="H12" s="7" t="str">
        <f t="shared" si="2"/>
        <v>43|043.mp3|Marching to Zion</v>
      </c>
      <c r="I12"/>
    </row>
    <row r="13" spans="1:10" ht="15" customHeight="1" x14ac:dyDescent="0.25">
      <c r="A13" t="s">
        <v>111</v>
      </c>
      <c r="B13" s="7">
        <f t="shared" si="0"/>
        <v>44</v>
      </c>
      <c r="C13" t="str">
        <f t="shared" si="1"/>
        <v>We'll Work Till Jesus Comes</v>
      </c>
      <c r="D13" t="s">
        <v>112</v>
      </c>
      <c r="E13" s="7" t="str">
        <f>TEXT(Table13[[#This Row],[Index]],"000")&amp;".mp3"</f>
        <v>044.mp3</v>
      </c>
      <c r="F13" s="8" t="s">
        <v>113</v>
      </c>
      <c r="G13" s="8" t="str">
        <f>_xlfn.CONCAT(Table13[[#This Row],[Index]],CHAR(10),Table13[[#This Row],[Name]],CHAR(10),Table13[[#This Row],[Author]],CHAR(10),CHAR(10),Table13[[#This Row],[Lyrics]],CHAR(10))</f>
        <v xml:space="preserve">44
We'll Work Till Jesus Comes
Elizabeth Mills (1865)
O land of rest, for thee I sigh!
When will the moment come
When I shall lay my armor by
And dwell in peace at home?
c
We'll work till Jesus comes,
We'll work till Jesus comes,
We'll work till Jesus comes,
And we'll be gathered home.
To Jesus Christ I fled for rest;
He bade me cease to roam,
And lean for comfort on His breast
Till He conduct me home.
I sought at once my Savior’s side;
No more my steps shall roam;
With Him I’ll brave death’s chilling tide
And reach my heav’nly home.
</v>
      </c>
      <c r="H13" s="7" t="str">
        <f t="shared" si="2"/>
        <v>44|044.mp3|We'll Work Till Jesus Comes</v>
      </c>
      <c r="I13"/>
    </row>
    <row r="14" spans="1:10" ht="15" customHeight="1" x14ac:dyDescent="0.25">
      <c r="A14" t="s">
        <v>114</v>
      </c>
      <c r="B14" s="7">
        <f t="shared" si="0"/>
        <v>45</v>
      </c>
      <c r="C14" t="str">
        <f t="shared" si="1"/>
        <v>When I Can Read My Title Clear</v>
      </c>
      <c r="D14" t="s">
        <v>115</v>
      </c>
      <c r="E14" s="7" t="str">
        <f>TEXT(Table13[[#This Row],[Index]],"000")&amp;".mp3"</f>
        <v>045.mp3</v>
      </c>
      <c r="F14" s="8" t="s">
        <v>116</v>
      </c>
      <c r="G14" s="8" t="str">
        <f>_xlfn.CONCAT(Table13[[#This Row],[Index]],CHAR(10),Table13[[#This Row],[Name]],CHAR(10),Table13[[#This Row],[Author]],CHAR(10),CHAR(10),Table13[[#This Row],[Lyrics]],CHAR(10))</f>
        <v xml:space="preserve">45
When I Can Read My Title Clear
Isaac Watts (1707)
When I can read my title clear
to mansions in the skies,
I'll bid farewell to every fear,
and wipe my weeping eyes;
and wipe my weeping eyes,
and wipe my weeping eyes,
I'll bid farewell to every fear,
and wipe my weeping eyes.
Should earth against my soul engage,
and fiery darts be hurled,
then I can smile at Satan's rage,
and face a frowning world;
and face a frowning world,
and face a frowning world,
then I can smile at Satan's rage,
and face a frowning world.
Let cares, like a wild deluge come,
and storms of sorrow fall!
May I but safely reach my home,
my God, my heaven, my all;
my God, my heaven, my all,
my God, my heaven, my all,
may I but safely reach my home,
my God, my heaven, my all.
There I shall bathe my weary soul
in seas of heavenly rest,
and not a wave of trouble roll
across my peaceful breast;
across my peaceful breast,
across my peaceful breast,
and not a wave of trouble roll
across my peaceful breast.
</v>
      </c>
      <c r="H14" s="7" t="str">
        <f t="shared" si="2"/>
        <v>45|045.mp3|When I Can Read My Title Clear</v>
      </c>
      <c r="I14"/>
    </row>
    <row r="15" spans="1:10" ht="15" customHeight="1" x14ac:dyDescent="0.25">
      <c r="A15" t="s">
        <v>117</v>
      </c>
      <c r="B15" s="7">
        <f t="shared" si="0"/>
        <v>49</v>
      </c>
      <c r="C15" t="str">
        <f t="shared" si="1"/>
        <v>Meet Me There</v>
      </c>
      <c r="D15" t="s">
        <v>118</v>
      </c>
      <c r="E15" s="7" t="str">
        <f>TEXT(Table13[[#This Row],[Index]],"000")&amp;".mp3"</f>
        <v>049.mp3</v>
      </c>
      <c r="F15" s="8" t="s">
        <v>119</v>
      </c>
      <c r="G15" s="8" t="str">
        <f>_xlfn.CONCAT(Table13[[#This Row],[Index]],CHAR(10),Table13[[#This Row],[Name]],CHAR(10),Table13[[#This Row],[Author]],CHAR(10),CHAR(10),Table13[[#This Row],[Lyrics]],CHAR(10))</f>
        <v xml:space="preserve">49
Meet Me There
Fanny J. Crosby (1884)
On the happy, golden shore, 
Where the faithful part no more,
When the storms of life are o'er, 
Meet me there,
Where the night dissolves away 
Into pure and perfect day,
I am going home to stay,
Meet me there.
c
Meet me there, 
Meet me there,
Where the tree of life is blooming, 
Meet me there,
When the storms of life are o’er, 
On the happy, golden shore,
Where the faithful part no more, 
Meet me there.
Here our fondest hopes are vain,
Dearest links are rent in twain,
But in heav’n no throb of pain,
Meet me there,
By the river sparkling bright,
In the city of delight,
Where our faith is lost in sight, 
Meet me there. [Refrain]
Where the harps of angels ring, 
And the blest forever sing,
In the palace of the King, 
Meet me there,
Where in sweet communion blend 
Heart with heart, and friend with friend,
In a world that ne’er shall end, 
Meet me there. [Refrain]
</v>
      </c>
      <c r="H15" s="7" t="str">
        <f t="shared" si="2"/>
        <v>49|049.mp3|Meet Me There</v>
      </c>
      <c r="I15"/>
    </row>
    <row r="16" spans="1:10" ht="15" customHeight="1" x14ac:dyDescent="0.25">
      <c r="A16" t="s">
        <v>120</v>
      </c>
      <c r="B16" s="7">
        <f t="shared" si="0"/>
        <v>53</v>
      </c>
      <c r="C16" t="str">
        <f t="shared" si="1"/>
        <v>Beulah Land</v>
      </c>
      <c r="D16" t="s">
        <v>121</v>
      </c>
      <c r="E16" s="7" t="str">
        <f>TEXT(Table13[[#This Row],[Index]],"000")&amp;".mp3"</f>
        <v>053.mp3</v>
      </c>
      <c r="F16" s="8" t="s">
        <v>122</v>
      </c>
      <c r="G16" s="8" t="str">
        <f>_xlfn.CONCAT(Table13[[#This Row],[Index]],CHAR(10),Table13[[#This Row],[Name]],CHAR(10),Table13[[#This Row],[Author]],CHAR(10),CHAR(10),Table13[[#This Row],[Lyrics]],CHAR(10))</f>
        <v xml:space="preserve">53
Beulah Land
Edgar Page Stites (1876)
I’ve reached the land of corn and wine,
And all its riches freely mine;
Here shines undimmed one blissful day,
For all my night has passed away. 
c
O Beulah Land, sweet Beulah Land,
As on thy highest mount I stand,
I look away across the sea,
Where mansions are prepared for me,
And view the shining glory shore,
My Heav’n, my home forevermore! 
My Savior comes and walks with me,
And sweet communion here have we;
He gently leads me by His hand,
For this is Heaven’s borderland. (Chorus)
A sweet perfume upon the breeze
Is borne from ever-vernal trees;
And flow’rs that never fading grow
Where streams of life forever flow. (Chorus)
The zephyrs seem to float to me,
Sweet sounds of Heaven’s melody,
As angels with the white-robed throng
Join in the sweet redemption song. (Chorus)
</v>
      </c>
      <c r="H16" s="7" t="str">
        <f t="shared" si="2"/>
        <v>53|053.mp3|Beulah Land</v>
      </c>
      <c r="I16"/>
    </row>
    <row r="17" spans="1:9" ht="15" customHeight="1" x14ac:dyDescent="0.25">
      <c r="A17" t="s">
        <v>123</v>
      </c>
      <c r="B17" s="7">
        <f t="shared" si="0"/>
        <v>64</v>
      </c>
      <c r="C17" t="str">
        <f t="shared" si="1"/>
        <v>Shall We Gather at the River?</v>
      </c>
      <c r="D17" t="s">
        <v>124</v>
      </c>
      <c r="E17" s="7" t="str">
        <f>TEXT(Table13[[#This Row],[Index]],"000")&amp;".mp3"</f>
        <v>064.mp3</v>
      </c>
      <c r="F17" s="8" t="s">
        <v>125</v>
      </c>
      <c r="G17" s="8" t="str">
        <f>_xlfn.CONCAT(Table13[[#This Row],[Index]],CHAR(10),Table13[[#This Row],[Name]],CHAR(10),Table13[[#This Row],[Author]],CHAR(10),CHAR(10),Table13[[#This Row],[Lyrics]],CHAR(10))</f>
        <v xml:space="preserve">64
Shall We Gather at the River?
Robert Lowry (1864)
Shall we gather at the river,
Where bright angel feet have trod;
With its crystal tide forever
Flowing by the throne of God?
c
Yes, we'll gather at the river,
The beautiful, the beautiful river;
Gather with the saints at the river
That flows by the throne of God.
On the margin of the river,
Washing up its silver spray,
We will walk and worship ever,
All the happy golden day. [Refrain]
Ere we reach the shining river,
Lay we ev'ry burden down;
Grace our spirits will deliver,
And provide a robe and crown. [Refrain]
Soon we'll reach the shining river,
Soon our pilgrimage will cease;
Soon our happy hearts will quiver
With the melody of peace. [Refrain]
</v>
      </c>
      <c r="H17" s="7" t="str">
        <f t="shared" si="2"/>
        <v>64|064.mp3|Shall We Gather at the River?</v>
      </c>
      <c r="I17"/>
    </row>
    <row r="18" spans="1:9" ht="15" customHeight="1" x14ac:dyDescent="0.25">
      <c r="A18" t="s">
        <v>126</v>
      </c>
      <c r="B18" s="7">
        <f t="shared" si="0"/>
        <v>65</v>
      </c>
      <c r="C18" t="str">
        <f t="shared" si="1"/>
        <v>Just Over in the Glory Land</v>
      </c>
      <c r="D18" t="s">
        <v>127</v>
      </c>
      <c r="E18" s="7" t="str">
        <f>TEXT(Table13[[#This Row],[Index]],"000")&amp;".mp3"</f>
        <v>065.mp3</v>
      </c>
      <c r="F18" s="8" t="s">
        <v>128</v>
      </c>
      <c r="G18" s="8" t="str">
        <f>_xlfn.CONCAT(Table13[[#This Row],[Index]],CHAR(10),Table13[[#This Row],[Name]],CHAR(10),Table13[[#This Row],[Author]],CHAR(10),CHAR(10),Table13[[#This Row],[Lyrics]],CHAR(10))</f>
        <v xml:space="preserve">65
Just Over in the Glory Land
J. W. Acuff (1906)
I’ve a home prepared where the saints abide,
Just over in the glory-land;
And I long to be by my Savior’s side,
Just over in the glory-land.
c
Just over in the glory-land,
I’ll join the happy angel band,
Just over in the glory-land;
Just over in the glory-land,
There with the mighty host I’ll stand,
Just over in the glory-land.
I am on my way to those mansions fair,
Just over in the glory-land;
There to sing God’s praise and His glory share,
Just over in the glory-land. [Refrain]
What a joyful thought that my Lord I’ll see,
Just over in the glory-land;
And with kindred saved, there forever be,
Just over in the glory-land. [Refrain]
With the blood-washed throng I will shout and sing,
Just over in the glory-land;
Glad hosannas to Christ, the Lord and King,
Just over in the glory-land. [Refrain]
</v>
      </c>
      <c r="H18" s="7" t="str">
        <f t="shared" si="2"/>
        <v>65|065.mp3|Just Over in the Glory Land</v>
      </c>
      <c r="I18"/>
    </row>
    <row r="19" spans="1:9" ht="15" customHeight="1" x14ac:dyDescent="0.25">
      <c r="A19" t="s">
        <v>129</v>
      </c>
      <c r="B19" s="7">
        <f t="shared" si="0"/>
        <v>127</v>
      </c>
      <c r="C19" t="str">
        <f t="shared" si="1"/>
        <v>Tis So Sweet to Trust in Jesus</v>
      </c>
      <c r="D19" t="s">
        <v>130</v>
      </c>
      <c r="E19" s="7" t="str">
        <f>TEXT(Table13[[#This Row],[Index]],"000")&amp;".mp3"</f>
        <v>127.mp3</v>
      </c>
      <c r="F19" s="9" t="s">
        <v>131</v>
      </c>
      <c r="G19" s="8" t="str">
        <f>_xlfn.CONCAT(Table13[[#This Row],[Index]],CHAR(10),Table13[[#This Row],[Name]],CHAR(10),Table13[[#This Row],[Author]],CHAR(10),CHAR(10),Table13[[#This Row],[Lyrics]],CHAR(10))</f>
        <v xml:space="preserve">127
Tis So Sweet to Trust in Jesus
Louisa M. R. Stead (1882)
Tis so sweet to trust in Jesus, 
and to take him at his word; 
just to rest upon his promise, 
and to know, "Thus saith the Lord." 
c
Jesus, Jesus, how I trust him! 
How I've proved him o'er and o'er! 
Jesus, Jesus, precious Jesus! 
O for grace to trust him more! 
O how sweet to trust in Jesus, 
just to trust his cleansing blood; 
and in simple faith to plunge me 
neath the healing, cleansing flood!
Yes, 'tis sweet to trust in Jesus, 
just from sin and self to cease; 
just from Jesus simply taking 
life and rest, and joy and peace.
</v>
      </c>
      <c r="H19" s="7" t="str">
        <f t="shared" si="2"/>
        <v>127|127.mp3|Tis So Sweet to Trust in Jesus</v>
      </c>
      <c r="I19"/>
    </row>
    <row r="20" spans="1:9" ht="15" customHeight="1" x14ac:dyDescent="0.25">
      <c r="A20" t="s">
        <v>132</v>
      </c>
      <c r="B20" s="7">
        <f t="shared" si="0"/>
        <v>143</v>
      </c>
      <c r="C20" t="str">
        <f t="shared" si="1"/>
        <v>Blessed Assurance</v>
      </c>
      <c r="D20" t="s">
        <v>133</v>
      </c>
      <c r="E20" s="7" t="str">
        <f>TEXT(Table13[[#This Row],[Index]],"000")&amp;".mp3"</f>
        <v>143.mp3</v>
      </c>
      <c r="F20" s="8" t="s">
        <v>134</v>
      </c>
      <c r="G20" s="8" t="str">
        <f>_xlfn.CONCAT(Table13[[#This Row],[Index]],CHAR(10),Table13[[#This Row],[Name]],CHAR(10),Table13[[#This Row],[Author]],CHAR(10),CHAR(10),Table13[[#This Row],[Lyrics]],CHAR(10))</f>
        <v xml:space="preserve">143
Blessed Assurance
Fanny Crosby (1875)
Blessed assurance, Jesus is mine!
O what a foretaste of glory divine!
Heir of salvation, purchase of God,
born of his Spirit, washed in his blood.
c
This is my story, this is my song,
praising my Savior, all the day long;
this is my story, this is my song,
praising my Savior all the day long.
Perfect submission, perfect delight,
visions of rapture now burst on my sight;
angels descending, bring from above
echoes of mercy, whispers of love.
Perfect submission, all is at rest,
I in my Savior am happy and blest,
watching and waiting, looking above,
filled with his goodness, lost in his love.
</v>
      </c>
      <c r="H20" s="7" t="str">
        <f t="shared" si="2"/>
        <v>143|143.mp3|Blessed Assurance</v>
      </c>
      <c r="I20"/>
    </row>
    <row r="21" spans="1:9" ht="15" customHeight="1" x14ac:dyDescent="0.25">
      <c r="A21" t="s">
        <v>135</v>
      </c>
      <c r="B21" s="7">
        <f t="shared" si="0"/>
        <v>147</v>
      </c>
      <c r="C21" t="str">
        <f t="shared" si="1"/>
        <v>Leaning on the Everlasting Arms</v>
      </c>
      <c r="D21" t="s">
        <v>136</v>
      </c>
      <c r="E21" s="7" t="str">
        <f>TEXT(Table13[[#This Row],[Index]],"000")&amp;".mp3"</f>
        <v>147.mp3</v>
      </c>
      <c r="F21" s="8" t="s">
        <v>137</v>
      </c>
      <c r="G21" s="8" t="str">
        <f>_xlfn.CONCAT(Table13[[#This Row],[Index]],CHAR(10),Table13[[#This Row],[Name]],CHAR(10),Table13[[#This Row],[Author]],CHAR(10),CHAR(10),Table13[[#This Row],[Lyrics]],CHAR(10))</f>
        <v xml:space="preserve">147
Leaning on the Everlasting Arms
E. A. Hoffman (1887)
What a fellowship, what a joy divine, 
leaning on the everlasting arms; 
what a blessedness, what a peace is mine, 
leaning on the everlasting arms.
c
Leaning, leaning, 
safe and secure from all alarms; 
leaning, leaning, 
leaning on the everlasting arms.
O how sweet to walk in this pilgrim way, 
leaning on the everlasting arms; 
O how bright the path grows from day to day, 
leaning on the everlasting arms. [Refrain]
What have I to dread, what have I to fear, 
leaning on the everlasting arms? 
I have blessed peace with my Lord so near, 
leaning on the everlasting arms. [Refrain]
</v>
      </c>
      <c r="H21" s="7" t="str">
        <f t="shared" si="2"/>
        <v>147|147.mp3|Leaning on the Everlasting Arms</v>
      </c>
      <c r="I21"/>
    </row>
    <row r="22" spans="1:9" ht="15" customHeight="1" x14ac:dyDescent="0.25">
      <c r="A22" t="s">
        <v>138</v>
      </c>
      <c r="B22" s="7">
        <f t="shared" si="0"/>
        <v>155</v>
      </c>
      <c r="C22" t="str">
        <f t="shared" si="1"/>
        <v>Doxology</v>
      </c>
      <c r="D22" t="s">
        <v>139</v>
      </c>
      <c r="E22" s="7" t="str">
        <f>TEXT(Table13[[#This Row],[Index]],"000")&amp;".mp3"</f>
        <v>155.mp3</v>
      </c>
      <c r="F22" s="8" t="s">
        <v>140</v>
      </c>
      <c r="G22" s="8" t="str">
        <f>_xlfn.CONCAT(Table13[[#This Row],[Index]],CHAR(10),Table13[[#This Row],[Name]],CHAR(10),Table13[[#This Row],[Author]],CHAR(10),CHAR(10),Table13[[#This Row],[Lyrics]],CHAR(10))</f>
        <v xml:space="preserve">155
Doxology
Thomas Ken (1674)
Praise God, from whom all blessings flow;
Praise Him, all creatures here below;
Praise Him above, ye heav'nly host;
Praise Father, Son, and Holy Ghost.
Amen.
</v>
      </c>
      <c r="H22" s="7" t="str">
        <f t="shared" si="2"/>
        <v>155|155.mp3|Doxology</v>
      </c>
      <c r="I22"/>
    </row>
    <row r="23" spans="1:9" ht="15" customHeight="1" x14ac:dyDescent="0.25">
      <c r="A23" t="s">
        <v>141</v>
      </c>
      <c r="B23" s="7">
        <f t="shared" si="0"/>
        <v>169</v>
      </c>
      <c r="C23" t="str">
        <f t="shared" si="1"/>
        <v>Come Thou Fount</v>
      </c>
      <c r="D23" t="s">
        <v>142</v>
      </c>
      <c r="E23" s="7" t="str">
        <f>TEXT(Table13[[#This Row],[Index]],"000")&amp;".mp3"</f>
        <v>169.mp3</v>
      </c>
      <c r="F23" s="8" t="s">
        <v>143</v>
      </c>
      <c r="G23" s="8" t="str">
        <f>_xlfn.CONCAT(Table13[[#This Row],[Index]],CHAR(10),Table13[[#This Row],[Name]],CHAR(10),Table13[[#This Row],[Author]],CHAR(10),CHAR(10),Table13[[#This Row],[Lyrics]],CHAR(10))</f>
        <v xml:space="preserve">169
Come Thou Fount
Robert Robinson (1758); Martin Madan (1760)
Come, thou Fount of every blessing,
tune my heart to sing thy grace;
streams of mercy, never ceasing,
call for songs of loudest praise.
Teach me some melodious sonnet,
sung by flaming tongues above.
Praise the mount I'm fixed upon it
mount of God's redeeming love.
Here I find my greatest treasure;
hither by thy help I've come;
and I know, by thy good pleasure,
safely I'll arrive at home.
Jesus sought me when a stranger,
wandering from the fold of God;
he, to rescue me from danger,
bought me with his precious blood.
Oh, to grace how great a debtor
daily I'm constrained to be!
Let thy goodness, like a fetter,
bind my wandering heart to thee:
prone to wander, Lord, I feel it,
prone to leave the God I love;
here's my heart, O take and seal it;
seal it for thy courts above. 
</v>
      </c>
      <c r="H23" s="7" t="str">
        <f t="shared" si="2"/>
        <v>169|169.mp3|Come Thou Fount</v>
      </c>
      <c r="I23"/>
    </row>
    <row r="24" spans="1:9" ht="15" customHeight="1" x14ac:dyDescent="0.25">
      <c r="A24" t="s">
        <v>144</v>
      </c>
      <c r="B24" s="7">
        <f t="shared" si="0"/>
        <v>223</v>
      </c>
      <c r="C24" t="str">
        <f t="shared" si="1"/>
        <v>Springs of Living Water</v>
      </c>
      <c r="D24" t="s">
        <v>145</v>
      </c>
      <c r="E24" s="7" t="str">
        <f>TEXT(Table13[[#This Row],[Index]],"000")&amp;".mp3"</f>
        <v>223.mp3</v>
      </c>
      <c r="F24" s="8" t="s">
        <v>146</v>
      </c>
      <c r="G24" s="8" t="str">
        <f>_xlfn.CONCAT(Table13[[#This Row],[Index]],CHAR(10),Table13[[#This Row],[Name]],CHAR(10),Table13[[#This Row],[Author]],CHAR(10),CHAR(10),Table13[[#This Row],[Lyrics]],CHAR(10))</f>
        <v xml:space="preserve">223
Springs of Living Water
John W. Peterson
I thirsted in the barren land of sin and shame
And nothing satisfying there I found;
But to the blessed cross of Christ one day I came,
Where springs of living water did abound.
c
Drinking at the springs of living water,
Happy now am I,
My heart they satisfy;
Drinking at the springs of living water,
O wonderful and bountiful supply!
How sweet the living water from the hills of God,
It makes me glad and happy all the way;
Now glory, grace and blessing mark the path I've tried,
I'm shouting Hallelujah everyday.
Oh sinner, won't you come today to Calvary?
A fountain there's flowing deep and wide;
The Saviour now invites you to the water free,
Where thirsting spirits can be satisfied.
</v>
      </c>
      <c r="H24" s="7" t="str">
        <f t="shared" si="2"/>
        <v>223|223.mp3|Springs of Living Water</v>
      </c>
      <c r="I24"/>
    </row>
    <row r="25" spans="1:9" ht="15" customHeight="1" x14ac:dyDescent="0.25">
      <c r="A25" t="s">
        <v>147</v>
      </c>
      <c r="B25" s="7">
        <f t="shared" si="0"/>
        <v>227</v>
      </c>
      <c r="C25" t="str">
        <f t="shared" si="1"/>
        <v xml:space="preserve">Saved By the Blood </v>
      </c>
      <c r="D25" t="s">
        <v>148</v>
      </c>
      <c r="E25" s="7" t="str">
        <f>TEXT(Table13[[#This Row],[Index]],"000")&amp;".mp3"</f>
        <v>227.mp3</v>
      </c>
      <c r="F25" s="8" t="s">
        <v>149</v>
      </c>
      <c r="G25" s="8" t="str">
        <f>_xlfn.CONCAT(Table13[[#This Row],[Index]],CHAR(10),Table13[[#This Row],[Name]],CHAR(10),Table13[[#This Row],[Author]],CHAR(10),CHAR(10),Table13[[#This Row],[Lyrics]],CHAR(10))</f>
        <v xml:space="preserve">227
Saved By the Blood 
S. J. Henderson (1902)
Saved by the blood of the Crucified One!
Now ransomed from sin and a new work begun,
Sing praise to the Father and praise to the Son,
Saved by the blood of the Crucified One!
c
Glory, I'm saved! glory, I'm saved! 
My sins are all pardoned, my guilt is all gone!
Glory, I'm saved! glory, I'm saved! 
I’m saved by the blood of the Crucified One!
Saved by the blood of the Crucified One!
The angels rejoicing because it is done;
A child of the Father, joint heir with the Son,
Saved by the blood of the Crucified One! (Chorus)
Saved by the blood of the Crucified One!
The Father--He spake, and His will--it was done;
Great price of my pardon, His own precious Son;
Saved by the blood of the Crucified One! (Chorus)
Saved by the blood of the Crucified One!
All hail to the Father, all hail to the Son,
All hail to the Spirit, the great Three in One!
Saved by the blood of the Crucified One! (Chorus)
</v>
      </c>
      <c r="H25" s="7" t="str">
        <f t="shared" si="2"/>
        <v xml:space="preserve">227|227.mp3|Saved By the Blood </v>
      </c>
      <c r="I25"/>
    </row>
    <row r="26" spans="1:9" ht="15" customHeight="1" x14ac:dyDescent="0.25">
      <c r="B26" s="7">
        <v>343</v>
      </c>
      <c r="C26" t="s">
        <v>150</v>
      </c>
      <c r="D26" t="s">
        <v>151</v>
      </c>
      <c r="E26" s="7" t="str">
        <f>TEXT(Table13[[#This Row],[Index]],"000")&amp;".mp3"</f>
        <v>343.mp3</v>
      </c>
      <c r="F26" s="8" t="s">
        <v>152</v>
      </c>
      <c r="G26" s="8" t="str">
        <f>_xlfn.CONCAT(Table13[[#This Row],[Index]],CHAR(10),Table13[[#This Row],[Name]],CHAR(10),Table13[[#This Row],[Author]],CHAR(10),CHAR(10),Table13[[#This Row],[Lyrics]],CHAR(10))</f>
        <v xml:space="preserve">343
Revive Us Again
W. P. Mackay (1863, 1867)
We praise thee, O God, for the Son of thy love,
For Jesus who died and is now gone above.
c
Hallelujah, thine the glory!
Hallelujah, Amen!
Hallelujah, thine the glory!
Revive us again.
We praise thee, O God, for thy Spirit of light,
Who has shown us our Savior and scattered our night.
All glory and praise to the Lamb that was slain,
Who has borne all our sins and has cleansed ev'ry stain.
Revive us again - fill each heart with thy love;
May each soul be rekindled with fire from above.
</v>
      </c>
      <c r="H26" s="7" t="str">
        <f t="shared" si="2"/>
        <v>343|343.mp3|Revive Us Again</v>
      </c>
      <c r="I26"/>
    </row>
    <row r="27" spans="1:9" ht="15" customHeight="1" x14ac:dyDescent="0.25">
      <c r="A27" t="s">
        <v>153</v>
      </c>
      <c r="B27" s="7">
        <f>MID(A27,FIND("#",A27)+1,FIND("""",A27)-FIND("#",A27)-2)+0</f>
        <v>421</v>
      </c>
      <c r="C27" t="str">
        <f t="shared" ref="C27:C32" si="3">MID(A27,FIND("""",A27)+1,FIND("""",A27,FIND("""",A27)+1)-FIND("""",A27)-1)</f>
        <v>The First Noel</v>
      </c>
      <c r="D27" t="s">
        <v>154</v>
      </c>
      <c r="E27" s="7" t="str">
        <f>TEXT(Table13[[#This Row],[Index]],"000")&amp;".mp3"</f>
        <v>421.mp3</v>
      </c>
      <c r="F27" s="8" t="s">
        <v>155</v>
      </c>
      <c r="G27" s="8" t="str">
        <f>_xlfn.CONCAT(Table13[[#This Row],[Index]],CHAR(10),Table13[[#This Row],[Name]],CHAR(10),Table13[[#This Row],[Author]],CHAR(10),CHAR(10),Table13[[#This Row],[Lyrics]],CHAR(10))</f>
        <v xml:space="preserve">421
The First Noel
Anonymous (1833)
The first Noel the angel did say 
was to certain poor shepherds in fields as they lay; 
in fields where they lay keeping their sheep, 
on a cold winter's night that was so deep. 
c
Noel, Noel, Noel, Noel, 
born is the King of Israel. 
They looked up and saw a star 
shining in the east, beyond them far; 
and to the earth it gave great light, 
and so it continued both day and night.
And by the light of that same star 
three Wise Men came from country far; 
to seek for a king was their intent, 
and to follow the star wherever it went.
This star drew nigh to the northwest, 
o'er Bethlehem it took its rest; 
and there it did both stop and stay, 
right over the place where Jesus lay.
Then entered in those Wise Men three, 
full reverently upon the knee, 
and offered there, in his presence, 
their gold and myrrh and frankincense.
</v>
      </c>
      <c r="H27" s="7" t="str">
        <f t="shared" si="2"/>
        <v>421|421.mp3|The First Noel</v>
      </c>
      <c r="I27"/>
    </row>
    <row r="28" spans="1:9" ht="15" customHeight="1" x14ac:dyDescent="0.25">
      <c r="A28" t="s">
        <v>156</v>
      </c>
      <c r="B28" s="7">
        <f>MID(A28,FIND("#",A28)+1,FIND("""",A28)-FIND("#",A28)-2)+0</f>
        <v>423</v>
      </c>
      <c r="C28" t="str">
        <f t="shared" si="3"/>
        <v>Joy to the World</v>
      </c>
      <c r="D28" t="s">
        <v>157</v>
      </c>
      <c r="E28" s="7" t="str">
        <f>TEXT(Table13[[#This Row],[Index]],"000")&amp;".mp3"</f>
        <v>423.mp3</v>
      </c>
      <c r="F28" s="8" t="s">
        <v>158</v>
      </c>
      <c r="G28" s="8" t="str">
        <f>_xlfn.CONCAT(Table13[[#This Row],[Index]],CHAR(10),Table13[[#This Row],[Name]],CHAR(10),Table13[[#This Row],[Author]],CHAR(10),CHAR(10),Table13[[#This Row],[Lyrics]],CHAR(10))</f>
        <v xml:space="preserve">423
Joy to the World
Isaac Watts (1719)
Joy to the world, the Lord is come!
Let earth receive her King!
Let ev'ry heart prepare Him room,
and heav'n and nature sing,
and heav'n and nature sing,
and heav'n, and heav'n and nature sing.
Joy to the earth, the Savior reigns! 
Let men their songs employ,
while fields and floods, rocks, hills, and plains
repeat the sounding joy,
repeat the sounding joy,
repeat, repeat the sounding joy.
No more let sins and sorrows grow,
nor thorns infest the ground;
He comes to make His blessings flow
far as the curse is found,
far as the curse is found,
far as, far as the curse is found.
He rules the world with truth and grace,
and makes the nations prove
the glories of His righteousness
and wonders of His love,
and wonders of His love,
and wonders, wonders of His love.
</v>
      </c>
      <c r="H28" s="7" t="str">
        <f t="shared" si="2"/>
        <v>423|423.mp3|Joy to the World</v>
      </c>
      <c r="I28"/>
    </row>
    <row r="29" spans="1:9" ht="15" customHeight="1" x14ac:dyDescent="0.25">
      <c r="A29" t="s">
        <v>159</v>
      </c>
      <c r="B29" s="7">
        <f>MID(A29,FIND("#",A29)+1,FIND("""",A29)-FIND("#",A29)-2)+0</f>
        <v>426</v>
      </c>
      <c r="C29" t="str">
        <f t="shared" si="3"/>
        <v>I Heard the Bells on Christmas Day</v>
      </c>
      <c r="D29" t="s">
        <v>160</v>
      </c>
      <c r="E29" s="7" t="str">
        <f>TEXT(Table13[[#This Row],[Index]],"000")&amp;".mp3"</f>
        <v>426.mp3</v>
      </c>
      <c r="F29" s="8" t="s">
        <v>161</v>
      </c>
      <c r="G29" s="8" t="str">
        <f>_xlfn.CONCAT(Table13[[#This Row],[Index]],CHAR(10),Table13[[#This Row],[Name]],CHAR(10),Table13[[#This Row],[Author]],CHAR(10),CHAR(10),Table13[[#This Row],[Lyrics]],CHAR(10))</f>
        <v xml:space="preserve">426
I Heard the Bells on Christmas Day
Henry W. Longfellow (1864)
I heard the bells on Christmas day
Their old familiar carols play,
And wild and sweet the words repeat
Of peace of earth, good will to men.
I thought how, as the day had come,
The belfries of all Christendom
Had rolled along th'unbroken song
Of peace on earth, good will to men.
And in despair I bowed my head:
"There is no peace on earth," I said,
"For hate is strong, and mocks the song
Of peace on earth, good will to men."
Then pealed the bells more loud and deep:
"God is not dead, nor doth He sleep;
The wrong shall fail, the right prevail,
With peace on earth, good will to men."
Till, ringing, singing on its way,
The world revolved from night to day
A voice, a chime, a chant sublime,
Of peace on earth, good will to men.
</v>
      </c>
      <c r="H29" s="7" t="str">
        <f t="shared" si="2"/>
        <v>426|426.mp3|I Heard the Bells on Christmas Day</v>
      </c>
      <c r="I29"/>
    </row>
    <row r="30" spans="1:9" ht="15" customHeight="1" x14ac:dyDescent="0.25">
      <c r="A30" t="s">
        <v>162</v>
      </c>
      <c r="B30" s="7">
        <f>MID(A30,FIND("#",A30)+1,FIND("""",A30)-FIND("#",A30)-2)+0</f>
        <v>431</v>
      </c>
      <c r="C30" t="str">
        <f t="shared" si="3"/>
        <v>Silent Night</v>
      </c>
      <c r="D30" t="s">
        <v>163</v>
      </c>
      <c r="E30" s="7" t="str">
        <f>TEXT(Table13[[#This Row],[Index]],"000")&amp;".mp3"</f>
        <v>431.mp3</v>
      </c>
      <c r="F30" s="8" t="s">
        <v>164</v>
      </c>
      <c r="G30" s="8" t="str">
        <f>_xlfn.CONCAT(Table13[[#This Row],[Index]],CHAR(10),Table13[[#This Row],[Name]],CHAR(10),Table13[[#This Row],[Author]],CHAR(10),CHAR(10),Table13[[#This Row],[Lyrics]],CHAR(10))</f>
        <v xml:space="preserve">431
Silent Night
Joseph Mohr (1815)
Silent night! Holy night!
All is calm, all is bright
’round yon virgin mother and child!
Holy infant, so tender and mild,
sleep in heavenly peace,
sleep in heavenly peace.
Silent night! Holy night!
Shepherds quake at the sight.
Glories stream from heaven afar,
heav'nly hosts sing: “Alleluia!
Christ the Savior is born!
Christ the Savior is born!”
Silent night! Holy night!
Son of God, love’s pure light
radiant beams from Thy holy face
with the dawn of redeeming grace,
Jesus, Lord, at Thy birth!
Jesus, Lord, at Thy birth!
Silent night! Holy night!
Wondrous star, lend thy light;
with the angels let us sing
"Alleluia" to our King:
“Christ the Savior is born!
Christ the Savior is born.”
</v>
      </c>
      <c r="H30" s="7" t="str">
        <f t="shared" si="2"/>
        <v>431|431.mp3|Silent Night</v>
      </c>
      <c r="I30"/>
    </row>
    <row r="31" spans="1:9" ht="15" customHeight="1" x14ac:dyDescent="0.25">
      <c r="A31" t="s">
        <v>165</v>
      </c>
      <c r="B31" s="7">
        <f>MID(A31,FIND("#",A31)+1,FIND("""",A31)-FIND("#",A31)-2)+0</f>
        <v>433</v>
      </c>
      <c r="C31" t="str">
        <f t="shared" si="3"/>
        <v>Away in a Manger</v>
      </c>
      <c r="D31" t="s">
        <v>166</v>
      </c>
      <c r="E31" s="7" t="str">
        <f>TEXT(Table13[[#This Row],[Index]],"000")&amp;".mp3"</f>
        <v>433.mp3</v>
      </c>
      <c r="F31" s="8" t="s">
        <v>167</v>
      </c>
      <c r="G31" s="8" t="str">
        <f>_xlfn.CONCAT(Table13[[#This Row],[Index]],CHAR(10),Table13[[#This Row],[Name]],CHAR(10),Table13[[#This Row],[Author]],CHAR(10),CHAR(10),Table13[[#This Row],[Lyrics]],CHAR(10))</f>
        <v xml:space="preserve">433
Away in a Manger
Martin Luther (1508)
Away in a manger, no crib for a bed,
the little Lord Jesus laid down His sweet head;
the stars in the heavens looked down where He lay,
the little Lord Jesus asleep on the hay.
The cattle are lowing, the Baby awakes,
but little Lord Jesus, no crying He makes.
I love Thee, Lord Jesus, look down from the sky
and stay by my side until morning is nigh.
Be near me, Lord Jesus; I ask Thee to stay
close by me forever and love me, I pray.
Bless all the dear children in Thy tender care,
and fit us for heaven, to live with Thee there.
</v>
      </c>
      <c r="H31" s="7" t="str">
        <f t="shared" si="2"/>
        <v>433|433.mp3|Away in a Manger</v>
      </c>
      <c r="I31"/>
    </row>
    <row r="32" spans="1:9" ht="15" customHeight="1" x14ac:dyDescent="0.25">
      <c r="A32" t="s">
        <v>168</v>
      </c>
      <c r="B32" s="7">
        <v>481</v>
      </c>
      <c r="C32" t="str">
        <f t="shared" si="3"/>
        <v>O Holy Night</v>
      </c>
      <c r="D32" t="s">
        <v>169</v>
      </c>
      <c r="E32" s="7" t="str">
        <f>TEXT(Table13[[#This Row],[Index]],"000")&amp;".mp3"</f>
        <v>481.mp3</v>
      </c>
      <c r="F32" s="8" t="s">
        <v>170</v>
      </c>
      <c r="G32" s="8" t="str">
        <f>_xlfn.CONCAT(Table13[[#This Row],[Index]],CHAR(10),Table13[[#This Row],[Name]],CHAR(10),Table13[[#This Row],[Author]],CHAR(10),CHAR(10),Table13[[#This Row],[Lyrics]],CHAR(10))</f>
        <v xml:space="preserve">481
O Holy Night
Placide Cappeau (1847)
O holy night! the stars are brightly shining;
It is the night of the dear Savior's birth.
Long lay the world in sin and error pining,
Till he appeared and the soul felt its worth.
A thrill of hope - the weary world rejoices,
For yonder breaks a new and glorious morn!
Fall on your knees!
O hear the angel voices!
O night divine, O night when Christ was born!
O night, O holy night, O night divine!
Led by the light of faith serenely beaming,
With glowing hearts by his cradle we stand.
So led by light of a star sweetly gleaming,
Here came the Wise Men from Orient land.
The King of kings lay thus in lowly manger,
In all our trials born to be our Friend.
He knows our need-- to our weakness is no stranger.
Behold your King, before him lowly bend!
Behold your King, before him lowly bend! 
Truly he taught us to love one another;
His law is love and his gospel is peace.
Chains shall he break, for the slave is our brother,
And in his name all oppression shall cease.
Sweet hymns of joy in grateful chorus raise we;
Let all within us praise his holy name.
Christ is the Lord! O praise his name forever!
His pow'r and glory evermore proclaim!
His pow'r and glory evermore proclaim!
His pow'r and glory evermore proclaim!
</v>
      </c>
      <c r="H32" s="6" t="str">
        <f t="shared" si="2"/>
        <v>481|481.mp3|O Holy Night</v>
      </c>
      <c r="I32"/>
    </row>
    <row r="33" spans="1:9" ht="15" customHeight="1" x14ac:dyDescent="0.25">
      <c r="A33" t="s">
        <v>171</v>
      </c>
      <c r="B33" s="7">
        <v>482</v>
      </c>
      <c r="C33" t="s">
        <v>172</v>
      </c>
      <c r="D33" t="s">
        <v>173</v>
      </c>
      <c r="E33" s="7" t="str">
        <f>TEXT(Table13[[#This Row],[Index]],"000")&amp;".mp3"</f>
        <v>482.mp3</v>
      </c>
      <c r="F33" s="8" t="s">
        <v>174</v>
      </c>
      <c r="G33" s="8" t="str">
        <f>_xlfn.CONCAT(Table13[[#This Row],[Index]],CHAR(10),Table13[[#This Row],[Name]],CHAR(10),Table13[[#This Row],[Author]],CHAR(10),CHAR(10),Table13[[#This Row],[Lyrics]],CHAR(10))</f>
        <v xml:space="preserve">482
God Rest Ye Merry Gentlemen
Anonymous
God rest you merry, gentlemen,
let nothing you dismay,
remember Christ our Savior
was born on Christmas Day
To save us all from Satan's pow'r
when we were gone astray.
O tidings of comfort and joy, 
comfort and joy;
O tidings of comfort and joy.
From God our heav'nly Father
a blessed angel came
and unto certain shepherds
brought tidings of the same;
how that in Bethlehem was born
the son of God by name.
O tidings of comfort and joy, 
comfort and joy;
O tidings of comfort and joy.
"Fear not," then said the angel,
"Let nothing you affright;
this day is born a Savior
of a pure virgin bright,
to free all those who trust in Him
from Satan's pow'r and might."
O tidings of comfort and joy, 
comfort and joy;
O tidings of comfort and joy.
Now to the Lord sing praises
all you within this place,
and with true love and brotherhood
each other new embrace;
this holy tide of Christmas
all other doth deface.
O tidings of comfort and joy, 
comfort and joy;
O tidings of comfort and joy.
</v>
      </c>
      <c r="H33" s="6" t="str">
        <f t="shared" si="2"/>
        <v>482|482.mp3|God Rest Ye Merry Gentlemen</v>
      </c>
      <c r="I33"/>
    </row>
    <row r="34" spans="1:9" ht="15" customHeight="1" x14ac:dyDescent="0.25">
      <c r="A34" t="s">
        <v>175</v>
      </c>
      <c r="B34" s="7">
        <v>483</v>
      </c>
      <c r="C34" t="str">
        <f>MID(A34,FIND("""",A34)+1,FIND("""",A34,FIND("""",A34)+1)-FIND("""",A34)-1)</f>
        <v>Angels We Have Heard on High</v>
      </c>
      <c r="D34" t="s">
        <v>173</v>
      </c>
      <c r="E34" s="7" t="str">
        <f>TEXT(Table13[[#This Row],[Index]],"000")&amp;".mp3"</f>
        <v>483.mp3</v>
      </c>
      <c r="F34" s="8" t="s">
        <v>176</v>
      </c>
      <c r="G34" s="8" t="str">
        <f>_xlfn.CONCAT(Table13[[#This Row],[Index]],CHAR(10),Table13[[#This Row],[Name]],CHAR(10),Table13[[#This Row],[Author]],CHAR(10),CHAR(10),Table13[[#This Row],[Lyrics]],CHAR(10))</f>
        <v xml:space="preserve">483
Angels We Have Heard on High
Anonymous
Angels we have heard on high,
sweetly singing o'er the plains,
and the mountains in reply
echoing their joyous strains:
c
Gloria, in excelsis Deo!
Gloria, in excelsis Deo!
Shepherds, why this jubilee?
Why your joyous strains prolong?
What the gladsome tidings be
which inspire your heav'nly song?
Come to Bethlehem and see
Him whose birth the angels sing;
come, adore on bended knee
Christ the Lord, the new-born King.
See within a manger laid
Jesus, Lord of heaven and earth!
Mary, Joseph, lend your aid,
sing with us our Savior's birth.
</v>
      </c>
      <c r="H34" s="6" t="str">
        <f t="shared" si="2"/>
        <v>483|483.mp3|Angels We Have Heard on High</v>
      </c>
      <c r="I34"/>
    </row>
    <row r="35" spans="1:9" ht="15" customHeight="1" x14ac:dyDescent="0.25">
      <c r="A35" t="s">
        <v>177</v>
      </c>
      <c r="B35" s="7">
        <v>484</v>
      </c>
      <c r="C35" t="str">
        <f>MID(A35,FIND("""",A35)+1,FIND("""",A35,FIND("""",A35)+1)-FIND("""",A35)-1)</f>
        <v>What Child is This?</v>
      </c>
      <c r="D35" t="s">
        <v>178</v>
      </c>
      <c r="E35" s="7" t="str">
        <f>TEXT(Table13[[#This Row],[Index]],"000")&amp;".mp3"</f>
        <v>484.mp3</v>
      </c>
      <c r="F35" s="8" t="s">
        <v>179</v>
      </c>
      <c r="G35" s="8" t="str">
        <f>_xlfn.CONCAT(Table13[[#This Row],[Index]],CHAR(10),Table13[[#This Row],[Name]],CHAR(10),Table13[[#This Row],[Author]],CHAR(10),CHAR(10),Table13[[#This Row],[Lyrics]],CHAR(10))</f>
        <v xml:space="preserve">484
What Child is This?
W. Chatterton Dix (1861)
What Child is this, who, laid to rest,
On Mary's lap is sleeping?
Whom angels greet with anthems sweet,
While shepherds watch are keeping?
c
This, this is Christ, the King,
Whom shepherds guard and angels sing:
Haste, haste to bring Him laud,
The Babe, the Son of Mary!
Why lies He in such mean estate,
Where ox and ass are feeding?
Good Christian, fear: for sinners here
The silent Word is pleading.
So bring Him incense, gold, and myrrh,
Come, peasant, king to own Him.
The King of kings salvation brings;
Let loving hearts enthrone Him.
</v>
      </c>
      <c r="H35" s="6" t="str">
        <f t="shared" si="2"/>
        <v>484|484.mp3|What Child is This?</v>
      </c>
      <c r="I35"/>
    </row>
    <row r="36" spans="1:9" ht="15" customHeight="1" x14ac:dyDescent="0.25">
      <c r="A36" t="s">
        <v>180</v>
      </c>
      <c r="B36" s="7">
        <v>485</v>
      </c>
      <c r="C36" t="s">
        <v>181</v>
      </c>
      <c r="D36" t="s">
        <v>182</v>
      </c>
      <c r="E36" s="7" t="str">
        <f>TEXT(Table13[[#This Row],[Index]],"000")&amp;".mp3"</f>
        <v>485.mp3</v>
      </c>
      <c r="F36" s="8" t="s">
        <v>183</v>
      </c>
      <c r="G36" s="8" t="str">
        <f>_xlfn.CONCAT(Table13[[#This Row],[Index]],CHAR(10),Table13[[#This Row],[Name]],CHAR(10),Table13[[#This Row],[Author]],CHAR(10),CHAR(10),Table13[[#This Row],[Lyrics]],CHAR(10))</f>
        <v xml:space="preserve">485
Do You Hear What I Hear?
Noël Regney (1962)
Said the night wind to the little lamb,
do you see what I see
Way up in the sky, little lamb,
do you see what I see
A star, a star, dancing in the night
With a tail as big as a kite
With a tail as big as a kite
Said the little lamb to the shepherd boy,
do you hear what I hear
Ringing through the sky, shepherd boy,
do you hear what I hear
A song, a song, high above the trees
With a voice as big as the sea
With a voice as big as the sea
Said the shepherd boy to the mighty king,
do you know what I know
In your palace warm, mighty king,
do you know what I know
A Child, a Child shivers in the cold
Let us bring Him silver and gold
Let us bring Him silver and gold
Said the king to the people everywhere,
listen to what I say
Pray for peace, people everywhere!
listen to what I say
The Child, the Child, sleeping in the night
He will bring us goodness and light
He will bring us goodness and light
</v>
      </c>
      <c r="H36" s="6" t="str">
        <f t="shared" si="2"/>
        <v>485|485.mp3|Do You Hear What I Hear?</v>
      </c>
      <c r="I36"/>
    </row>
    <row r="37" spans="1:9" ht="15" customHeight="1" x14ac:dyDescent="0.25">
      <c r="A37" t="s">
        <v>184</v>
      </c>
      <c r="B37" s="7">
        <v>486</v>
      </c>
      <c r="C37" t="s">
        <v>185</v>
      </c>
      <c r="D37" t="s">
        <v>186</v>
      </c>
      <c r="E37" s="7" t="str">
        <f>TEXT(Table13[[#This Row],[Index]],"000")&amp;".mp3"</f>
        <v>486.mp3</v>
      </c>
      <c r="F37" s="8" t="s">
        <v>187</v>
      </c>
      <c r="G37" s="8" t="str">
        <f>_xlfn.CONCAT(Table13[[#This Row],[Index]],CHAR(10),Table13[[#This Row],[Name]],CHAR(10),Table13[[#This Row],[Author]],CHAR(10),CHAR(10),Table13[[#This Row],[Lyrics]],CHAR(10))</f>
        <v xml:space="preserve">486
Go Tell it on the Mountain
John W. Work (1901)
c
Go, tell it on the mountain, 
over the hills and everywhere;
go, tell it on the mountain 
that Jesus Christ is born.
While shepherds kept their watching 
o’er silent flocks by night, 
behold, throughout the heavens 
there shone a holy light. [Refrain]
The shepherds feared and trembled 
when lo! above the earth 
rang out the angel chorus 
that hailed our Savior‘s birth. [Refrain]
Down in a lowly manger
the humble Christ was born, 
and God sent us salvation 
that blessed Christmas morn. [Refrain]
</v>
      </c>
      <c r="H37" s="6" t="str">
        <f t="shared" si="2"/>
        <v>486|486.mp3|Go Tell it on the Mountain</v>
      </c>
      <c r="I37"/>
    </row>
    <row r="38" spans="1:9" ht="15" customHeight="1" x14ac:dyDescent="0.25">
      <c r="A38" t="s">
        <v>188</v>
      </c>
      <c r="B38" s="7">
        <v>487</v>
      </c>
      <c r="C38" t="str">
        <f>MID(A38,FIND("""",A38)+1,FIND("""",A38,FIND("""",A38)+1)-FIND("""",A38)-1)</f>
        <v>Holy, Holy, Holy</v>
      </c>
      <c r="D38" t="s">
        <v>189</v>
      </c>
      <c r="E38" t="s">
        <v>190</v>
      </c>
      <c r="F38" s="8" t="s">
        <v>191</v>
      </c>
      <c r="G38" s="8" t="str">
        <f>_xlfn.CONCAT(Table13[[#This Row],[Index]],CHAR(10),Table13[[#This Row],[Name]],CHAR(10),Table13[[#This Row],[Author]],CHAR(10),CHAR(10),Table13[[#This Row],[Lyrics]],CHAR(10))</f>
        <v xml:space="preserve">487
Holy, Holy, Holy
Reginald Heber (1826)
Holy, Holy, Holy! Lord God Almighty!
Early in the morning our song shall rise to Thee.
Holy, Holy, Holy! Merciful and mighty!
God in three persons, blessed Trinity!
Holy, Holy, Holy! All the saints adore Thee,
casting down their golden crowns around the glassy sea;
cherubim and seraphim falling down before Thee,
which wert and art and evermore shalt be.
Holy, Holy, Holy! though the darkness hide Thee,
though the eye made blind by sin Thy glory may not see,
only Thou art holy; there is none beside Thee,
perfect in pow'r, in love, and purity.
Holy, Holy, Holy! Lord God Almighty!
All Thy works shall praise Thy name in earth and sky and sea.
Holy, Holy, Holy! Merciful and mighty!
God in three persons, blessed Trinity. 
</v>
      </c>
      <c r="H38" s="6" t="str">
        <f t="shared" si="2"/>
        <v>487|holy_holy_holy.mp3|Holy, Holy, Holy</v>
      </c>
      <c r="I38"/>
    </row>
    <row r="39" spans="1:9" ht="15" customHeight="1" x14ac:dyDescent="0.25">
      <c r="A39" t="s">
        <v>192</v>
      </c>
      <c r="B39" s="7">
        <v>501</v>
      </c>
      <c r="C39" t="s">
        <v>193</v>
      </c>
      <c r="D39" t="s">
        <v>194</v>
      </c>
      <c r="E39" t="s">
        <v>195</v>
      </c>
      <c r="F39" s="8" t="s">
        <v>196</v>
      </c>
      <c r="G39" s="8" t="str">
        <f>_xlfn.CONCAT(Table13[[#This Row],[Index]],CHAR(10),Table13[[#This Row],[Name]],CHAR(10),Table13[[#This Row],[Author]],CHAR(10),CHAR(10),Table13[[#This Row],[Lyrics]],CHAR(10))</f>
        <v xml:space="preserve">501
Psalm 11
David (1000 B.C.)
In the Lord put I my trust: how say ye to my soul,
Flee as a bird to your mountain?
For, lo, the wicked bend their bow,
they make ready their arrow upon the string,
that they may privily shoot at the upright in heart.
If the foundations be destroyed,
what can the righteous do?
The Lord is in his holy temple,
the Lord's throne is in heaven:
his eyes behold, his eyelids try,
the children of men.
The Lord trieth the righteous:
but the wicked and him that loveth violence
his soul hateth.
(his soul hateth)
Upon the wicked he shall rain snares,
fire and brimstone, and an horrible tempest:
this shall be the portion of their cup.
For the righteous Lord
loveth righteousness;
his countenance doth behold
(doth behold) the upright.
In the Lord Put I my trust:
</v>
      </c>
      <c r="H39" s="6" t="str">
        <f t="shared" si="2"/>
        <v>501|psalm11.mp3|Psalm 11</v>
      </c>
      <c r="I39"/>
    </row>
    <row r="40" spans="1:9" ht="15" customHeight="1" x14ac:dyDescent="0.25">
      <c r="A40" t="s">
        <v>197</v>
      </c>
      <c r="B40" s="7">
        <f t="shared" ref="B40:B103" si="4">MID(A40,FIND("#",A40)+1,FIND("""",A40)-FIND("#",A40)-2)+0</f>
        <v>1</v>
      </c>
      <c r="C40" t="str">
        <f t="shared" ref="C40:C103" si="5">MID(A40,FIND("""",A40)+1,FIND("""",A40,FIND("""",A40)+1)-FIND("""",A40)-1)</f>
        <v>Jesus, I My Cross Have Taken</v>
      </c>
      <c r="E40" s="7"/>
      <c r="H40" s="7" t="str">
        <f t="shared" si="2"/>
        <v>1||Jesus, I My Cross Have Taken</v>
      </c>
      <c r="I40"/>
    </row>
    <row r="41" spans="1:9" ht="15" customHeight="1" x14ac:dyDescent="0.25">
      <c r="A41" t="s">
        <v>198</v>
      </c>
      <c r="B41" s="7">
        <f t="shared" si="4"/>
        <v>5</v>
      </c>
      <c r="C41" t="str">
        <f t="shared" si="5"/>
        <v>When I Survey the Wondrous Cross</v>
      </c>
      <c r="E41" s="7"/>
      <c r="H41" s="7" t="str">
        <f t="shared" si="2"/>
        <v>5||When I Survey the Wondrous Cross</v>
      </c>
      <c r="I41"/>
    </row>
    <row r="42" spans="1:9" ht="15" customHeight="1" x14ac:dyDescent="0.25">
      <c r="A42" t="s">
        <v>199</v>
      </c>
      <c r="B42" s="7">
        <f t="shared" si="4"/>
        <v>6</v>
      </c>
      <c r="C42" t="str">
        <f t="shared" si="5"/>
        <v>Beneath the Cross of Jesus</v>
      </c>
      <c r="E42" s="7"/>
      <c r="H42" s="7" t="str">
        <f t="shared" si="2"/>
        <v>6||Beneath the Cross of Jesus</v>
      </c>
      <c r="I42"/>
    </row>
    <row r="43" spans="1:9" ht="15" customHeight="1" x14ac:dyDescent="0.25">
      <c r="A43" t="s">
        <v>200</v>
      </c>
      <c r="B43" s="7">
        <f t="shared" si="4"/>
        <v>10</v>
      </c>
      <c r="C43" t="str">
        <f t="shared" si="5"/>
        <v>Near the Cross</v>
      </c>
      <c r="E43" s="7"/>
      <c r="H43" s="7" t="str">
        <f t="shared" si="2"/>
        <v>10||Near the Cross</v>
      </c>
      <c r="I43"/>
    </row>
    <row r="44" spans="1:9" ht="15" customHeight="1" x14ac:dyDescent="0.25">
      <c r="A44" t="s">
        <v>201</v>
      </c>
      <c r="B44" s="7">
        <f t="shared" si="4"/>
        <v>11</v>
      </c>
      <c r="C44" t="str">
        <f t="shared" si="5"/>
        <v>He Died for Me</v>
      </c>
      <c r="H44" s="7" t="str">
        <f t="shared" si="2"/>
        <v>11||He Died for Me</v>
      </c>
      <c r="I44"/>
    </row>
    <row r="45" spans="1:9" ht="15" customHeight="1" x14ac:dyDescent="0.25">
      <c r="A45" t="s">
        <v>202</v>
      </c>
      <c r="B45" s="7">
        <f t="shared" si="4"/>
        <v>12</v>
      </c>
      <c r="C45" t="str">
        <f t="shared" si="5"/>
        <v>Blessed Redeemer</v>
      </c>
      <c r="H45" s="7" t="str">
        <f t="shared" si="2"/>
        <v>12||Blessed Redeemer</v>
      </c>
      <c r="I45"/>
    </row>
    <row r="46" spans="1:9" ht="15" customHeight="1" x14ac:dyDescent="0.25">
      <c r="A46" t="s">
        <v>203</v>
      </c>
      <c r="B46" s="7">
        <f t="shared" si="4"/>
        <v>13</v>
      </c>
      <c r="C46" t="str">
        <f t="shared" si="5"/>
        <v>Must Jesus Bear the Cross Alone</v>
      </c>
      <c r="H46" s="7" t="str">
        <f t="shared" si="2"/>
        <v>13||Must Jesus Bear the Cross Alone</v>
      </c>
      <c r="I46"/>
    </row>
    <row r="47" spans="1:9" ht="15" customHeight="1" x14ac:dyDescent="0.25">
      <c r="A47" t="s">
        <v>204</v>
      </c>
      <c r="B47" s="7">
        <f t="shared" si="4"/>
        <v>14</v>
      </c>
      <c r="C47" t="str">
        <f t="shared" si="5"/>
        <v>Kneel at the Cross</v>
      </c>
      <c r="H47" s="7" t="str">
        <f t="shared" si="2"/>
        <v>14||Kneel at the Cross</v>
      </c>
      <c r="I47"/>
    </row>
    <row r="48" spans="1:9" ht="15" customHeight="1" x14ac:dyDescent="0.25">
      <c r="A48" t="s">
        <v>205</v>
      </c>
      <c r="B48" s="7">
        <f t="shared" si="4"/>
        <v>15</v>
      </c>
      <c r="C48" t="str">
        <f t="shared" si="5"/>
        <v>Lead Me to Calvary</v>
      </c>
      <c r="H48" s="7" t="str">
        <f t="shared" si="2"/>
        <v>15||Lead Me to Calvary</v>
      </c>
      <c r="I48"/>
    </row>
    <row r="49" spans="1:9" ht="15" customHeight="1" x14ac:dyDescent="0.25">
      <c r="A49" t="s">
        <v>206</v>
      </c>
      <c r="B49" s="7">
        <f t="shared" si="4"/>
        <v>16</v>
      </c>
      <c r="C49" t="str">
        <f t="shared" si="5"/>
        <v>Majestic Sweetness Sits Enthroned</v>
      </c>
      <c r="H49" s="7" t="str">
        <f t="shared" si="2"/>
        <v>16||Majestic Sweetness Sits Enthroned</v>
      </c>
      <c r="I49"/>
    </row>
    <row r="50" spans="1:9" ht="15" customHeight="1" x14ac:dyDescent="0.25">
      <c r="A50" t="s">
        <v>207</v>
      </c>
      <c r="B50" s="7">
        <f t="shared" si="4"/>
        <v>18</v>
      </c>
      <c r="C50" t="str">
        <f t="shared" si="5"/>
        <v>Take the Name of Jesus with You</v>
      </c>
      <c r="H50" s="7" t="str">
        <f t="shared" si="2"/>
        <v>18||Take the Name of Jesus with You</v>
      </c>
      <c r="I50"/>
    </row>
    <row r="51" spans="1:9" ht="15" customHeight="1" x14ac:dyDescent="0.25">
      <c r="A51" t="s">
        <v>208</v>
      </c>
      <c r="B51" s="7">
        <f t="shared" si="4"/>
        <v>19</v>
      </c>
      <c r="C51" t="str">
        <f t="shared" si="5"/>
        <v>There is a Fountain Filled with Blood</v>
      </c>
      <c r="H51" s="7" t="str">
        <f t="shared" si="2"/>
        <v>19||There is a Fountain Filled with Blood</v>
      </c>
      <c r="I51"/>
    </row>
    <row r="52" spans="1:9" ht="15" customHeight="1" x14ac:dyDescent="0.25">
      <c r="A52" t="s">
        <v>209</v>
      </c>
      <c r="B52" s="7">
        <f t="shared" si="4"/>
        <v>21</v>
      </c>
      <c r="C52" t="str">
        <f t="shared" si="5"/>
        <v>What a Wonderful Saviour</v>
      </c>
      <c r="H52" s="7" t="str">
        <f t="shared" si="2"/>
        <v>21||What a Wonderful Saviour</v>
      </c>
      <c r="I52"/>
    </row>
    <row r="53" spans="1:9" ht="15" customHeight="1" x14ac:dyDescent="0.25">
      <c r="A53" t="s">
        <v>210</v>
      </c>
      <c r="B53" s="7">
        <f t="shared" si="4"/>
        <v>23</v>
      </c>
      <c r="C53" t="str">
        <f t="shared" si="5"/>
        <v>There is Power in the Blood</v>
      </c>
      <c r="H53" s="7" t="str">
        <f t="shared" si="2"/>
        <v>23||There is Power in the Blood</v>
      </c>
      <c r="I53"/>
    </row>
    <row r="54" spans="1:9" ht="15" customHeight="1" x14ac:dyDescent="0.25">
      <c r="A54" t="s">
        <v>211</v>
      </c>
      <c r="B54" s="7">
        <f t="shared" si="4"/>
        <v>24</v>
      </c>
      <c r="C54" t="str">
        <f t="shared" si="5"/>
        <v>And Can It Be?</v>
      </c>
      <c r="H54" s="7" t="str">
        <f t="shared" si="2"/>
        <v>24||And Can It Be?</v>
      </c>
      <c r="I54"/>
    </row>
    <row r="55" spans="1:9" ht="15" customHeight="1" x14ac:dyDescent="0.25">
      <c r="A55" t="s">
        <v>212</v>
      </c>
      <c r="B55" s="7">
        <f t="shared" si="4"/>
        <v>25</v>
      </c>
      <c r="C55" t="str">
        <f t="shared" si="5"/>
        <v>Wounded for Me</v>
      </c>
      <c r="H55" s="7" t="str">
        <f t="shared" si="2"/>
        <v>25||Wounded for Me</v>
      </c>
      <c r="I55"/>
    </row>
    <row r="56" spans="1:9" ht="15" customHeight="1" x14ac:dyDescent="0.25">
      <c r="A56" t="s">
        <v>213</v>
      </c>
      <c r="B56" s="7">
        <f t="shared" si="4"/>
        <v>26</v>
      </c>
      <c r="C56" t="str">
        <f t="shared" si="5"/>
        <v>Hallelujah for the Cross</v>
      </c>
      <c r="H56" s="7" t="str">
        <f t="shared" si="2"/>
        <v>26||Hallelujah for the Cross</v>
      </c>
      <c r="I56"/>
    </row>
    <row r="57" spans="1:9" ht="15" customHeight="1" x14ac:dyDescent="0.25">
      <c r="A57" t="s">
        <v>214</v>
      </c>
      <c r="B57" s="7">
        <f t="shared" si="4"/>
        <v>28</v>
      </c>
      <c r="C57" t="str">
        <f t="shared" si="5"/>
        <v>Alas! and Did My Saviour Bleed?</v>
      </c>
      <c r="H57" s="7" t="str">
        <f t="shared" si="2"/>
        <v>28||Alas! and Did My Saviour Bleed?</v>
      </c>
      <c r="I57"/>
    </row>
    <row r="58" spans="1:9" ht="15" customHeight="1" x14ac:dyDescent="0.25">
      <c r="A58" t="s">
        <v>215</v>
      </c>
      <c r="B58" s="7">
        <f t="shared" si="4"/>
        <v>29</v>
      </c>
      <c r="C58" t="str">
        <f t="shared" si="5"/>
        <v>At the Cross</v>
      </c>
      <c r="H58" s="7" t="str">
        <f t="shared" si="2"/>
        <v>29||At the Cross</v>
      </c>
      <c r="I58"/>
    </row>
    <row r="59" spans="1:9" ht="15" customHeight="1" x14ac:dyDescent="0.25">
      <c r="A59" t="s">
        <v>216</v>
      </c>
      <c r="B59" s="7">
        <f t="shared" si="4"/>
        <v>32</v>
      </c>
      <c r="C59" t="str">
        <f t="shared" si="5"/>
        <v>He Lives on High</v>
      </c>
      <c r="H59" s="7" t="str">
        <f t="shared" si="2"/>
        <v>32||He Lives on High</v>
      </c>
      <c r="I59"/>
    </row>
    <row r="60" spans="1:9" ht="15" customHeight="1" x14ac:dyDescent="0.25">
      <c r="A60" t="s">
        <v>217</v>
      </c>
      <c r="B60" s="7">
        <f t="shared" si="4"/>
        <v>33</v>
      </c>
      <c r="C60" t="str">
        <f t="shared" si="5"/>
        <v>Christ the Lord is Risen Today</v>
      </c>
      <c r="H60" s="7" t="str">
        <f t="shared" si="2"/>
        <v>33||Christ the Lord is Risen Today</v>
      </c>
      <c r="I60"/>
    </row>
    <row r="61" spans="1:9" ht="15" customHeight="1" x14ac:dyDescent="0.25">
      <c r="A61" t="s">
        <v>218</v>
      </c>
      <c r="B61" s="7">
        <f t="shared" si="4"/>
        <v>34</v>
      </c>
      <c r="C61" t="str">
        <f t="shared" si="5"/>
        <v>I Know that My Redeemer Liveth</v>
      </c>
      <c r="H61" s="7" t="str">
        <f t="shared" si="2"/>
        <v>34||I Know that My Redeemer Liveth</v>
      </c>
      <c r="I61"/>
    </row>
    <row r="62" spans="1:9" ht="15" customHeight="1" x14ac:dyDescent="0.25">
      <c r="A62" t="s">
        <v>219</v>
      </c>
      <c r="B62" s="7">
        <f t="shared" si="4"/>
        <v>35</v>
      </c>
      <c r="C62" t="str">
        <f t="shared" si="5"/>
        <v>When I See My Saviour</v>
      </c>
      <c r="H62" s="7" t="str">
        <f t="shared" si="2"/>
        <v>35||When I See My Saviour</v>
      </c>
      <c r="I62"/>
    </row>
    <row r="63" spans="1:9" ht="15" customHeight="1" x14ac:dyDescent="0.25">
      <c r="A63" t="s">
        <v>220</v>
      </c>
      <c r="B63" s="7">
        <f t="shared" si="4"/>
        <v>38</v>
      </c>
      <c r="C63" t="str">
        <f t="shared" si="5"/>
        <v>Hallelujah, We Shall Rise</v>
      </c>
      <c r="H63" s="7" t="str">
        <f t="shared" si="2"/>
        <v>38||Hallelujah, We Shall Rise</v>
      </c>
      <c r="I63"/>
    </row>
    <row r="64" spans="1:9" ht="15" customHeight="1" x14ac:dyDescent="0.25">
      <c r="A64" t="s">
        <v>221</v>
      </c>
      <c r="B64" s="7">
        <f t="shared" si="4"/>
        <v>40</v>
      </c>
      <c r="C64" t="str">
        <f t="shared" si="5"/>
        <v>No Disappointment in Heaven</v>
      </c>
      <c r="H64" s="7" t="str">
        <f t="shared" si="2"/>
        <v>40||No Disappointment in Heaven</v>
      </c>
      <c r="I64"/>
    </row>
    <row r="65" spans="1:9" ht="15" customHeight="1" x14ac:dyDescent="0.25">
      <c r="A65" t="s">
        <v>222</v>
      </c>
      <c r="B65" s="7">
        <f t="shared" si="4"/>
        <v>41</v>
      </c>
      <c r="C65" t="str">
        <f t="shared" si="5"/>
        <v>Sweet By and By</v>
      </c>
      <c r="H65" s="7" t="str">
        <f t="shared" si="2"/>
        <v>41||Sweet By and By</v>
      </c>
      <c r="I65"/>
    </row>
    <row r="66" spans="1:9" ht="15" customHeight="1" x14ac:dyDescent="0.25">
      <c r="A66" t="s">
        <v>223</v>
      </c>
      <c r="B66" s="7">
        <f t="shared" si="4"/>
        <v>42</v>
      </c>
      <c r="C66" t="str">
        <f t="shared" si="5"/>
        <v>My Latest Sun is Sinking Fast</v>
      </c>
      <c r="H66" s="7" t="str">
        <f t="shared" ref="H66:H129" si="6">_xlfn.CONCAT(B66,"|",E66,"|",C66)</f>
        <v>42||My Latest Sun is Sinking Fast</v>
      </c>
      <c r="I66"/>
    </row>
    <row r="67" spans="1:9" ht="15" customHeight="1" x14ac:dyDescent="0.25">
      <c r="A67" t="s">
        <v>224</v>
      </c>
      <c r="B67" s="7">
        <f t="shared" si="4"/>
        <v>46</v>
      </c>
      <c r="C67" t="str">
        <f t="shared" si="5"/>
        <v>My Saviour First of All</v>
      </c>
      <c r="H67" s="7" t="str">
        <f t="shared" si="6"/>
        <v>46||My Saviour First of All</v>
      </c>
      <c r="I67"/>
    </row>
    <row r="68" spans="1:9" ht="15" customHeight="1" x14ac:dyDescent="0.25">
      <c r="A68" t="s">
        <v>225</v>
      </c>
      <c r="B68" s="7">
        <f t="shared" si="4"/>
        <v>47</v>
      </c>
      <c r="C68" t="str">
        <f t="shared" si="5"/>
        <v>Let the Sun Shine Again in My Heart</v>
      </c>
      <c r="H68" s="7" t="str">
        <f t="shared" si="6"/>
        <v>47||Let the Sun Shine Again in My Heart</v>
      </c>
      <c r="I68"/>
    </row>
    <row r="69" spans="1:9" ht="15" customHeight="1" x14ac:dyDescent="0.25">
      <c r="A69" t="s">
        <v>226</v>
      </c>
      <c r="B69" s="7">
        <f t="shared" si="4"/>
        <v>48</v>
      </c>
      <c r="C69" t="str">
        <f t="shared" si="5"/>
        <v>I'll Be So Glad</v>
      </c>
      <c r="H69" s="7" t="str">
        <f t="shared" si="6"/>
        <v>48||I'll Be So Glad</v>
      </c>
      <c r="I69"/>
    </row>
    <row r="70" spans="1:9" ht="15" customHeight="1" x14ac:dyDescent="0.25">
      <c r="A70" t="s">
        <v>227</v>
      </c>
      <c r="B70" s="7">
        <f t="shared" si="4"/>
        <v>50</v>
      </c>
      <c r="C70" t="str">
        <f t="shared" si="5"/>
        <v>Peace, Perfect Peace</v>
      </c>
      <c r="H70" s="7" t="str">
        <f t="shared" si="6"/>
        <v>50||Peace, Perfect Peace</v>
      </c>
      <c r="I70"/>
    </row>
    <row r="71" spans="1:9" ht="15" customHeight="1" x14ac:dyDescent="0.25">
      <c r="A71" t="s">
        <v>228</v>
      </c>
      <c r="B71" s="7">
        <f t="shared" si="4"/>
        <v>51</v>
      </c>
      <c r="C71" t="str">
        <f t="shared" si="5"/>
        <v>Where We'll Never Grow Old</v>
      </c>
      <c r="H71" s="7" t="str">
        <f t="shared" si="6"/>
        <v>51||Where We'll Never Grow Old</v>
      </c>
      <c r="I71"/>
    </row>
    <row r="72" spans="1:9" ht="15" customHeight="1" x14ac:dyDescent="0.25">
      <c r="A72" t="s">
        <v>229</v>
      </c>
      <c r="B72" s="7">
        <f t="shared" si="4"/>
        <v>52</v>
      </c>
      <c r="C72" t="str">
        <f t="shared" si="5"/>
        <v>Zion's Hill</v>
      </c>
      <c r="H72" s="7" t="str">
        <f t="shared" si="6"/>
        <v>52||Zion's Hill</v>
      </c>
      <c r="I72"/>
    </row>
    <row r="73" spans="1:9" ht="15" customHeight="1" x14ac:dyDescent="0.25">
      <c r="A73" t="s">
        <v>230</v>
      </c>
      <c r="B73" s="7">
        <f t="shared" si="4"/>
        <v>54</v>
      </c>
      <c r="C73" t="str">
        <f t="shared" si="5"/>
        <v>O That Will Be Glory</v>
      </c>
      <c r="H73" s="7" t="str">
        <f t="shared" si="6"/>
        <v>54||O That Will Be Glory</v>
      </c>
      <c r="I73"/>
    </row>
    <row r="74" spans="1:9" ht="15" customHeight="1" x14ac:dyDescent="0.25">
      <c r="A74" t="s">
        <v>231</v>
      </c>
      <c r="B74" s="7">
        <f t="shared" si="4"/>
        <v>55</v>
      </c>
      <c r="C74" t="str">
        <f t="shared" si="5"/>
        <v>When the Roll is Called Up Yonder</v>
      </c>
      <c r="H74" s="7" t="str">
        <f t="shared" si="6"/>
        <v>55||When the Roll is Called Up Yonder</v>
      </c>
      <c r="I74"/>
    </row>
    <row r="75" spans="1:9" ht="15" customHeight="1" x14ac:dyDescent="0.25">
      <c r="A75" t="s">
        <v>232</v>
      </c>
      <c r="B75" s="7">
        <f t="shared" si="4"/>
        <v>56</v>
      </c>
      <c r="C75" t="str">
        <f t="shared" si="5"/>
        <v>When We All Get to Heaven</v>
      </c>
      <c r="H75" s="7" t="str">
        <f t="shared" si="6"/>
        <v>56||When We All Get to Heaven</v>
      </c>
      <c r="I75"/>
    </row>
    <row r="76" spans="1:9" ht="15" customHeight="1" x14ac:dyDescent="0.25">
      <c r="A76" t="s">
        <v>233</v>
      </c>
      <c r="B76" s="7">
        <f t="shared" si="4"/>
        <v>57</v>
      </c>
      <c r="C76" t="str">
        <f t="shared" si="5"/>
        <v>When They Ring the Golden Bells</v>
      </c>
      <c r="H76" s="7" t="str">
        <f t="shared" si="6"/>
        <v>57||When They Ring the Golden Bells</v>
      </c>
      <c r="I76"/>
    </row>
    <row r="77" spans="1:9" ht="15" customHeight="1" x14ac:dyDescent="0.25">
      <c r="A77" t="s">
        <v>234</v>
      </c>
      <c r="B77" s="7">
        <f t="shared" si="4"/>
        <v>58</v>
      </c>
      <c r="C77" t="str">
        <f t="shared" si="5"/>
        <v>He the Pearly Gates Will Open</v>
      </c>
      <c r="H77" s="7" t="str">
        <f t="shared" si="6"/>
        <v>58||He the Pearly Gates Will Open</v>
      </c>
      <c r="I77"/>
    </row>
    <row r="78" spans="1:9" ht="15" customHeight="1" x14ac:dyDescent="0.25">
      <c r="A78" t="s">
        <v>235</v>
      </c>
      <c r="B78" s="7">
        <f t="shared" si="4"/>
        <v>59</v>
      </c>
      <c r="C78" t="str">
        <f t="shared" si="5"/>
        <v>Caught Up Together</v>
      </c>
      <c r="H78" s="7" t="str">
        <f t="shared" si="6"/>
        <v>59||Caught Up Together</v>
      </c>
      <c r="I78"/>
    </row>
    <row r="79" spans="1:9" ht="15" customHeight="1" x14ac:dyDescent="0.25">
      <c r="A79" t="s">
        <v>236</v>
      </c>
      <c r="B79" s="7">
        <f t="shared" si="4"/>
        <v>60</v>
      </c>
      <c r="C79" t="str">
        <f t="shared" si="5"/>
        <v>Face to Face</v>
      </c>
      <c r="H79" s="7" t="str">
        <f t="shared" si="6"/>
        <v>60||Face to Face</v>
      </c>
      <c r="I79"/>
    </row>
    <row r="80" spans="1:9" ht="15" customHeight="1" x14ac:dyDescent="0.25">
      <c r="A80" t="s">
        <v>237</v>
      </c>
      <c r="B80" s="7">
        <f t="shared" si="4"/>
        <v>61</v>
      </c>
      <c r="C80" t="str">
        <f t="shared" si="5"/>
        <v>We'll Never Say Goodbye</v>
      </c>
      <c r="H80" s="7" t="str">
        <f t="shared" si="6"/>
        <v>61||We'll Never Say Goodbye</v>
      </c>
      <c r="I80"/>
    </row>
    <row r="81" spans="1:9" ht="15" customHeight="1" x14ac:dyDescent="0.25">
      <c r="A81" t="s">
        <v>238</v>
      </c>
      <c r="B81" s="7">
        <f t="shared" si="4"/>
        <v>62</v>
      </c>
      <c r="C81" t="str">
        <f t="shared" si="5"/>
        <v>Saved by Grace</v>
      </c>
      <c r="H81" s="7" t="str">
        <f t="shared" si="6"/>
        <v>62||Saved by Grace</v>
      </c>
      <c r="I81"/>
    </row>
    <row r="82" spans="1:9" ht="15" customHeight="1" x14ac:dyDescent="0.25">
      <c r="A82" t="s">
        <v>239</v>
      </c>
      <c r="B82" s="7">
        <f t="shared" si="4"/>
        <v>63</v>
      </c>
      <c r="C82" t="str">
        <f t="shared" si="5"/>
        <v>What a Day That Will Be</v>
      </c>
      <c r="H82" s="7" t="str">
        <f t="shared" si="6"/>
        <v>63||What a Day That Will Be</v>
      </c>
      <c r="I82"/>
    </row>
    <row r="83" spans="1:9" ht="15" customHeight="1" x14ac:dyDescent="0.25">
      <c r="A83" t="s">
        <v>240</v>
      </c>
      <c r="B83" s="7">
        <f t="shared" si="4"/>
        <v>66</v>
      </c>
      <c r="C83" t="str">
        <f t="shared" si="5"/>
        <v>At Calvary</v>
      </c>
      <c r="H83" s="7" t="str">
        <f t="shared" si="6"/>
        <v>66||At Calvary</v>
      </c>
      <c r="I83"/>
    </row>
    <row r="84" spans="1:9" ht="15" customHeight="1" x14ac:dyDescent="0.25">
      <c r="A84" t="s">
        <v>241</v>
      </c>
      <c r="B84" s="7">
        <f t="shared" si="4"/>
        <v>67</v>
      </c>
      <c r="C84" t="str">
        <f t="shared" si="5"/>
        <v>The Pearly White City</v>
      </c>
      <c r="H84" s="7" t="str">
        <f t="shared" si="6"/>
        <v>67||The Pearly White City</v>
      </c>
      <c r="I84"/>
    </row>
    <row r="85" spans="1:9" ht="15" customHeight="1" x14ac:dyDescent="0.25">
      <c r="A85" t="s">
        <v>242</v>
      </c>
      <c r="B85" s="7">
        <f t="shared" si="4"/>
        <v>68</v>
      </c>
      <c r="C85" t="str">
        <f t="shared" si="5"/>
        <v>Remembering in Heaven</v>
      </c>
      <c r="H85" s="7" t="str">
        <f t="shared" si="6"/>
        <v>68||Remembering in Heaven</v>
      </c>
      <c r="I85"/>
    </row>
    <row r="86" spans="1:9" ht="15" customHeight="1" x14ac:dyDescent="0.25">
      <c r="A86" t="s">
        <v>243</v>
      </c>
      <c r="B86" s="7">
        <f t="shared" si="4"/>
        <v>69</v>
      </c>
      <c r="C86" t="str">
        <f t="shared" si="5"/>
        <v>We Shall Shine as the Stars</v>
      </c>
      <c r="H86" s="7" t="str">
        <f t="shared" si="6"/>
        <v>69||We Shall Shine as the Stars</v>
      </c>
      <c r="I86"/>
    </row>
    <row r="87" spans="1:9" ht="15" customHeight="1" x14ac:dyDescent="0.25">
      <c r="A87" t="s">
        <v>244</v>
      </c>
      <c r="B87" s="7">
        <f t="shared" si="4"/>
        <v>70</v>
      </c>
      <c r="C87" t="str">
        <f t="shared" si="5"/>
        <v>Will Jesus Find Us Watching?</v>
      </c>
      <c r="H87" s="7" t="str">
        <f t="shared" si="6"/>
        <v>70||Will Jesus Find Us Watching?</v>
      </c>
      <c r="I87"/>
    </row>
    <row r="88" spans="1:9" ht="15" customHeight="1" x14ac:dyDescent="0.25">
      <c r="A88" t="s">
        <v>245</v>
      </c>
      <c r="B88" s="7">
        <f t="shared" si="4"/>
        <v>73</v>
      </c>
      <c r="C88" t="str">
        <f t="shared" si="5"/>
        <v>Some Golden Daybreak</v>
      </c>
      <c r="H88" s="7" t="str">
        <f t="shared" si="6"/>
        <v>73||Some Golden Daybreak</v>
      </c>
      <c r="I88"/>
    </row>
    <row r="89" spans="1:9" ht="15" customHeight="1" x14ac:dyDescent="0.25">
      <c r="A89" t="s">
        <v>246</v>
      </c>
      <c r="B89" s="7">
        <f t="shared" si="4"/>
        <v>74</v>
      </c>
      <c r="C89" t="str">
        <f t="shared" si="5"/>
        <v>Christ Returneth</v>
      </c>
      <c r="H89" s="7" t="str">
        <f t="shared" si="6"/>
        <v>74||Christ Returneth</v>
      </c>
      <c r="I89"/>
    </row>
    <row r="90" spans="1:9" ht="15" customHeight="1" x14ac:dyDescent="0.25">
      <c r="A90" t="s">
        <v>247</v>
      </c>
      <c r="B90" s="7">
        <f t="shared" si="4"/>
        <v>75</v>
      </c>
      <c r="C90" t="str">
        <f t="shared" si="5"/>
        <v>On Jordan's Stormy Banks</v>
      </c>
      <c r="H90" s="7" t="str">
        <f t="shared" si="6"/>
        <v>75||On Jordan's Stormy Banks</v>
      </c>
      <c r="I90"/>
    </row>
    <row r="91" spans="1:9" ht="15" customHeight="1" x14ac:dyDescent="0.25">
      <c r="A91" t="s">
        <v>248</v>
      </c>
      <c r="B91" s="7">
        <f t="shared" si="4"/>
        <v>77</v>
      </c>
      <c r="C91" t="str">
        <f t="shared" si="5"/>
        <v>Behold, He Comes!</v>
      </c>
      <c r="H91" s="7" t="str">
        <f t="shared" si="6"/>
        <v>77||Behold, He Comes!</v>
      </c>
      <c r="I91"/>
    </row>
    <row r="92" spans="1:9" ht="15" customHeight="1" x14ac:dyDescent="0.25">
      <c r="A92" t="s">
        <v>249</v>
      </c>
      <c r="B92" s="7">
        <f t="shared" si="4"/>
        <v>81</v>
      </c>
      <c r="C92" t="str">
        <f t="shared" si="5"/>
        <v>When We See Christ</v>
      </c>
      <c r="H92" s="7" t="str">
        <f t="shared" si="6"/>
        <v>81||When We See Christ</v>
      </c>
      <c r="I92"/>
    </row>
    <row r="93" spans="1:9" ht="15" customHeight="1" x14ac:dyDescent="0.25">
      <c r="A93" t="s">
        <v>250</v>
      </c>
      <c r="B93" s="7">
        <f t="shared" si="4"/>
        <v>82</v>
      </c>
      <c r="C93" t="str">
        <f t="shared" si="5"/>
        <v>When He Cometh</v>
      </c>
      <c r="H93" s="7" t="str">
        <f t="shared" si="6"/>
        <v>82||When He Cometh</v>
      </c>
      <c r="I93"/>
    </row>
    <row r="94" spans="1:9" ht="15" customHeight="1" x14ac:dyDescent="0.25">
      <c r="A94" t="s">
        <v>251</v>
      </c>
      <c r="B94" s="7">
        <f t="shared" si="4"/>
        <v>83</v>
      </c>
      <c r="C94" t="str">
        <f t="shared" si="5"/>
        <v>I'm Going Higher</v>
      </c>
      <c r="H94" s="7" t="str">
        <f t="shared" si="6"/>
        <v>83||I'm Going Higher</v>
      </c>
      <c r="I94"/>
    </row>
    <row r="95" spans="1:9" ht="15" customHeight="1" x14ac:dyDescent="0.25">
      <c r="A95" t="s">
        <v>252</v>
      </c>
      <c r="B95" s="7">
        <f t="shared" si="4"/>
        <v>84</v>
      </c>
      <c r="C95" t="str">
        <f t="shared" si="5"/>
        <v>Jesus is Coming Again</v>
      </c>
      <c r="H95" s="7" t="str">
        <f t="shared" si="6"/>
        <v>84||Jesus is Coming Again</v>
      </c>
      <c r="I95"/>
    </row>
    <row r="96" spans="1:9" ht="15" customHeight="1" x14ac:dyDescent="0.25">
      <c r="A96" t="s">
        <v>253</v>
      </c>
      <c r="B96" s="7">
        <f t="shared" si="4"/>
        <v>85</v>
      </c>
      <c r="C96" t="str">
        <f t="shared" si="5"/>
        <v>Jesus! Jesus! Jesus!</v>
      </c>
      <c r="H96" s="7" t="str">
        <f t="shared" si="6"/>
        <v>85||Jesus! Jesus! Jesus!</v>
      </c>
      <c r="I96"/>
    </row>
    <row r="97" spans="1:9" ht="15" customHeight="1" x14ac:dyDescent="0.25">
      <c r="A97" t="s">
        <v>254</v>
      </c>
      <c r="B97" s="7">
        <f t="shared" si="4"/>
        <v>86</v>
      </c>
      <c r="C97" t="str">
        <f t="shared" si="5"/>
        <v>In the Garden</v>
      </c>
      <c r="H97" s="7" t="str">
        <f t="shared" si="6"/>
        <v>86||In the Garden</v>
      </c>
      <c r="I97"/>
    </row>
    <row r="98" spans="1:9" ht="15" customHeight="1" x14ac:dyDescent="0.25">
      <c r="A98" t="s">
        <v>255</v>
      </c>
      <c r="B98" s="7">
        <f t="shared" si="4"/>
        <v>87</v>
      </c>
      <c r="C98" t="str">
        <f t="shared" si="5"/>
        <v>Just When I Need Him Most</v>
      </c>
      <c r="H98" s="7" t="str">
        <f t="shared" si="6"/>
        <v>87||Just When I Need Him Most</v>
      </c>
      <c r="I98"/>
    </row>
    <row r="99" spans="1:9" ht="15" customHeight="1" x14ac:dyDescent="0.25">
      <c r="A99" t="s">
        <v>256</v>
      </c>
      <c r="B99" s="7">
        <f t="shared" si="4"/>
        <v>88</v>
      </c>
      <c r="C99" t="str">
        <f t="shared" si="5"/>
        <v>Some Time We'll Understand</v>
      </c>
      <c r="H99" s="7" t="str">
        <f t="shared" si="6"/>
        <v>88||Some Time We'll Understand</v>
      </c>
      <c r="I99"/>
    </row>
    <row r="100" spans="1:9" ht="15" customHeight="1" x14ac:dyDescent="0.25">
      <c r="A100" t="s">
        <v>257</v>
      </c>
      <c r="B100" s="7">
        <f t="shared" si="4"/>
        <v>89</v>
      </c>
      <c r="C100" t="str">
        <f t="shared" si="5"/>
        <v>Does Jesus Care?</v>
      </c>
      <c r="H100" s="7" t="str">
        <f t="shared" si="6"/>
        <v>89||Does Jesus Care?</v>
      </c>
      <c r="I100"/>
    </row>
    <row r="101" spans="1:9" ht="15" customHeight="1" x14ac:dyDescent="0.25">
      <c r="A101" t="s">
        <v>258</v>
      </c>
      <c r="B101" s="7">
        <f t="shared" si="4"/>
        <v>90</v>
      </c>
      <c r="C101" t="str">
        <f t="shared" si="5"/>
        <v>Jesus Lover of My Soul</v>
      </c>
      <c r="H101" s="7" t="str">
        <f t="shared" si="6"/>
        <v>90||Jesus Lover of My Soul</v>
      </c>
      <c r="I101"/>
    </row>
    <row r="102" spans="1:9" ht="15" customHeight="1" x14ac:dyDescent="0.25">
      <c r="A102" t="s">
        <v>259</v>
      </c>
      <c r="B102" s="7">
        <f t="shared" si="4"/>
        <v>91</v>
      </c>
      <c r="C102" t="str">
        <f t="shared" si="5"/>
        <v>Hiding in Thee</v>
      </c>
      <c r="H102" s="7" t="str">
        <f t="shared" si="6"/>
        <v>91||Hiding in Thee</v>
      </c>
      <c r="I102"/>
    </row>
    <row r="103" spans="1:9" ht="15" customHeight="1" x14ac:dyDescent="0.25">
      <c r="A103" t="s">
        <v>260</v>
      </c>
      <c r="B103" s="7">
        <f t="shared" si="4"/>
        <v>92</v>
      </c>
      <c r="C103" t="str">
        <f t="shared" si="5"/>
        <v>How Can I Be Lonely</v>
      </c>
      <c r="H103" s="7" t="str">
        <f t="shared" si="6"/>
        <v>92||How Can I Be Lonely</v>
      </c>
      <c r="I103"/>
    </row>
    <row r="104" spans="1:9" ht="15" customHeight="1" x14ac:dyDescent="0.25">
      <c r="A104" t="s">
        <v>261</v>
      </c>
      <c r="B104" s="7">
        <f t="shared" ref="B104:B167" si="7">MID(A104,FIND("#",A104)+1,FIND("""",A104)-FIND("#",A104)-2)+0</f>
        <v>93</v>
      </c>
      <c r="C104" t="str">
        <f t="shared" ref="C104:C167" si="8">MID(A104,FIND("""",A104)+1,FIND("""",A104,FIND("""",A104)+1)-FIND("""",A104)-1)</f>
        <v>Art Thou Weary, Art Thou Languid?</v>
      </c>
      <c r="H104" s="7" t="str">
        <f t="shared" si="6"/>
        <v>93||Art Thou Weary, Art Thou Languid?</v>
      </c>
      <c r="I104"/>
    </row>
    <row r="105" spans="1:9" ht="15" customHeight="1" x14ac:dyDescent="0.25">
      <c r="A105" t="s">
        <v>262</v>
      </c>
      <c r="B105" s="7">
        <f t="shared" si="7"/>
        <v>95</v>
      </c>
      <c r="C105" t="str">
        <f t="shared" si="8"/>
        <v>The Lord is My Shepherd</v>
      </c>
      <c r="H105" s="7" t="str">
        <f t="shared" si="6"/>
        <v>95||The Lord is My Shepherd</v>
      </c>
      <c r="I105"/>
    </row>
    <row r="106" spans="1:9" ht="15" customHeight="1" x14ac:dyDescent="0.25">
      <c r="A106" t="s">
        <v>263</v>
      </c>
      <c r="B106" s="7">
        <f t="shared" si="7"/>
        <v>96</v>
      </c>
      <c r="C106" t="str">
        <f t="shared" si="8"/>
        <v>God Leads Us Along</v>
      </c>
      <c r="H106" s="7" t="str">
        <f t="shared" si="6"/>
        <v>96||God Leads Us Along</v>
      </c>
      <c r="I106"/>
    </row>
    <row r="107" spans="1:9" ht="15" customHeight="1" x14ac:dyDescent="0.25">
      <c r="A107" t="s">
        <v>264</v>
      </c>
      <c r="B107" s="7">
        <f t="shared" si="7"/>
        <v>97</v>
      </c>
      <c r="C107" t="str">
        <f t="shared" si="8"/>
        <v>I Need Thee Every Hour</v>
      </c>
      <c r="H107" s="7" t="str">
        <f t="shared" si="6"/>
        <v>97||I Need Thee Every Hour</v>
      </c>
      <c r="I107"/>
    </row>
    <row r="108" spans="1:9" ht="15" customHeight="1" x14ac:dyDescent="0.25">
      <c r="A108" t="s">
        <v>265</v>
      </c>
      <c r="B108" s="7">
        <f t="shared" si="7"/>
        <v>98</v>
      </c>
      <c r="C108" t="str">
        <f t="shared" si="8"/>
        <v>The Name of Jesus</v>
      </c>
      <c r="H108" s="7" t="str">
        <f t="shared" si="6"/>
        <v>98||The Name of Jesus</v>
      </c>
      <c r="I108"/>
    </row>
    <row r="109" spans="1:9" ht="15" customHeight="1" x14ac:dyDescent="0.25">
      <c r="A109" t="s">
        <v>266</v>
      </c>
      <c r="B109" s="7">
        <f t="shared" si="7"/>
        <v>99</v>
      </c>
      <c r="C109" t="str">
        <f t="shared" si="8"/>
        <v>Come Ye Disconsolate</v>
      </c>
      <c r="H109" s="7" t="str">
        <f t="shared" si="6"/>
        <v>99||Come Ye Disconsolate</v>
      </c>
      <c r="I109"/>
    </row>
    <row r="110" spans="1:9" ht="15" customHeight="1" x14ac:dyDescent="0.25">
      <c r="A110" t="s">
        <v>267</v>
      </c>
      <c r="B110" s="7">
        <f t="shared" si="7"/>
        <v>100</v>
      </c>
      <c r="C110" t="str">
        <f t="shared" si="8"/>
        <v>Day by Day</v>
      </c>
      <c r="H110" s="7" t="str">
        <f t="shared" si="6"/>
        <v>100||Day by Day</v>
      </c>
      <c r="I110"/>
    </row>
    <row r="111" spans="1:9" ht="15" customHeight="1" x14ac:dyDescent="0.25">
      <c r="A111" t="s">
        <v>268</v>
      </c>
      <c r="B111" s="7">
        <f t="shared" si="7"/>
        <v>101</v>
      </c>
      <c r="C111" t="str">
        <f t="shared" si="8"/>
        <v>Jesus Never Fails</v>
      </c>
      <c r="H111" s="7" t="str">
        <f t="shared" si="6"/>
        <v>101||Jesus Never Fails</v>
      </c>
      <c r="I111"/>
    </row>
    <row r="112" spans="1:9" ht="15" customHeight="1" x14ac:dyDescent="0.25">
      <c r="A112" t="s">
        <v>269</v>
      </c>
      <c r="B112" s="7">
        <f t="shared" si="7"/>
        <v>102</v>
      </c>
      <c r="C112" t="str">
        <f t="shared" si="8"/>
        <v>He Hideth My Soul</v>
      </c>
      <c r="H112" s="7" t="str">
        <f t="shared" si="6"/>
        <v>102||He Hideth My Soul</v>
      </c>
      <c r="I112"/>
    </row>
    <row r="113" spans="1:9" ht="15" customHeight="1" x14ac:dyDescent="0.25">
      <c r="A113" t="s">
        <v>270</v>
      </c>
      <c r="B113" s="7">
        <f t="shared" si="7"/>
        <v>104</v>
      </c>
      <c r="C113" t="str">
        <f t="shared" si="8"/>
        <v>Lean on His Arms</v>
      </c>
      <c r="H113" s="7" t="str">
        <f t="shared" si="6"/>
        <v>104||Lean on His Arms</v>
      </c>
      <c r="I113"/>
    </row>
    <row r="114" spans="1:9" ht="15" customHeight="1" x14ac:dyDescent="0.25">
      <c r="A114" t="s">
        <v>271</v>
      </c>
      <c r="B114" s="7">
        <f t="shared" si="7"/>
        <v>105</v>
      </c>
      <c r="C114" t="str">
        <f t="shared" si="8"/>
        <v>All That Thrills My Soul</v>
      </c>
      <c r="H114" s="7" t="str">
        <f t="shared" si="6"/>
        <v>105||All That Thrills My Soul</v>
      </c>
      <c r="I114"/>
    </row>
    <row r="115" spans="1:9" ht="15" customHeight="1" x14ac:dyDescent="0.25">
      <c r="A115" t="s">
        <v>272</v>
      </c>
      <c r="B115" s="7">
        <f t="shared" si="7"/>
        <v>107</v>
      </c>
      <c r="C115" t="str">
        <f t="shared" si="8"/>
        <v>Praise the Saviour</v>
      </c>
      <c r="H115" s="7" t="str">
        <f t="shared" si="6"/>
        <v>107||Praise the Saviour</v>
      </c>
      <c r="I115"/>
    </row>
    <row r="116" spans="1:9" ht="15" customHeight="1" x14ac:dyDescent="0.25">
      <c r="A116" t="s">
        <v>273</v>
      </c>
      <c r="B116" s="7">
        <f t="shared" si="7"/>
        <v>108</v>
      </c>
      <c r="C116" t="str">
        <f t="shared" si="8"/>
        <v>Sun of My Soul</v>
      </c>
      <c r="H116" s="7" t="str">
        <f t="shared" si="6"/>
        <v>108||Sun of My Soul</v>
      </c>
      <c r="I116"/>
    </row>
    <row r="117" spans="1:9" ht="15" customHeight="1" x14ac:dyDescent="0.25">
      <c r="A117" t="s">
        <v>274</v>
      </c>
      <c r="B117" s="7">
        <f t="shared" si="7"/>
        <v>109</v>
      </c>
      <c r="C117" t="str">
        <f t="shared" si="8"/>
        <v>Saviour, Like a Shepherd Lead Us</v>
      </c>
      <c r="H117" s="7" t="str">
        <f t="shared" si="6"/>
        <v>109||Saviour, Like a Shepherd Lead Us</v>
      </c>
      <c r="I117"/>
    </row>
    <row r="118" spans="1:9" ht="15" customHeight="1" x14ac:dyDescent="0.25">
      <c r="A118" t="s">
        <v>275</v>
      </c>
      <c r="B118" s="7">
        <f t="shared" si="7"/>
        <v>110</v>
      </c>
      <c r="C118" t="str">
        <f t="shared" si="8"/>
        <v>All the Way My Saviour Leads Me</v>
      </c>
      <c r="H118" s="7" t="str">
        <f t="shared" si="6"/>
        <v>110||All the Way My Saviour Leads Me</v>
      </c>
      <c r="I118"/>
    </row>
    <row r="119" spans="1:9" ht="15" customHeight="1" x14ac:dyDescent="0.25">
      <c r="A119" t="s">
        <v>276</v>
      </c>
      <c r="B119" s="7">
        <f t="shared" si="7"/>
        <v>112</v>
      </c>
      <c r="C119" t="str">
        <f t="shared" si="8"/>
        <v>Be Still My Soul</v>
      </c>
      <c r="H119" s="7" t="str">
        <f t="shared" si="6"/>
        <v>112||Be Still My Soul</v>
      </c>
      <c r="I119"/>
    </row>
    <row r="120" spans="1:9" ht="15" customHeight="1" x14ac:dyDescent="0.25">
      <c r="A120" t="s">
        <v>277</v>
      </c>
      <c r="B120" s="7">
        <f t="shared" si="7"/>
        <v>113</v>
      </c>
      <c r="C120" t="str">
        <f t="shared" si="8"/>
        <v>Wonderful Peace</v>
      </c>
      <c r="H120" s="7" t="str">
        <f t="shared" si="6"/>
        <v>113||Wonderful Peace</v>
      </c>
      <c r="I120"/>
    </row>
    <row r="121" spans="1:9" ht="15" customHeight="1" x14ac:dyDescent="0.25">
      <c r="A121" t="s">
        <v>278</v>
      </c>
      <c r="B121" s="7">
        <f t="shared" si="7"/>
        <v>114</v>
      </c>
      <c r="C121" t="str">
        <f t="shared" si="8"/>
        <v>The Great Physician</v>
      </c>
      <c r="H121" s="7" t="str">
        <f t="shared" si="6"/>
        <v>114||The Great Physician</v>
      </c>
      <c r="I121"/>
    </row>
    <row r="122" spans="1:9" ht="15" customHeight="1" x14ac:dyDescent="0.25">
      <c r="A122" t="s">
        <v>279</v>
      </c>
      <c r="B122" s="7">
        <f t="shared" si="7"/>
        <v>115</v>
      </c>
      <c r="C122" t="str">
        <f t="shared" si="8"/>
        <v>No One Ever Cared for Me Like Jesus</v>
      </c>
      <c r="H122" s="7" t="str">
        <f t="shared" si="6"/>
        <v>115||No One Ever Cared for Me Like Jesus</v>
      </c>
      <c r="I122"/>
    </row>
    <row r="123" spans="1:9" ht="15" customHeight="1" x14ac:dyDescent="0.25">
      <c r="A123" t="s">
        <v>280</v>
      </c>
      <c r="B123" s="7">
        <f t="shared" si="7"/>
        <v>116</v>
      </c>
      <c r="C123" t="str">
        <f t="shared" si="8"/>
        <v>He Leadeth Me</v>
      </c>
      <c r="H123" s="7" t="str">
        <f t="shared" si="6"/>
        <v>116||He Leadeth Me</v>
      </c>
      <c r="I123"/>
    </row>
    <row r="124" spans="1:9" ht="15" customHeight="1" x14ac:dyDescent="0.25">
      <c r="A124" t="s">
        <v>281</v>
      </c>
      <c r="B124" s="7">
        <f t="shared" si="7"/>
        <v>119</v>
      </c>
      <c r="C124" t="str">
        <f t="shared" si="8"/>
        <v>Till the Storm Passes By</v>
      </c>
      <c r="H124" s="7" t="str">
        <f t="shared" si="6"/>
        <v>119||Till the Storm Passes By</v>
      </c>
      <c r="I124"/>
    </row>
    <row r="125" spans="1:9" ht="15" customHeight="1" x14ac:dyDescent="0.25">
      <c r="A125" t="s">
        <v>282</v>
      </c>
      <c r="B125" s="7">
        <f t="shared" si="7"/>
        <v>120</v>
      </c>
      <c r="C125" t="str">
        <f t="shared" si="8"/>
        <v>Jesus Saviour Pilot Me</v>
      </c>
      <c r="H125" s="7" t="str">
        <f t="shared" si="6"/>
        <v>120||Jesus Saviour Pilot Me</v>
      </c>
      <c r="I125"/>
    </row>
    <row r="126" spans="1:9" ht="15" customHeight="1" x14ac:dyDescent="0.25">
      <c r="A126" t="s">
        <v>283</v>
      </c>
      <c r="B126" s="7">
        <f t="shared" si="7"/>
        <v>121</v>
      </c>
      <c r="C126" t="str">
        <f t="shared" si="8"/>
        <v>Like a River Glorious</v>
      </c>
      <c r="H126" s="7" t="str">
        <f t="shared" si="6"/>
        <v>121||Like a River Glorious</v>
      </c>
      <c r="I126"/>
    </row>
    <row r="127" spans="1:9" ht="15" customHeight="1" x14ac:dyDescent="0.25">
      <c r="A127" t="s">
        <v>284</v>
      </c>
      <c r="B127" s="7">
        <f t="shared" si="7"/>
        <v>122</v>
      </c>
      <c r="C127" t="str">
        <f t="shared" si="8"/>
        <v>O God, Our Help</v>
      </c>
      <c r="H127" s="7" t="str">
        <f t="shared" si="6"/>
        <v>122||O God, Our Help</v>
      </c>
      <c r="I127"/>
    </row>
    <row r="128" spans="1:9" ht="15" customHeight="1" x14ac:dyDescent="0.25">
      <c r="A128" t="s">
        <v>285</v>
      </c>
      <c r="B128" s="7">
        <f t="shared" si="7"/>
        <v>123</v>
      </c>
      <c r="C128" t="str">
        <f t="shared" si="8"/>
        <v>The Christian's Goodnight</v>
      </c>
      <c r="H128" s="7" t="str">
        <f t="shared" si="6"/>
        <v>123||The Christian's Goodnight</v>
      </c>
      <c r="I128"/>
    </row>
    <row r="129" spans="1:9" ht="15" customHeight="1" x14ac:dyDescent="0.25">
      <c r="A129" t="s">
        <v>286</v>
      </c>
      <c r="B129" s="7">
        <f t="shared" si="7"/>
        <v>124</v>
      </c>
      <c r="C129" t="str">
        <f t="shared" si="8"/>
        <v>God Will Take Care of You</v>
      </c>
      <c r="H129" s="7" t="str">
        <f t="shared" si="6"/>
        <v>124||God Will Take Care of You</v>
      </c>
      <c r="I129"/>
    </row>
    <row r="130" spans="1:9" ht="15" customHeight="1" x14ac:dyDescent="0.25">
      <c r="A130" t="s">
        <v>287</v>
      </c>
      <c r="B130" s="7">
        <f t="shared" si="7"/>
        <v>125</v>
      </c>
      <c r="C130" t="str">
        <f t="shared" si="8"/>
        <v>The Solid Rock</v>
      </c>
      <c r="H130" s="7" t="str">
        <f t="shared" ref="H130:H193" si="9">_xlfn.CONCAT(B130,"|",E130,"|",C130)</f>
        <v>125||The Solid Rock</v>
      </c>
      <c r="I130"/>
    </row>
    <row r="131" spans="1:9" ht="15" customHeight="1" x14ac:dyDescent="0.25">
      <c r="A131" t="s">
        <v>288</v>
      </c>
      <c r="B131" s="7">
        <f t="shared" si="7"/>
        <v>129</v>
      </c>
      <c r="C131" t="str">
        <f t="shared" si="8"/>
        <v>Rock of Ages</v>
      </c>
      <c r="H131" s="7" t="str">
        <f t="shared" si="9"/>
        <v>129||Rock of Ages</v>
      </c>
      <c r="I131"/>
    </row>
    <row r="132" spans="1:9" ht="15" customHeight="1" x14ac:dyDescent="0.25">
      <c r="A132" t="s">
        <v>289</v>
      </c>
      <c r="B132" s="7">
        <f t="shared" si="7"/>
        <v>130</v>
      </c>
      <c r="C132" t="str">
        <f t="shared" si="8"/>
        <v>Yesterday, Today, Forever</v>
      </c>
      <c r="H132" s="7" t="str">
        <f t="shared" si="9"/>
        <v>130||Yesterday, Today, Forever</v>
      </c>
      <c r="I132"/>
    </row>
    <row r="133" spans="1:9" ht="15" customHeight="1" x14ac:dyDescent="0.25">
      <c r="A133" t="s">
        <v>290</v>
      </c>
      <c r="B133" s="7">
        <f t="shared" si="7"/>
        <v>131</v>
      </c>
      <c r="C133" t="str">
        <f t="shared" si="8"/>
        <v>Christ is All I Need</v>
      </c>
      <c r="H133" s="7" t="str">
        <f t="shared" si="9"/>
        <v>131||Christ is All I Need</v>
      </c>
      <c r="I133"/>
    </row>
    <row r="134" spans="1:9" ht="15" customHeight="1" x14ac:dyDescent="0.25">
      <c r="A134" t="s">
        <v>291</v>
      </c>
      <c r="B134" s="7">
        <f t="shared" si="7"/>
        <v>133</v>
      </c>
      <c r="C134" t="str">
        <f t="shared" si="8"/>
        <v>Safe Wherever I Go</v>
      </c>
      <c r="H134" s="7" t="str">
        <f t="shared" si="9"/>
        <v>133||Safe Wherever I Go</v>
      </c>
      <c r="I134"/>
    </row>
    <row r="135" spans="1:9" ht="15" customHeight="1" x14ac:dyDescent="0.25">
      <c r="A135" t="s">
        <v>292</v>
      </c>
      <c r="B135" s="7">
        <f t="shared" si="7"/>
        <v>134</v>
      </c>
      <c r="C135" t="str">
        <f t="shared" si="8"/>
        <v>My Anchor Holds</v>
      </c>
      <c r="H135" s="7" t="str">
        <f t="shared" si="9"/>
        <v>134||My Anchor Holds</v>
      </c>
      <c r="I135"/>
    </row>
    <row r="136" spans="1:9" ht="15" customHeight="1" x14ac:dyDescent="0.25">
      <c r="A136" t="s">
        <v>293</v>
      </c>
      <c r="B136" s="7">
        <f t="shared" si="7"/>
        <v>135</v>
      </c>
      <c r="C136" t="str">
        <f t="shared" si="8"/>
        <v>I Know I Am Saved</v>
      </c>
      <c r="H136" s="7" t="str">
        <f t="shared" si="9"/>
        <v>135||I Know I Am Saved</v>
      </c>
      <c r="I136"/>
    </row>
    <row r="137" spans="1:9" ht="15" customHeight="1" x14ac:dyDescent="0.25">
      <c r="A137" t="s">
        <v>294</v>
      </c>
      <c r="B137" s="7">
        <f t="shared" si="7"/>
        <v>136</v>
      </c>
      <c r="C137" t="str">
        <f t="shared" si="8"/>
        <v>Master, the Tempest is Raging</v>
      </c>
      <c r="H137" s="7" t="str">
        <f t="shared" si="9"/>
        <v>136||Master, the Tempest is Raging</v>
      </c>
      <c r="I137"/>
    </row>
    <row r="138" spans="1:9" ht="15" customHeight="1" x14ac:dyDescent="0.25">
      <c r="A138" t="s">
        <v>295</v>
      </c>
      <c r="B138" s="7">
        <f t="shared" si="7"/>
        <v>137</v>
      </c>
      <c r="C138" t="str">
        <f t="shared" si="8"/>
        <v>In Times Like These</v>
      </c>
      <c r="H138" s="7" t="str">
        <f t="shared" si="9"/>
        <v>137||In Times Like These</v>
      </c>
      <c r="I138"/>
    </row>
    <row r="139" spans="1:9" ht="15" customHeight="1" x14ac:dyDescent="0.25">
      <c r="A139" t="s">
        <v>296</v>
      </c>
      <c r="B139" s="7">
        <f t="shared" si="7"/>
        <v>138</v>
      </c>
      <c r="C139" t="str">
        <f t="shared" si="8"/>
        <v>The Haven of Rest</v>
      </c>
      <c r="H139" s="7" t="str">
        <f t="shared" si="9"/>
        <v>138||The Haven of Rest</v>
      </c>
      <c r="I139"/>
    </row>
    <row r="140" spans="1:9" ht="15" customHeight="1" x14ac:dyDescent="0.25">
      <c r="A140" t="s">
        <v>297</v>
      </c>
      <c r="B140" s="7">
        <f t="shared" si="7"/>
        <v>139</v>
      </c>
      <c r="C140" t="str">
        <f t="shared" si="8"/>
        <v>I Know Whom I Have Believed</v>
      </c>
      <c r="H140" s="7" t="str">
        <f t="shared" si="9"/>
        <v>139||I Know Whom I Have Believed</v>
      </c>
      <c r="I140"/>
    </row>
    <row r="141" spans="1:9" ht="15" customHeight="1" x14ac:dyDescent="0.25">
      <c r="A141" t="s">
        <v>298</v>
      </c>
      <c r="B141" s="7">
        <f t="shared" si="7"/>
        <v>140</v>
      </c>
      <c r="C141" t="str">
        <f t="shared" si="8"/>
        <v>We Have an Anchor</v>
      </c>
      <c r="H141" s="7" t="str">
        <f t="shared" si="9"/>
        <v>140||We Have an Anchor</v>
      </c>
      <c r="I141"/>
    </row>
    <row r="142" spans="1:9" ht="15" customHeight="1" x14ac:dyDescent="0.25">
      <c r="A142" t="s">
        <v>299</v>
      </c>
      <c r="B142" s="7">
        <f t="shared" si="7"/>
        <v>144</v>
      </c>
      <c r="C142" t="str">
        <f t="shared" si="8"/>
        <v>A Mighty Fortress is Our God</v>
      </c>
      <c r="H142" s="7" t="str">
        <f t="shared" si="9"/>
        <v>144||A Mighty Fortress is Our God</v>
      </c>
      <c r="I142"/>
    </row>
    <row r="143" spans="1:9" ht="15" customHeight="1" x14ac:dyDescent="0.25">
      <c r="A143" t="s">
        <v>300</v>
      </c>
      <c r="B143" s="7">
        <f t="shared" si="7"/>
        <v>145</v>
      </c>
      <c r="C143" t="str">
        <f t="shared" si="8"/>
        <v>It Is Well With My Soul</v>
      </c>
      <c r="H143" s="7" t="str">
        <f t="shared" si="9"/>
        <v>145||It Is Well With My Soul</v>
      </c>
      <c r="I143"/>
    </row>
    <row r="144" spans="1:9" ht="15" customHeight="1" x14ac:dyDescent="0.25">
      <c r="A144" t="s">
        <v>301</v>
      </c>
      <c r="B144" s="7">
        <f t="shared" si="7"/>
        <v>146</v>
      </c>
      <c r="C144" t="str">
        <f t="shared" si="8"/>
        <v>A Shelter in the Time of Storm</v>
      </c>
      <c r="H144" s="7" t="str">
        <f t="shared" si="9"/>
        <v>146||A Shelter in the Time of Storm</v>
      </c>
      <c r="I144"/>
    </row>
    <row r="145" spans="1:9" ht="15" customHeight="1" x14ac:dyDescent="0.25">
      <c r="A145" t="s">
        <v>302</v>
      </c>
      <c r="B145" s="7">
        <f t="shared" si="7"/>
        <v>149</v>
      </c>
      <c r="C145" t="str">
        <f t="shared" si="8"/>
        <v>Trusting Jesus</v>
      </c>
      <c r="H145" s="7" t="str">
        <f t="shared" si="9"/>
        <v>149||Trusting Jesus</v>
      </c>
      <c r="I145"/>
    </row>
    <row r="146" spans="1:9" ht="15" customHeight="1" x14ac:dyDescent="0.25">
      <c r="A146" t="s">
        <v>303</v>
      </c>
      <c r="B146" s="7">
        <f t="shared" si="7"/>
        <v>150</v>
      </c>
      <c r="C146" t="str">
        <f t="shared" si="8"/>
        <v>My Faith Has Found a Resting Place</v>
      </c>
      <c r="H146" s="7" t="str">
        <f t="shared" si="9"/>
        <v>150||My Faith Has Found a Resting Place</v>
      </c>
      <c r="I146"/>
    </row>
    <row r="147" spans="1:9" ht="15" customHeight="1" x14ac:dyDescent="0.25">
      <c r="A147" t="s">
        <v>304</v>
      </c>
      <c r="B147" s="7">
        <f t="shared" si="7"/>
        <v>152</v>
      </c>
      <c r="C147" t="str">
        <f t="shared" si="8"/>
        <v>Security</v>
      </c>
      <c r="H147" s="7" t="str">
        <f t="shared" si="9"/>
        <v>152||Security</v>
      </c>
      <c r="I147"/>
    </row>
    <row r="148" spans="1:9" ht="15" customHeight="1" x14ac:dyDescent="0.25">
      <c r="A148" t="s">
        <v>305</v>
      </c>
      <c r="B148" s="7">
        <f t="shared" si="7"/>
        <v>154</v>
      </c>
      <c r="C148" t="str">
        <f t="shared" si="8"/>
        <v>Blest Be the Tie That Binds</v>
      </c>
      <c r="H148" s="7" t="str">
        <f t="shared" si="9"/>
        <v>154||Blest Be the Tie That Binds</v>
      </c>
      <c r="I148"/>
    </row>
    <row r="149" spans="1:9" ht="15" customHeight="1" x14ac:dyDescent="0.25">
      <c r="A149" t="s">
        <v>306</v>
      </c>
      <c r="B149" s="7">
        <f t="shared" si="7"/>
        <v>156</v>
      </c>
      <c r="C149" t="str">
        <f t="shared" si="8"/>
        <v>Jesus is the Sweetest Name I Know</v>
      </c>
      <c r="H149" s="7" t="str">
        <f t="shared" si="9"/>
        <v>156||Jesus is the Sweetest Name I Know</v>
      </c>
      <c r="I149"/>
    </row>
    <row r="150" spans="1:9" ht="15" customHeight="1" x14ac:dyDescent="0.25">
      <c r="A150" t="s">
        <v>307</v>
      </c>
      <c r="B150" s="7">
        <f t="shared" si="7"/>
        <v>157</v>
      </c>
      <c r="C150" t="str">
        <f t="shared" si="8"/>
        <v>Come, Thou Almighty King</v>
      </c>
      <c r="H150" s="7" t="str">
        <f t="shared" si="9"/>
        <v>157||Come, Thou Almighty King</v>
      </c>
      <c r="I150"/>
    </row>
    <row r="151" spans="1:9" ht="15" customHeight="1" x14ac:dyDescent="0.25">
      <c r="A151" t="s">
        <v>308</v>
      </c>
      <c r="B151" s="7">
        <f t="shared" si="7"/>
        <v>158</v>
      </c>
      <c r="C151" t="str">
        <f t="shared" si="8"/>
        <v>O For a Thousand Tongues to Sing</v>
      </c>
      <c r="H151" s="7" t="str">
        <f t="shared" si="9"/>
        <v>158||O For a Thousand Tongues to Sing</v>
      </c>
      <c r="I151"/>
    </row>
    <row r="152" spans="1:9" ht="15" customHeight="1" x14ac:dyDescent="0.25">
      <c r="A152" t="s">
        <v>309</v>
      </c>
      <c r="B152" s="7">
        <f t="shared" si="7"/>
        <v>159</v>
      </c>
      <c r="C152" t="str">
        <f t="shared" si="8"/>
        <v>Blessed Be the Name</v>
      </c>
      <c r="H152" s="7" t="str">
        <f t="shared" si="9"/>
        <v>159||Blessed Be the Name</v>
      </c>
      <c r="I152"/>
    </row>
    <row r="153" spans="1:9" ht="15" customHeight="1" x14ac:dyDescent="0.25">
      <c r="A153" t="s">
        <v>310</v>
      </c>
      <c r="B153" s="7">
        <f t="shared" si="7"/>
        <v>161</v>
      </c>
      <c r="C153" t="str">
        <f t="shared" si="8"/>
        <v>Our Great Saviour</v>
      </c>
      <c r="H153" s="7" t="str">
        <f t="shared" si="9"/>
        <v>161||Our Great Saviour</v>
      </c>
      <c r="I153"/>
    </row>
    <row r="154" spans="1:9" ht="15" customHeight="1" x14ac:dyDescent="0.25">
      <c r="A154" t="s">
        <v>311</v>
      </c>
      <c r="B154" s="7">
        <f t="shared" si="7"/>
        <v>162</v>
      </c>
      <c r="C154" t="str">
        <f t="shared" si="8"/>
        <v>To God be the Glory</v>
      </c>
      <c r="H154" s="7" t="str">
        <f t="shared" si="9"/>
        <v>162||To God be the Glory</v>
      </c>
      <c r="I154"/>
    </row>
    <row r="155" spans="1:9" ht="15" customHeight="1" x14ac:dyDescent="0.25">
      <c r="A155" t="s">
        <v>312</v>
      </c>
      <c r="B155" s="7">
        <f t="shared" si="7"/>
        <v>164</v>
      </c>
      <c r="C155" t="str">
        <f t="shared" si="8"/>
        <v>Praise Him! Praise Him!</v>
      </c>
      <c r="H155" s="7" t="str">
        <f t="shared" si="9"/>
        <v>164||Praise Him! Praise Him!</v>
      </c>
      <c r="I155"/>
    </row>
    <row r="156" spans="1:9" ht="15" customHeight="1" x14ac:dyDescent="0.25">
      <c r="A156" t="s">
        <v>313</v>
      </c>
      <c r="B156" s="7">
        <f t="shared" si="7"/>
        <v>165</v>
      </c>
      <c r="C156" t="str">
        <f t="shared" si="8"/>
        <v>O Worship the King</v>
      </c>
      <c r="H156" s="7" t="str">
        <f t="shared" si="9"/>
        <v>165||O Worship the King</v>
      </c>
      <c r="I156"/>
    </row>
    <row r="157" spans="1:9" ht="15" customHeight="1" x14ac:dyDescent="0.25">
      <c r="A157" t="s">
        <v>314</v>
      </c>
      <c r="B157" s="7">
        <f t="shared" si="7"/>
        <v>166</v>
      </c>
      <c r="C157" t="str">
        <f t="shared" si="8"/>
        <v>I Will Praise Him</v>
      </c>
      <c r="H157" s="7" t="str">
        <f t="shared" si="9"/>
        <v>166||I Will Praise Him</v>
      </c>
      <c r="I157"/>
    </row>
    <row r="158" spans="1:9" ht="15" customHeight="1" x14ac:dyDescent="0.25">
      <c r="A158" t="s">
        <v>315</v>
      </c>
      <c r="B158" s="7">
        <f t="shared" si="7"/>
        <v>167</v>
      </c>
      <c r="C158" t="str">
        <f t="shared" si="8"/>
        <v>All Hail the Power</v>
      </c>
      <c r="H158" s="7" t="str">
        <f t="shared" si="9"/>
        <v>167||All Hail the Power</v>
      </c>
      <c r="I158"/>
    </row>
    <row r="159" spans="1:9" ht="15" customHeight="1" x14ac:dyDescent="0.25">
      <c r="A159" t="s">
        <v>316</v>
      </c>
      <c r="B159" s="7">
        <f t="shared" si="7"/>
        <v>168</v>
      </c>
      <c r="C159" t="str">
        <f t="shared" si="8"/>
        <v>All Hail the Power of Jesus' Name</v>
      </c>
      <c r="H159" s="7" t="str">
        <f t="shared" si="9"/>
        <v>168||All Hail the Power of Jesus' Name</v>
      </c>
      <c r="I159"/>
    </row>
    <row r="160" spans="1:9" ht="15" customHeight="1" x14ac:dyDescent="0.25">
      <c r="A160" t="s">
        <v>317</v>
      </c>
      <c r="B160" s="7">
        <f t="shared" si="7"/>
        <v>170</v>
      </c>
      <c r="C160" t="str">
        <f t="shared" si="8"/>
        <v>Hallelujah, What a Saviour!</v>
      </c>
      <c r="H160" s="7" t="str">
        <f t="shared" si="9"/>
        <v>170||Hallelujah, What a Saviour!</v>
      </c>
      <c r="I160"/>
    </row>
    <row r="161" spans="1:9" ht="15" customHeight="1" x14ac:dyDescent="0.25">
      <c r="A161" t="s">
        <v>318</v>
      </c>
      <c r="B161" s="7">
        <f t="shared" si="7"/>
        <v>174</v>
      </c>
      <c r="C161" t="str">
        <f t="shared" si="8"/>
        <v>My Jesus, I Love Thee</v>
      </c>
      <c r="H161" s="7" t="str">
        <f t="shared" si="9"/>
        <v>174||My Jesus, I Love Thee</v>
      </c>
      <c r="I161"/>
    </row>
    <row r="162" spans="1:9" ht="15" customHeight="1" x14ac:dyDescent="0.25">
      <c r="A162" t="s">
        <v>319</v>
      </c>
      <c r="B162" s="7">
        <f t="shared" si="7"/>
        <v>175</v>
      </c>
      <c r="C162" t="str">
        <f t="shared" si="8"/>
        <v>It's Just Like His Great Love</v>
      </c>
      <c r="H162" s="7" t="str">
        <f t="shared" si="9"/>
        <v>175||It's Just Like His Great Love</v>
      </c>
      <c r="I162"/>
    </row>
    <row r="163" spans="1:9" ht="15" customHeight="1" x14ac:dyDescent="0.25">
      <c r="A163" t="s">
        <v>320</v>
      </c>
      <c r="B163" s="7">
        <f t="shared" si="7"/>
        <v>176</v>
      </c>
      <c r="C163" t="str">
        <f t="shared" si="8"/>
        <v>Jesus Loves the Little Children</v>
      </c>
      <c r="H163" s="7" t="str">
        <f t="shared" si="9"/>
        <v>176||Jesus Loves the Little Children</v>
      </c>
      <c r="I163"/>
    </row>
    <row r="164" spans="1:9" ht="15" customHeight="1" x14ac:dyDescent="0.25">
      <c r="A164" t="s">
        <v>321</v>
      </c>
      <c r="B164" s="7">
        <f t="shared" si="7"/>
        <v>177</v>
      </c>
      <c r="C164" t="str">
        <f t="shared" si="8"/>
        <v>When Love Shines In</v>
      </c>
      <c r="H164" s="7" t="str">
        <f t="shared" si="9"/>
        <v>177||When Love Shines In</v>
      </c>
      <c r="I164"/>
    </row>
    <row r="165" spans="1:9" ht="15" customHeight="1" x14ac:dyDescent="0.25">
      <c r="A165" t="s">
        <v>322</v>
      </c>
      <c r="B165" s="7">
        <f t="shared" si="7"/>
        <v>178</v>
      </c>
      <c r="C165" t="str">
        <f t="shared" si="8"/>
        <v>Jesus Loves Even Me</v>
      </c>
      <c r="H165" s="7" t="str">
        <f t="shared" si="9"/>
        <v>178||Jesus Loves Even Me</v>
      </c>
      <c r="I165"/>
    </row>
    <row r="166" spans="1:9" ht="15" customHeight="1" x14ac:dyDescent="0.25">
      <c r="A166" t="s">
        <v>323</v>
      </c>
      <c r="B166" s="7">
        <f t="shared" si="7"/>
        <v>179</v>
      </c>
      <c r="C166" t="str">
        <f t="shared" si="8"/>
        <v>Such Love</v>
      </c>
      <c r="H166" s="7" t="str">
        <f t="shared" si="9"/>
        <v>179||Such Love</v>
      </c>
      <c r="I166"/>
    </row>
    <row r="167" spans="1:9" ht="15" customHeight="1" x14ac:dyDescent="0.25">
      <c r="A167" t="s">
        <v>324</v>
      </c>
      <c r="B167" s="7">
        <f t="shared" si="7"/>
        <v>180</v>
      </c>
      <c r="C167" t="str">
        <f t="shared" si="8"/>
        <v>Isn't the Love of Jesus Something Wonderful?</v>
      </c>
      <c r="H167" s="7" t="str">
        <f t="shared" si="9"/>
        <v>180||Isn't the Love of Jesus Something Wonderful?</v>
      </c>
      <c r="I167"/>
    </row>
    <row r="168" spans="1:9" ht="15" customHeight="1" x14ac:dyDescent="0.25">
      <c r="A168" t="s">
        <v>325</v>
      </c>
      <c r="B168" s="7">
        <f t="shared" ref="B168:B201" si="10">MID(A168,FIND("#",A168)+1,FIND("""",A168)-FIND("#",A168)-2)+0</f>
        <v>181</v>
      </c>
      <c r="C168" t="str">
        <f t="shared" ref="C168:C212" si="11">MID(A168,FIND("""",A168)+1,FIND("""",A168,FIND("""",A168)+1)-FIND("""",A168)-1)</f>
        <v>I Love Him</v>
      </c>
      <c r="H168" s="7" t="str">
        <f t="shared" si="9"/>
        <v>181||I Love Him</v>
      </c>
      <c r="I168"/>
    </row>
    <row r="169" spans="1:9" ht="15" customHeight="1" x14ac:dyDescent="0.25">
      <c r="A169" t="s">
        <v>326</v>
      </c>
      <c r="B169" s="7">
        <f t="shared" si="10"/>
        <v>182</v>
      </c>
      <c r="C169" t="str">
        <f t="shared" si="11"/>
        <v>Wonderful Story of Love</v>
      </c>
      <c r="H169" s="7" t="str">
        <f t="shared" si="9"/>
        <v>182||Wonderful Story of Love</v>
      </c>
      <c r="I169"/>
    </row>
    <row r="170" spans="1:9" ht="15" customHeight="1" x14ac:dyDescent="0.25">
      <c r="A170" t="s">
        <v>327</v>
      </c>
      <c r="B170" s="7">
        <f t="shared" si="10"/>
        <v>183</v>
      </c>
      <c r="C170" t="str">
        <f t="shared" si="11"/>
        <v>O How I Love Jesus</v>
      </c>
      <c r="H170" s="7" t="str">
        <f t="shared" si="9"/>
        <v>183||O How I Love Jesus</v>
      </c>
      <c r="I170"/>
    </row>
    <row r="171" spans="1:9" ht="15" customHeight="1" x14ac:dyDescent="0.25">
      <c r="A171" t="s">
        <v>328</v>
      </c>
      <c r="B171" s="7">
        <f t="shared" si="10"/>
        <v>184</v>
      </c>
      <c r="C171" t="str">
        <f t="shared" si="11"/>
        <v>I Love Thee, My Jesus</v>
      </c>
      <c r="H171" s="7" t="str">
        <f t="shared" si="9"/>
        <v>184||I Love Thee, My Jesus</v>
      </c>
      <c r="I171"/>
    </row>
    <row r="172" spans="1:9" ht="15" customHeight="1" x14ac:dyDescent="0.25">
      <c r="A172" t="s">
        <v>329</v>
      </c>
      <c r="B172" s="7">
        <f t="shared" si="10"/>
        <v>185</v>
      </c>
      <c r="C172" t="str">
        <f t="shared" si="11"/>
        <v>My Saviour's Love</v>
      </c>
      <c r="H172" s="7" t="str">
        <f t="shared" si="9"/>
        <v>185||My Saviour's Love</v>
      </c>
      <c r="I172"/>
    </row>
    <row r="173" spans="1:9" ht="15" customHeight="1" x14ac:dyDescent="0.25">
      <c r="A173" t="s">
        <v>330</v>
      </c>
      <c r="B173" s="7">
        <f t="shared" si="10"/>
        <v>187</v>
      </c>
      <c r="C173" t="str">
        <f t="shared" si="11"/>
        <v>Jesus Loves Me</v>
      </c>
      <c r="H173" s="7" t="str">
        <f t="shared" si="9"/>
        <v>187||Jesus Loves Me</v>
      </c>
      <c r="I173"/>
    </row>
    <row r="174" spans="1:9" ht="15" customHeight="1" x14ac:dyDescent="0.25">
      <c r="A174" t="s">
        <v>331</v>
      </c>
      <c r="B174" s="7">
        <f t="shared" si="10"/>
        <v>188</v>
      </c>
      <c r="C174" t="str">
        <f t="shared" si="11"/>
        <v>The Love of God</v>
      </c>
      <c r="H174" s="7" t="str">
        <f t="shared" si="9"/>
        <v>188||The Love of God</v>
      </c>
      <c r="I174"/>
    </row>
    <row r="175" spans="1:9" ht="15" customHeight="1" x14ac:dyDescent="0.25">
      <c r="A175" t="s">
        <v>332</v>
      </c>
      <c r="B175" s="7">
        <f t="shared" si="10"/>
        <v>189</v>
      </c>
      <c r="C175" t="str">
        <f t="shared" si="11"/>
        <v>I Never Will Cease to Love Him</v>
      </c>
      <c r="H175" s="7" t="str">
        <f t="shared" si="9"/>
        <v>189||I Never Will Cease to Love Him</v>
      </c>
      <c r="I175"/>
    </row>
    <row r="176" spans="1:9" ht="15" customHeight="1" x14ac:dyDescent="0.25">
      <c r="A176" t="s">
        <v>333</v>
      </c>
      <c r="B176" s="7">
        <f t="shared" si="10"/>
        <v>197</v>
      </c>
      <c r="C176" t="str">
        <f t="shared" si="11"/>
        <v>Singing I Go</v>
      </c>
      <c r="H176" s="7" t="str">
        <f t="shared" si="9"/>
        <v>197||Singing I Go</v>
      </c>
      <c r="I176"/>
    </row>
    <row r="177" spans="1:9" ht="15" customHeight="1" x14ac:dyDescent="0.25">
      <c r="A177" t="s">
        <v>334</v>
      </c>
      <c r="B177" s="7">
        <f t="shared" si="10"/>
        <v>198</v>
      </c>
      <c r="C177" t="str">
        <f t="shared" si="11"/>
        <v>Joy Unspeakable</v>
      </c>
      <c r="H177" s="7" t="str">
        <f t="shared" si="9"/>
        <v>198||Joy Unspeakable</v>
      </c>
      <c r="I177"/>
    </row>
    <row r="178" spans="1:9" ht="15" customHeight="1" x14ac:dyDescent="0.25">
      <c r="A178" t="s">
        <v>335</v>
      </c>
      <c r="B178" s="7">
        <f t="shared" si="10"/>
        <v>205</v>
      </c>
      <c r="C178" t="str">
        <f t="shared" si="11"/>
        <v>He Keeps Me Singing</v>
      </c>
      <c r="H178" s="7" t="str">
        <f t="shared" si="9"/>
        <v>205||He Keeps Me Singing</v>
      </c>
      <c r="I178"/>
    </row>
    <row r="179" spans="1:9" ht="15" customHeight="1" x14ac:dyDescent="0.25">
      <c r="A179" t="s">
        <v>336</v>
      </c>
      <c r="B179" s="7">
        <f t="shared" si="10"/>
        <v>206</v>
      </c>
      <c r="C179" t="str">
        <f t="shared" si="11"/>
        <v>O! Say, But Im Glad</v>
      </c>
      <c r="H179" s="7" t="str">
        <f t="shared" si="9"/>
        <v>206||O! Say, But Im Glad</v>
      </c>
      <c r="I179"/>
    </row>
    <row r="180" spans="1:9" ht="15" customHeight="1" x14ac:dyDescent="0.25">
      <c r="A180" t="s">
        <v>337</v>
      </c>
      <c r="B180" s="7">
        <f t="shared" si="10"/>
        <v>207</v>
      </c>
      <c r="C180" t="str">
        <f t="shared" si="11"/>
        <v>Only a Sinner</v>
      </c>
      <c r="H180" s="7" t="str">
        <f t="shared" si="9"/>
        <v>207||Only a Sinner</v>
      </c>
      <c r="I180"/>
    </row>
    <row r="181" spans="1:9" ht="15" customHeight="1" x14ac:dyDescent="0.25">
      <c r="A181" t="s">
        <v>338</v>
      </c>
      <c r="B181" s="7">
        <f t="shared" si="10"/>
        <v>208</v>
      </c>
      <c r="C181" t="str">
        <f t="shared" si="11"/>
        <v>Grace Greater Than Our Sin</v>
      </c>
      <c r="H181" s="7" t="str">
        <f t="shared" si="9"/>
        <v>208||Grace Greater Than Our Sin</v>
      </c>
      <c r="I181"/>
    </row>
    <row r="182" spans="1:9" ht="15" customHeight="1" x14ac:dyDescent="0.25">
      <c r="A182" t="s">
        <v>339</v>
      </c>
      <c r="B182" s="7">
        <f t="shared" si="10"/>
        <v>209</v>
      </c>
      <c r="C182" t="str">
        <f t="shared" si="11"/>
        <v>Sunshine in the Soul</v>
      </c>
      <c r="H182" s="7" t="str">
        <f t="shared" si="9"/>
        <v>209||Sunshine in the Soul</v>
      </c>
      <c r="I182"/>
    </row>
    <row r="183" spans="1:9" ht="15" customHeight="1" x14ac:dyDescent="0.25">
      <c r="A183" t="s">
        <v>340</v>
      </c>
      <c r="B183" s="7">
        <f t="shared" si="10"/>
        <v>212</v>
      </c>
      <c r="C183" t="str">
        <f t="shared" si="11"/>
        <v>O Happy Day</v>
      </c>
      <c r="H183" s="7" t="str">
        <f t="shared" si="9"/>
        <v>212||O Happy Day</v>
      </c>
      <c r="I183"/>
    </row>
    <row r="184" spans="1:9" ht="15" customHeight="1" x14ac:dyDescent="0.25">
      <c r="A184" t="s">
        <v>341</v>
      </c>
      <c r="B184" s="7">
        <f t="shared" si="10"/>
        <v>224</v>
      </c>
      <c r="C184" t="str">
        <f t="shared" si="11"/>
        <v>There Shall Be Showers of Blessing</v>
      </c>
      <c r="H184" s="7" t="str">
        <f t="shared" si="9"/>
        <v>224||There Shall Be Showers of Blessing</v>
      </c>
      <c r="I184"/>
    </row>
    <row r="185" spans="1:9" ht="15" customHeight="1" x14ac:dyDescent="0.25">
      <c r="A185" t="s">
        <v>342</v>
      </c>
      <c r="B185" s="7">
        <f t="shared" si="10"/>
        <v>235</v>
      </c>
      <c r="C185" t="str">
        <f t="shared" si="11"/>
        <v>I Know I Love Thee Better, Lord</v>
      </c>
      <c r="H185" s="7" t="str">
        <f t="shared" si="9"/>
        <v>235||I Know I Love Thee Better, Lord</v>
      </c>
      <c r="I185"/>
    </row>
    <row r="186" spans="1:9" ht="15" customHeight="1" x14ac:dyDescent="0.25">
      <c r="A186" t="s">
        <v>343</v>
      </c>
      <c r="B186" s="7">
        <f t="shared" si="10"/>
        <v>314</v>
      </c>
      <c r="C186" t="str">
        <f t="shared" si="11"/>
        <v>More Love to Thee</v>
      </c>
      <c r="H186" s="7" t="str">
        <f t="shared" si="9"/>
        <v>314||More Love to Thee</v>
      </c>
      <c r="I186"/>
    </row>
    <row r="187" spans="1:9" ht="15" customHeight="1" x14ac:dyDescent="0.25">
      <c r="A187" t="s">
        <v>344</v>
      </c>
      <c r="B187" s="7">
        <f t="shared" si="10"/>
        <v>353</v>
      </c>
      <c r="C187" t="str">
        <f t="shared" si="11"/>
        <v>From Every Stormy Wind</v>
      </c>
      <c r="H187" s="7" t="str">
        <f t="shared" si="9"/>
        <v>353||From Every Stormy Wind</v>
      </c>
      <c r="I187"/>
    </row>
    <row r="188" spans="1:9" ht="15" customHeight="1" x14ac:dyDescent="0.25">
      <c r="A188" t="s">
        <v>345</v>
      </c>
      <c r="B188" s="7">
        <f t="shared" si="10"/>
        <v>364</v>
      </c>
      <c r="C188" t="str">
        <f t="shared" si="11"/>
        <v>Standing on the Promises</v>
      </c>
      <c r="H188" s="7" t="str">
        <f t="shared" si="9"/>
        <v>364||Standing on the Promises</v>
      </c>
      <c r="I188"/>
    </row>
    <row r="189" spans="1:9" ht="15" customHeight="1" x14ac:dyDescent="0.25">
      <c r="A189" t="s">
        <v>346</v>
      </c>
      <c r="B189" s="7">
        <f t="shared" si="10"/>
        <v>370</v>
      </c>
      <c r="C189" t="str">
        <f t="shared" si="11"/>
        <v>Throw Out the Lifeline</v>
      </c>
      <c r="H189" s="7" t="str">
        <f t="shared" si="9"/>
        <v>370||Throw Out the Lifeline</v>
      </c>
      <c r="I189"/>
    </row>
    <row r="190" spans="1:9" ht="15" customHeight="1" x14ac:dyDescent="0.25">
      <c r="A190" t="s">
        <v>347</v>
      </c>
      <c r="B190" s="7">
        <f t="shared" si="10"/>
        <v>372</v>
      </c>
      <c r="C190" t="str">
        <f t="shared" si="11"/>
        <v>Let the Lower Lights Be Burning</v>
      </c>
      <c r="H190" s="7" t="str">
        <f t="shared" si="9"/>
        <v>372||Let the Lower Lights Be Burning</v>
      </c>
      <c r="I190"/>
    </row>
    <row r="191" spans="1:9" ht="15" customHeight="1" x14ac:dyDescent="0.25">
      <c r="A191" t="s">
        <v>348</v>
      </c>
      <c r="B191" s="7">
        <f t="shared" si="10"/>
        <v>419</v>
      </c>
      <c r="C191" t="str">
        <f t="shared" si="11"/>
        <v>Sound the Battle Cry</v>
      </c>
      <c r="H191" s="7" t="str">
        <f t="shared" si="9"/>
        <v>419||Sound the Battle Cry</v>
      </c>
      <c r="I191"/>
    </row>
    <row r="192" spans="1:9" ht="15" customHeight="1" x14ac:dyDescent="0.25">
      <c r="A192" t="s">
        <v>349</v>
      </c>
      <c r="B192" s="7">
        <f t="shared" si="10"/>
        <v>420</v>
      </c>
      <c r="C192" t="str">
        <f t="shared" si="11"/>
        <v>There's a Song in the Air</v>
      </c>
      <c r="H192" s="7" t="str">
        <f t="shared" si="9"/>
        <v>420||There's a Song in the Air</v>
      </c>
      <c r="I192"/>
    </row>
    <row r="193" spans="1:9" ht="15" customHeight="1" x14ac:dyDescent="0.25">
      <c r="A193" t="s">
        <v>350</v>
      </c>
      <c r="B193" s="7">
        <f t="shared" si="10"/>
        <v>422</v>
      </c>
      <c r="C193" t="str">
        <f t="shared" si="11"/>
        <v>Thou Didst Leave Thy Throne</v>
      </c>
      <c r="H193" s="7" t="str">
        <f t="shared" si="9"/>
        <v>422||Thou Didst Leave Thy Throne</v>
      </c>
      <c r="I193"/>
    </row>
    <row r="194" spans="1:9" ht="15" customHeight="1" x14ac:dyDescent="0.25">
      <c r="A194" t="s">
        <v>351</v>
      </c>
      <c r="B194" s="7">
        <f t="shared" si="10"/>
        <v>425</v>
      </c>
      <c r="C194" t="str">
        <f t="shared" si="11"/>
        <v>No Room in the Inn</v>
      </c>
      <c r="H194" s="7" t="str">
        <f t="shared" ref="H194:H212" si="12">_xlfn.CONCAT(B194,"|",E194,"|",C194)</f>
        <v>425||No Room in the Inn</v>
      </c>
      <c r="I194"/>
    </row>
    <row r="195" spans="1:9" ht="15" customHeight="1" x14ac:dyDescent="0.25">
      <c r="A195" t="s">
        <v>352</v>
      </c>
      <c r="B195" s="7">
        <f t="shared" si="10"/>
        <v>430</v>
      </c>
      <c r="C195" t="str">
        <f t="shared" si="11"/>
        <v>While Shepherds Watched Their Flocks</v>
      </c>
      <c r="H195" s="7" t="str">
        <f t="shared" si="12"/>
        <v>430||While Shepherds Watched Their Flocks</v>
      </c>
      <c r="I195"/>
    </row>
    <row r="196" spans="1:9" ht="15" customHeight="1" x14ac:dyDescent="0.25">
      <c r="A196" t="s">
        <v>353</v>
      </c>
      <c r="B196" s="7">
        <f t="shared" si="10"/>
        <v>432</v>
      </c>
      <c r="C196" t="str">
        <f t="shared" si="11"/>
        <v>Angels from the Realms of Glory</v>
      </c>
      <c r="H196" s="7" t="str">
        <f t="shared" si="12"/>
        <v>432||Angels from the Realms of Glory</v>
      </c>
      <c r="I196"/>
    </row>
    <row r="197" spans="1:9" ht="15" customHeight="1" x14ac:dyDescent="0.25">
      <c r="A197" t="s">
        <v>354</v>
      </c>
      <c r="B197" s="7">
        <f t="shared" si="10"/>
        <v>434</v>
      </c>
      <c r="C197" t="str">
        <f t="shared" si="11"/>
        <v>O Little Town of Bethlehem</v>
      </c>
      <c r="H197" s="7" t="str">
        <f t="shared" si="12"/>
        <v>434||O Little Town of Bethlehem</v>
      </c>
      <c r="I197"/>
    </row>
    <row r="198" spans="1:9" ht="15" customHeight="1" x14ac:dyDescent="0.25">
      <c r="A198" t="s">
        <v>355</v>
      </c>
      <c r="B198" s="7">
        <f t="shared" si="10"/>
        <v>455</v>
      </c>
      <c r="C198" t="str">
        <f t="shared" si="11"/>
        <v>O Perfect Love</v>
      </c>
      <c r="H198" s="7" t="str">
        <f t="shared" si="12"/>
        <v>455||O Perfect Love</v>
      </c>
      <c r="I198"/>
    </row>
    <row r="199" spans="1:9" ht="15" customHeight="1" x14ac:dyDescent="0.25">
      <c r="A199" t="s">
        <v>356</v>
      </c>
      <c r="B199" s="7">
        <f t="shared" si="10"/>
        <v>460</v>
      </c>
      <c r="C199" t="str">
        <f t="shared" si="11"/>
        <v>From Every Stormy Wind</v>
      </c>
      <c r="H199" s="7" t="str">
        <f t="shared" si="12"/>
        <v>460||From Every Stormy Wind</v>
      </c>
      <c r="I199"/>
    </row>
    <row r="200" spans="1:9" ht="15" customHeight="1" x14ac:dyDescent="0.25">
      <c r="A200" t="s">
        <v>357</v>
      </c>
      <c r="B200" s="7">
        <f t="shared" si="10"/>
        <v>472</v>
      </c>
      <c r="C200" t="str">
        <f t="shared" si="11"/>
        <v>This is My Father's World</v>
      </c>
      <c r="H200" s="7" t="str">
        <f t="shared" si="12"/>
        <v>472||This is My Father's World</v>
      </c>
      <c r="I200"/>
    </row>
    <row r="201" spans="1:9" ht="15" customHeight="1" x14ac:dyDescent="0.25">
      <c r="A201" t="s">
        <v>358</v>
      </c>
      <c r="B201" s="7">
        <f t="shared" si="10"/>
        <v>473</v>
      </c>
      <c r="C201" t="str">
        <f t="shared" si="11"/>
        <v>Ship Ahoy!</v>
      </c>
      <c r="H201" s="7" t="str">
        <f t="shared" si="12"/>
        <v>473||Ship Ahoy!</v>
      </c>
      <c r="I201"/>
    </row>
    <row r="202" spans="1:9" ht="15" customHeight="1" x14ac:dyDescent="0.25">
      <c r="A202" t="s">
        <v>359</v>
      </c>
      <c r="B202" s="7">
        <v>503</v>
      </c>
      <c r="C202" t="e">
        <f t="shared" si="11"/>
        <v>#VALUE!</v>
      </c>
      <c r="H202" s="6" t="e">
        <f t="shared" si="12"/>
        <v>#VALUE!</v>
      </c>
      <c r="I202"/>
    </row>
    <row r="203" spans="1:9" ht="15" customHeight="1" x14ac:dyDescent="0.25">
      <c r="A203" t="s">
        <v>360</v>
      </c>
      <c r="B203" s="7">
        <v>504</v>
      </c>
      <c r="C203" t="e">
        <f t="shared" si="11"/>
        <v>#VALUE!</v>
      </c>
      <c r="H203" s="6" t="e">
        <f t="shared" si="12"/>
        <v>#VALUE!</v>
      </c>
      <c r="I203"/>
    </row>
    <row r="204" spans="1:9" ht="15" customHeight="1" x14ac:dyDescent="0.25">
      <c r="A204" t="s">
        <v>361</v>
      </c>
      <c r="B204" s="7">
        <v>505</v>
      </c>
      <c r="C204" t="e">
        <f t="shared" si="11"/>
        <v>#VALUE!</v>
      </c>
      <c r="H204" s="6" t="e">
        <f t="shared" si="12"/>
        <v>#VALUE!</v>
      </c>
      <c r="I204"/>
    </row>
    <row r="205" spans="1:9" ht="15" customHeight="1" x14ac:dyDescent="0.25">
      <c r="A205" t="s">
        <v>362</v>
      </c>
      <c r="B205" s="7">
        <v>506</v>
      </c>
      <c r="C205" t="e">
        <f t="shared" si="11"/>
        <v>#VALUE!</v>
      </c>
      <c r="H205" s="6" t="e">
        <f t="shared" si="12"/>
        <v>#VALUE!</v>
      </c>
      <c r="I205"/>
    </row>
    <row r="206" spans="1:9" ht="15" customHeight="1" x14ac:dyDescent="0.25">
      <c r="A206" t="s">
        <v>363</v>
      </c>
      <c r="B206" s="7">
        <v>507</v>
      </c>
      <c r="C206" t="e">
        <f t="shared" si="11"/>
        <v>#VALUE!</v>
      </c>
      <c r="H206" s="6" t="e">
        <f t="shared" si="12"/>
        <v>#VALUE!</v>
      </c>
      <c r="I206"/>
    </row>
    <row r="207" spans="1:9" ht="15" customHeight="1" x14ac:dyDescent="0.25">
      <c r="A207" t="s">
        <v>364</v>
      </c>
      <c r="B207" s="7">
        <v>508</v>
      </c>
      <c r="C207" t="e">
        <f t="shared" si="11"/>
        <v>#VALUE!</v>
      </c>
      <c r="H207" s="6" t="e">
        <f t="shared" si="12"/>
        <v>#VALUE!</v>
      </c>
      <c r="I207"/>
    </row>
    <row r="208" spans="1:9" ht="15" customHeight="1" x14ac:dyDescent="0.25">
      <c r="A208" t="s">
        <v>365</v>
      </c>
      <c r="B208" s="7" t="e">
        <f>MID(A208,FIND("#",A208)+1,FIND("""",A208)-FIND("#",A208)-2)</f>
        <v>#VALUE!</v>
      </c>
      <c r="C208" t="e">
        <f t="shared" si="11"/>
        <v>#VALUE!</v>
      </c>
      <c r="H208" s="6" t="e">
        <f t="shared" si="12"/>
        <v>#VALUE!</v>
      </c>
      <c r="I208"/>
    </row>
    <row r="209" spans="1:9" ht="15" customHeight="1" x14ac:dyDescent="0.25">
      <c r="A209" t="s">
        <v>366</v>
      </c>
      <c r="B209" s="7" t="e">
        <f>MID(A209,FIND("#",A209)+1,FIND("""",A209)-FIND("#",A209)-2)</f>
        <v>#VALUE!</v>
      </c>
      <c r="C209" t="e">
        <f t="shared" si="11"/>
        <v>#VALUE!</v>
      </c>
      <c r="H209" s="6" t="e">
        <f t="shared" si="12"/>
        <v>#VALUE!</v>
      </c>
      <c r="I209"/>
    </row>
    <row r="210" spans="1:9" ht="15" customHeight="1" x14ac:dyDescent="0.25">
      <c r="A210" t="s">
        <v>367</v>
      </c>
      <c r="B210" s="7" t="e">
        <f>MID(A210,FIND("#",A210)+1,FIND("""",A210)-FIND("#",A210)-2)</f>
        <v>#VALUE!</v>
      </c>
      <c r="C210" t="str">
        <f t="shared" si="11"/>
        <v>Come Thou Long Expected Jesus</v>
      </c>
      <c r="H210" s="6" t="e">
        <f t="shared" si="12"/>
        <v>#VALUE!</v>
      </c>
      <c r="I210"/>
    </row>
    <row r="211" spans="1:9" ht="15" customHeight="1" x14ac:dyDescent="0.25">
      <c r="A211" t="s">
        <v>368</v>
      </c>
      <c r="B211" s="7" t="e">
        <f>MID(A211,FIND("#",A211)+1,FIND("""",A211)-FIND("#",A211)-2)</f>
        <v>#VALUE!</v>
      </c>
      <c r="C211" t="str">
        <f t="shared" si="11"/>
        <v>Within a Crib My Saviour Lay</v>
      </c>
      <c r="H211" s="6" t="e">
        <f t="shared" si="12"/>
        <v>#VALUE!</v>
      </c>
      <c r="I211"/>
    </row>
    <row r="212" spans="1:9" ht="15" customHeight="1" x14ac:dyDescent="0.25">
      <c r="A212" t="s">
        <v>369</v>
      </c>
      <c r="B212" s="7" t="e">
        <f>MID(A212,FIND("#",A212)+1,FIND("""",A212)-FIND("#",A212)-2)</f>
        <v>#VALUE!</v>
      </c>
      <c r="C212" t="e">
        <f t="shared" si="11"/>
        <v>#VALUE!</v>
      </c>
      <c r="H212" s="6" t="e">
        <f t="shared" si="12"/>
        <v>#VALUE!</v>
      </c>
      <c r="I212"/>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D6152-8BC1-4ACF-9475-20F6B43CA8F3}">
  <dimension ref="A1:C138"/>
  <sheetViews>
    <sheetView topLeftCell="A28" workbookViewId="0">
      <selection activeCell="A53" sqref="A53"/>
    </sheetView>
  </sheetViews>
  <sheetFormatPr defaultRowHeight="15" x14ac:dyDescent="0.25"/>
  <cols>
    <col min="1" max="1" width="103.7109375" bestFit="1" customWidth="1"/>
    <col min="2" max="2" width="92.42578125" customWidth="1"/>
  </cols>
  <sheetData>
    <row r="1" spans="1:1" x14ac:dyDescent="0.25">
      <c r="A1" t="s">
        <v>370</v>
      </c>
    </row>
    <row r="2" spans="1:1" x14ac:dyDescent="0.25">
      <c r="A2" t="s">
        <v>371</v>
      </c>
    </row>
    <row r="3" spans="1:1" x14ac:dyDescent="0.25">
      <c r="A3" t="s">
        <v>372</v>
      </c>
    </row>
    <row r="4" spans="1:1" x14ac:dyDescent="0.25">
      <c r="A4" t="s">
        <v>373</v>
      </c>
    </row>
    <row r="5" spans="1:1" x14ac:dyDescent="0.25">
      <c r="A5" t="s">
        <v>374</v>
      </c>
    </row>
    <row r="6" spans="1:1" x14ac:dyDescent="0.25">
      <c r="A6" t="s">
        <v>375</v>
      </c>
    </row>
    <row r="7" spans="1:1" x14ac:dyDescent="0.25">
      <c r="A7" t="s">
        <v>376</v>
      </c>
    </row>
    <row r="8" spans="1:1" x14ac:dyDescent="0.25">
      <c r="A8" t="s">
        <v>377</v>
      </c>
    </row>
    <row r="9" spans="1:1" x14ac:dyDescent="0.25">
      <c r="A9" t="s">
        <v>378</v>
      </c>
    </row>
    <row r="10" spans="1:1" x14ac:dyDescent="0.25">
      <c r="A10" t="s">
        <v>379</v>
      </c>
    </row>
    <row r="11" spans="1:1" x14ac:dyDescent="0.25">
      <c r="A11" t="s">
        <v>380</v>
      </c>
    </row>
    <row r="12" spans="1:1" x14ac:dyDescent="0.25">
      <c r="A12" t="s">
        <v>381</v>
      </c>
    </row>
    <row r="13" spans="1:1" x14ac:dyDescent="0.25">
      <c r="A13" t="s">
        <v>382</v>
      </c>
    </row>
    <row r="14" spans="1:1" x14ac:dyDescent="0.25">
      <c r="A14" t="s">
        <v>383</v>
      </c>
    </row>
    <row r="15" spans="1:1" x14ac:dyDescent="0.25">
      <c r="A15" t="s">
        <v>384</v>
      </c>
    </row>
    <row r="16" spans="1:1" x14ac:dyDescent="0.25">
      <c r="A16" t="s">
        <v>385</v>
      </c>
    </row>
    <row r="17" spans="1:1" x14ac:dyDescent="0.25">
      <c r="A17" t="s">
        <v>386</v>
      </c>
    </row>
    <row r="18" spans="1:1" x14ac:dyDescent="0.25">
      <c r="A18" t="s">
        <v>387</v>
      </c>
    </row>
    <row r="19" spans="1:1" x14ac:dyDescent="0.25">
      <c r="A19" t="s">
        <v>388</v>
      </c>
    </row>
    <row r="20" spans="1:1" x14ac:dyDescent="0.25">
      <c r="A20" t="s">
        <v>389</v>
      </c>
    </row>
    <row r="21" spans="1:1" x14ac:dyDescent="0.25">
      <c r="A21" t="s">
        <v>390</v>
      </c>
    </row>
    <row r="22" spans="1:1" x14ac:dyDescent="0.25">
      <c r="A22" t="s">
        <v>391</v>
      </c>
    </row>
    <row r="23" spans="1:1" x14ac:dyDescent="0.25">
      <c r="A23" t="s">
        <v>392</v>
      </c>
    </row>
    <row r="24" spans="1:1" x14ac:dyDescent="0.25">
      <c r="A24" t="s">
        <v>393</v>
      </c>
    </row>
    <row r="25" spans="1:1" x14ac:dyDescent="0.25">
      <c r="A25" t="s">
        <v>394</v>
      </c>
    </row>
    <row r="26" spans="1:1" x14ac:dyDescent="0.25">
      <c r="A26" t="s">
        <v>395</v>
      </c>
    </row>
    <row r="27" spans="1:1" x14ac:dyDescent="0.25">
      <c r="A27" t="s">
        <v>396</v>
      </c>
    </row>
    <row r="28" spans="1:1" x14ac:dyDescent="0.25">
      <c r="A28" t="s">
        <v>397</v>
      </c>
    </row>
    <row r="29" spans="1:1" x14ac:dyDescent="0.25">
      <c r="A29" t="s">
        <v>398</v>
      </c>
    </row>
    <row r="30" spans="1:1" x14ac:dyDescent="0.25">
      <c r="A30" t="s">
        <v>399</v>
      </c>
    </row>
    <row r="31" spans="1:1" x14ac:dyDescent="0.25">
      <c r="A31" t="s">
        <v>400</v>
      </c>
    </row>
    <row r="32" spans="1:1" x14ac:dyDescent="0.25">
      <c r="A32" t="s">
        <v>401</v>
      </c>
    </row>
    <row r="33" spans="1:1" x14ac:dyDescent="0.25">
      <c r="A33" t="s">
        <v>402</v>
      </c>
    </row>
    <row r="34" spans="1:1" x14ac:dyDescent="0.25">
      <c r="A34" t="s">
        <v>403</v>
      </c>
    </row>
    <row r="35" spans="1:1" x14ac:dyDescent="0.25">
      <c r="A35" t="s">
        <v>404</v>
      </c>
    </row>
    <row r="36" spans="1:1" x14ac:dyDescent="0.25">
      <c r="A36" t="s">
        <v>405</v>
      </c>
    </row>
    <row r="37" spans="1:1" x14ac:dyDescent="0.25">
      <c r="A37" t="s">
        <v>406</v>
      </c>
    </row>
    <row r="38" spans="1:1" x14ac:dyDescent="0.25">
      <c r="A38" t="s">
        <v>407</v>
      </c>
    </row>
    <row r="39" spans="1:1" x14ac:dyDescent="0.25">
      <c r="A39" t="s">
        <v>408</v>
      </c>
    </row>
    <row r="40" spans="1:1" x14ac:dyDescent="0.25">
      <c r="A40" t="s">
        <v>409</v>
      </c>
    </row>
    <row r="41" spans="1:1" x14ac:dyDescent="0.25">
      <c r="A41" t="s">
        <v>410</v>
      </c>
    </row>
    <row r="42" spans="1:1" x14ac:dyDescent="0.25">
      <c r="A42" t="s">
        <v>411</v>
      </c>
    </row>
    <row r="43" spans="1:1" x14ac:dyDescent="0.25">
      <c r="A43" t="s">
        <v>412</v>
      </c>
    </row>
    <row r="44" spans="1:1" x14ac:dyDescent="0.25">
      <c r="A44" t="s">
        <v>413</v>
      </c>
    </row>
    <row r="45" spans="1:1" x14ac:dyDescent="0.25">
      <c r="A45" t="s">
        <v>414</v>
      </c>
    </row>
    <row r="46" spans="1:1" x14ac:dyDescent="0.25">
      <c r="A46" t="s">
        <v>415</v>
      </c>
    </row>
    <row r="47" spans="1:1" x14ac:dyDescent="0.25">
      <c r="A47" t="s">
        <v>416</v>
      </c>
    </row>
    <row r="48" spans="1:1" x14ac:dyDescent="0.25">
      <c r="A48" t="s">
        <v>417</v>
      </c>
    </row>
    <row r="49" spans="1:3" x14ac:dyDescent="0.25">
      <c r="A49" t="s">
        <v>418</v>
      </c>
    </row>
    <row r="50" spans="1:3" x14ac:dyDescent="0.25">
      <c r="A50" t="s">
        <v>419</v>
      </c>
    </row>
    <row r="51" spans="1:3" x14ac:dyDescent="0.25">
      <c r="A51" t="s">
        <v>420</v>
      </c>
    </row>
    <row r="52" spans="1:3" x14ac:dyDescent="0.25">
      <c r="A52" t="s">
        <v>421</v>
      </c>
    </row>
    <row r="53" spans="1:3" x14ac:dyDescent="0.25">
      <c r="A53" t="s">
        <v>422</v>
      </c>
      <c r="B53" t="str">
        <f>TEXT(LEFT(A53,3)+1,"000")&amp;RIGHT(A53,LEN(A53)-3)</f>
        <v>055 - 'Drunkards and Winebibbers' Baptist preaching against alcohol, drinking, and drunkenness.webm</v>
      </c>
      <c r="C53" t="str">
        <f>CONCATENATE("ren """,A53,""""," ","""",B53,"""")</f>
        <v>ren "054 - 'Drunkards and Winebibbers' Baptist preaching against alcohol, drinking, and drunkenness.webm" "055 - 'Drunkards and Winebibbers' Baptist preaching against alcohol, drinking, and drunkenness.webm"</v>
      </c>
    </row>
    <row r="54" spans="1:3" x14ac:dyDescent="0.25">
      <c r="A54" t="s">
        <v>423</v>
      </c>
    </row>
    <row r="55" spans="1:3" x14ac:dyDescent="0.25">
      <c r="A55" t="s">
        <v>424</v>
      </c>
      <c r="B55" t="str">
        <f>TEXT(LEFT(A55,3)+1,"000")&amp;RIGHT(A55,LEN(A55)-3)</f>
        <v>056 - 'Laying Up God's Word' Baptist sermon (independent, fundamental, KJV Christian preaching).mp4</v>
      </c>
      <c r="C55" t="str">
        <f>CONCATENATE("ren """,A55,""""," ","""",B55,"""")</f>
        <v>ren "055 - 'Laying Up God's Word' Baptist sermon (independent, fundamental, KJV Christian preaching).mp4" "056 - 'Laying Up God's Word' Baptist sermon (independent, fundamental, KJV Christian preaching).mp4"</v>
      </c>
    </row>
    <row r="56" spans="1:3" x14ac:dyDescent="0.25">
      <c r="A56" t="s">
        <v>425</v>
      </c>
      <c r="B56" t="str">
        <f t="shared" ref="B56:B59" si="0">TEXT(LEFT(A56,3)+1,"000")&amp;RIGHT(A56,LEN(A56)-3)</f>
        <v>057 - Esther 5.mp4</v>
      </c>
      <c r="C56" t="str">
        <f t="shared" ref="C56:C119" si="1">CONCATENATE("ren """,A56,""""," ","""",B56,"""")</f>
        <v>ren "056 - Esther 5.mp4" "057 - Esther 5.mp4"</v>
      </c>
    </row>
    <row r="57" spans="1:3" x14ac:dyDescent="0.25">
      <c r="A57" t="s">
        <v>426</v>
      </c>
      <c r="B57" t="str">
        <f t="shared" si="0"/>
        <v>058 - Manliness.mp4</v>
      </c>
      <c r="C57" t="str">
        <f t="shared" si="1"/>
        <v>ren "057 - Manliness.mp4" "058 - Manliness.mp4"</v>
      </c>
    </row>
    <row r="58" spans="1:3" x14ac:dyDescent="0.25">
      <c r="A58" t="s">
        <v>427</v>
      </c>
      <c r="B58" t="str">
        <f t="shared" si="0"/>
        <v>059 - Why We Need God's Word.mp4</v>
      </c>
      <c r="C58" t="str">
        <f t="shared" si="1"/>
        <v>ren "058 - Why We Need God's Word.mp4" "059 - Why We Need God's Word.mp4"</v>
      </c>
    </row>
    <row r="59" spans="1:3" x14ac:dyDescent="0.25">
      <c r="A59" t="s">
        <v>428</v>
      </c>
      <c r="B59" t="str">
        <f t="shared" si="0"/>
        <v>060 - 'If the Iron be Blunt' Baptist preaching by Pastor Steven Anderson.mp4</v>
      </c>
      <c r="C59" t="str">
        <f t="shared" si="1"/>
        <v>ren "059 - 'If the Iron be Blunt' Baptist preaching by Pastor Steven Anderson.mp4" "060 - 'If the Iron be Blunt' Baptist preaching by Pastor Steven Anderson.mp4"</v>
      </c>
    </row>
    <row r="60" spans="1:3" x14ac:dyDescent="0.25">
      <c r="A60" t="s">
        <v>429</v>
      </c>
      <c r="B60" t="str">
        <f>TEXT(LEFT(A60,3)+2,"000")&amp;RIGHT(A60,LEN(A60)-3)</f>
        <v>062 - Esther 6 preached by Pastor Steven Anderson at Faithful Word Baptist Church.mp4</v>
      </c>
      <c r="C60" t="str">
        <f t="shared" si="1"/>
        <v>ren "060 - Esther 6 preached by Pastor Steven Anderson at Faithful Word Baptist Church.mp4" "062 - Esther 6 preached by Pastor Steven Anderson at Faithful Word Baptist Church.mp4"</v>
      </c>
    </row>
    <row r="61" spans="1:3" x14ac:dyDescent="0.25">
      <c r="A61" t="s">
        <v>430</v>
      </c>
      <c r="B61" t="str">
        <f t="shared" ref="B61:B124" si="2">TEXT(LEFT(A61,3)+2,"000")&amp;RIGHT(A61,LEN(A61)-3)</f>
        <v>063 - Laziness.mp4</v>
      </c>
      <c r="C61" t="str">
        <f t="shared" si="1"/>
        <v>ren "061 - Laziness.mp4" "063 - Laziness.mp4"</v>
      </c>
    </row>
    <row r="62" spans="1:3" x14ac:dyDescent="0.25">
      <c r="A62" t="s">
        <v>431</v>
      </c>
      <c r="B62" t="str">
        <f t="shared" si="2"/>
        <v>064 - 'The Whole World Lieth in Wickedness' preached by Steven Anderson.mp4</v>
      </c>
      <c r="C62" t="str">
        <f t="shared" si="1"/>
        <v>ren "062 - 'The Whole World Lieth in Wickedness' preached by Steven Anderson.mp4" "064 - 'The Whole World Lieth in Wickedness' preached by Steven Anderson.mp4"</v>
      </c>
    </row>
    <row r="63" spans="1:3" x14ac:dyDescent="0.25">
      <c r="A63" t="s">
        <v>432</v>
      </c>
      <c r="B63" t="str">
        <f t="shared" si="2"/>
        <v>065 - Esther 7.mp4</v>
      </c>
      <c r="C63" t="str">
        <f t="shared" si="1"/>
        <v>ren "063 - Esther 7.mp4" "065 - Esther 7.mp4"</v>
      </c>
    </row>
    <row r="64" spans="1:3" x14ac:dyDescent="0.25">
      <c r="A64" t="s">
        <v>433</v>
      </c>
      <c r="B64" t="str">
        <f t="shared" si="2"/>
        <v>066 - 'Bitter Envying and Strife' Baptist Preaching (independent, fundamental, KJV, Christian sermon).mp4</v>
      </c>
      <c r="C64" t="str">
        <f t="shared" si="1"/>
        <v>ren "064 - 'Bitter Envying and Strife' Baptist Preaching (independent, fundamental, KJV, Christian sermon).mp4" "066 - 'Bitter Envying and Strife' Baptist Preaching (independent, fundamental, KJV, Christian sermon).mp4"</v>
      </c>
    </row>
    <row r="65" spans="1:3" x14ac:dyDescent="0.25">
      <c r="A65" t="s">
        <v>434</v>
      </c>
      <c r="B65" t="str">
        <f t="shared" si="2"/>
        <v>067 - Madness.mp4</v>
      </c>
      <c r="C65" t="str">
        <f t="shared" si="1"/>
        <v>ren "065 - Madness.mp4" "067 - Madness.mp4"</v>
      </c>
    </row>
    <row r="66" spans="1:3" x14ac:dyDescent="0.25">
      <c r="A66" t="s">
        <v>435</v>
      </c>
      <c r="B66" t="str">
        <f t="shared" si="2"/>
        <v>068 - 'Esther 8' preached by Pastor Steven Anderson at Faithful Word Baptist Church in Tempe AZ.mp4</v>
      </c>
      <c r="C66" t="str">
        <f t="shared" si="1"/>
        <v>ren "066 - 'Esther 8' preached by Pastor Steven Anderson at Faithful Word Baptist Church in Tempe AZ.mp4" "068 - 'Esther 8' preached by Pastor Steven Anderson at Faithful Word Baptist Church in Tempe AZ.mp4"</v>
      </c>
    </row>
    <row r="67" spans="1:3" x14ac:dyDescent="0.25">
      <c r="A67" t="s">
        <v>436</v>
      </c>
      <c r="B67" t="str">
        <f t="shared" si="2"/>
        <v>069 - 'And Peter' Baptist Preaching (independent, fundamental, KJV only Christian sermon).mp4</v>
      </c>
      <c r="C67" t="str">
        <f t="shared" si="1"/>
        <v>ren "067 - 'And Peter' Baptist Preaching (independent, fundamental, KJV only Christian sermon).mp4" "069 - 'And Peter' Baptist Preaching (independent, fundamental, KJV only Christian sermon).mp4"</v>
      </c>
    </row>
    <row r="68" spans="1:3" x14ac:dyDescent="0.25">
      <c r="A68" t="s">
        <v>437</v>
      </c>
      <c r="B68" t="str">
        <f t="shared" si="2"/>
        <v>070 - Understanding the Death Penalty.mp4</v>
      </c>
      <c r="C68" t="str">
        <f t="shared" si="1"/>
        <v>ren "068 - Understanding the Death Penalty.mp4" "070 - Understanding the Death Penalty.mp4"</v>
      </c>
    </row>
    <row r="69" spans="1:3" x14ac:dyDescent="0.25">
      <c r="A69" t="s">
        <v>438</v>
      </c>
      <c r="B69" t="str">
        <f t="shared" si="2"/>
        <v>071 - Esther 9.mp4</v>
      </c>
      <c r="C69" t="str">
        <f t="shared" si="1"/>
        <v>ren "069 - Esther 9.mp4" "071 - Esther 9.mp4"</v>
      </c>
    </row>
    <row r="70" spans="1:3" x14ac:dyDescent="0.25">
      <c r="A70" t="s">
        <v>439</v>
      </c>
      <c r="B70" t="str">
        <f t="shared" si="2"/>
        <v>072 - Church Attendance.mp4</v>
      </c>
      <c r="C70" t="str">
        <f t="shared" si="1"/>
        <v>ren "070 - Church Attendance.mp4" "072 - Church Attendance.mp4"</v>
      </c>
    </row>
    <row r="71" spans="1:3" x14ac:dyDescent="0.25">
      <c r="A71" t="s">
        <v>440</v>
      </c>
      <c r="B71" t="str">
        <f t="shared" si="2"/>
        <v>073 - Judging.mp4</v>
      </c>
      <c r="C71" t="str">
        <f t="shared" si="1"/>
        <v>ren "071 - Judging.mp4" "073 - Judging.mp4"</v>
      </c>
    </row>
    <row r="72" spans="1:3" x14ac:dyDescent="0.25">
      <c r="A72" t="s">
        <v>441</v>
      </c>
      <c r="B72" t="str">
        <f t="shared" si="2"/>
        <v>074 - Esther 10 preached by Pastor Steven Anderson at Faithful Word Baptist Church.mp4</v>
      </c>
      <c r="C72" t="str">
        <f t="shared" si="1"/>
        <v>ren "072 - Esther 10 preached by Pastor Steven Anderson at Faithful Word Baptist Church.mp4" "074 - Esther 10 preached by Pastor Steven Anderson at Faithful Word Baptist Church.mp4"</v>
      </c>
    </row>
    <row r="73" spans="1:3" x14ac:dyDescent="0.25">
      <c r="A73" t="s">
        <v>442</v>
      </c>
      <c r="B73" t="str">
        <f t="shared" si="2"/>
        <v>075 - 'All Sin is NOT Equal' preached at Faithful Word Baptist Church in Tempe, Arizona (Phoenix).mp4</v>
      </c>
      <c r="C73" t="str">
        <f t="shared" si="1"/>
        <v>ren "073 - 'All Sin is NOT Equal' preached at Faithful Word Baptist Church in Tempe, Arizona (Phoenix).mp4" "075 - 'All Sin is NOT Equal' preached at Faithful Word Baptist Church in Tempe, Arizona (Phoenix).mp4"</v>
      </c>
    </row>
    <row r="74" spans="1:3" x14ac:dyDescent="0.25">
      <c r="A74" t="s">
        <v>443</v>
      </c>
      <c r="B74" t="str">
        <f t="shared" si="2"/>
        <v>076 - 'Pleasing Man or Pleasing God' preached about the Apostle Paul and Acts 21.mp4</v>
      </c>
      <c r="C74" t="str">
        <f t="shared" si="1"/>
        <v>ren "074 - 'Pleasing Man or Pleasing God' preached about the Apostle Paul and Acts 21.mp4" "076 - 'Pleasing Man or Pleasing God' preached about the Apostle Paul and Acts 21.mp4"</v>
      </c>
    </row>
    <row r="75" spans="1:3" x14ac:dyDescent="0.25">
      <c r="A75" t="s">
        <v>444</v>
      </c>
      <c r="B75" t="str">
        <f t="shared" si="2"/>
        <v>077 - 'Song of Solomon 1' Verse by Verse Bible Study preached by Pastor Steven L Anderson.mp4</v>
      </c>
      <c r="C75" t="str">
        <f t="shared" si="1"/>
        <v>ren "075 - 'Song of Solomon 1' Verse by Verse Bible Study preached by Pastor Steven L Anderson.mp4" "077 - 'Song of Solomon 1' Verse by Verse Bible Study preached by Pastor Steven L Anderson.mp4"</v>
      </c>
    </row>
    <row r="76" spans="1:3" x14ac:dyDescent="0.25">
      <c r="A76" t="s">
        <v>445</v>
      </c>
      <c r="B76" t="str">
        <f t="shared" si="2"/>
        <v>078 - 'Trusting in the Lord' preaching at Faithful Word Baptist Church by Pastor Steven L Anderson.mp4</v>
      </c>
      <c r="C76" t="str">
        <f t="shared" si="1"/>
        <v>ren "076 - 'Trusting in the Lord' preaching at Faithful Word Baptist Church by Pastor Steven L Anderson.mp4" "078 - 'Trusting in the Lord' preaching at Faithful Word Baptist Church by Pastor Steven L Anderson.mp4"</v>
      </c>
    </row>
    <row r="77" spans="1:3" x14ac:dyDescent="0.25">
      <c r="A77" t="s">
        <v>446</v>
      </c>
      <c r="B77" t="str">
        <f t="shared" si="2"/>
        <v>079 - 'Going Unto the Wise' Baptist Preaching (independent, fundamental, KJV Christian sermon).mp4</v>
      </c>
      <c r="C77" t="str">
        <f t="shared" si="1"/>
        <v>ren "077 - 'Going Unto the Wise' Baptist Preaching (independent, fundamental, KJV Christian sermon).mp4" "079 - 'Going Unto the Wise' Baptist Preaching (independent, fundamental, KJV Christian sermon).mp4"</v>
      </c>
    </row>
    <row r="78" spans="1:3" x14ac:dyDescent="0.25">
      <c r="A78" t="s">
        <v>447</v>
      </c>
      <c r="B78" t="str">
        <f t="shared" si="2"/>
        <v>080 - 'Song of Solomon 2' Bible Study on Wednesday night preached by Steven Anderson.mp4</v>
      </c>
      <c r="C78" t="str">
        <f t="shared" si="1"/>
        <v>ren "078 - 'Song of Solomon 2' Bible Study on Wednesday night preached by Steven Anderson.mp4" "080 - 'Song of Solomon 2' Bible Study on Wednesday night preached by Steven Anderson.mp4"</v>
      </c>
    </row>
    <row r="79" spans="1:3" x14ac:dyDescent="0.25">
      <c r="A79" t="s">
        <v>448</v>
      </c>
      <c r="B79" t="str">
        <f t="shared" si="2"/>
        <v>081 - 'Repentance and Salvation' Baptist Preaching (independent, fundamental, KJV Christian sermon).mp4</v>
      </c>
      <c r="C79" t="str">
        <f t="shared" si="1"/>
        <v>ren "079 - 'Repentance and Salvation' Baptist Preaching (independent, fundamental, KJV Christian sermon).mp4" "081 - 'Repentance and Salvation' Baptist Preaching (independent, fundamental, KJV Christian sermon).mp4"</v>
      </c>
    </row>
    <row r="80" spans="1:3" x14ac:dyDescent="0.25">
      <c r="A80" t="s">
        <v>449</v>
      </c>
      <c r="B80" t="str">
        <f t="shared" si="2"/>
        <v>082 - 'Happiness Through Serving Others' preached by Pastor Steven L Anderson.webm</v>
      </c>
      <c r="C80" t="str">
        <f t="shared" si="1"/>
        <v>ren "080 - 'Happiness Through Serving Others' preached by Pastor Steven L Anderson.webm" "082 - 'Happiness Through Serving Others' preached by Pastor Steven L Anderson.webm"</v>
      </c>
    </row>
    <row r="81" spans="1:3" x14ac:dyDescent="0.25">
      <c r="A81" t="s">
        <v>450</v>
      </c>
      <c r="B81" t="str">
        <f t="shared" si="2"/>
        <v>083 - 'Song of Solomon 3' Baptist Preaching (independent, fundamental, KJV only Christian sermon).mp4</v>
      </c>
      <c r="C81" t="str">
        <f t="shared" si="1"/>
        <v>ren "081 - 'Song of Solomon 3' Baptist Preaching (independent, fundamental, KJV only Christian sermon).mp4" "083 - 'Song of Solomon 3' Baptist Preaching (independent, fundamental, KJV only Christian sermon).mp4"</v>
      </c>
    </row>
    <row r="82" spans="1:3" x14ac:dyDescent="0.25">
      <c r="A82" t="s">
        <v>451</v>
      </c>
      <c r="B82" t="str">
        <f t="shared" si="2"/>
        <v>084 - 'The Zero Christian' Baptist Preaching (independent, fundamental, King James Bible sermon).mp4</v>
      </c>
      <c r="C82" t="str">
        <f t="shared" si="1"/>
        <v>ren "082 - 'The Zero Christian' Baptist Preaching (independent, fundamental, King James Bible sermon).mp4" "084 - 'The Zero Christian' Baptist Preaching (independent, fundamental, King James Bible sermon).mp4"</v>
      </c>
    </row>
    <row r="83" spans="1:3" x14ac:dyDescent="0.25">
      <c r="A83" t="s">
        <v>452</v>
      </c>
      <c r="B83" t="str">
        <f t="shared" si="2"/>
        <v>085 - 'Attention to Detail' preached by Pastor Steven L Anderson at Faithful Word Baptist Church.mp4</v>
      </c>
      <c r="C83" t="str">
        <f t="shared" si="1"/>
        <v>ren "083 - 'Attention to Detail' preached by Pastor Steven L Anderson at Faithful Word Baptist Church.mp4" "085 - 'Attention to Detail' preached by Pastor Steven L Anderson at Faithful Word Baptist Church.mp4"</v>
      </c>
    </row>
    <row r="84" spans="1:3" x14ac:dyDescent="0.25">
      <c r="A84" t="s">
        <v>453</v>
      </c>
      <c r="B84" t="str">
        <f t="shared" si="2"/>
        <v>086 - Song of Solomon 4.mp4</v>
      </c>
      <c r="C84" t="str">
        <f t="shared" si="1"/>
        <v>ren "084 - Song of Solomon 4.mp4" "086 - Song of Solomon 4.mp4"</v>
      </c>
    </row>
    <row r="85" spans="1:3" x14ac:dyDescent="0.25">
      <c r="A85" t="s">
        <v>454</v>
      </c>
      <c r="B85" t="str">
        <f t="shared" si="2"/>
        <v>087 - 'Right and Wrong Influences' Baptist Preaching (independent, fundamental, KJV only Christian sermon).mp4</v>
      </c>
      <c r="C85" t="str">
        <f t="shared" si="1"/>
        <v>ren "085 - 'Right and Wrong Influences' Baptist Preaching (independent, fundamental, KJV only Christian sermon).mp4" "087 - 'Right and Wrong Influences' Baptist Preaching (independent, fundamental, KJV only Christian sermon).mp4"</v>
      </c>
    </row>
    <row r="86" spans="1:3" x14ac:dyDescent="0.25">
      <c r="A86" t="s">
        <v>455</v>
      </c>
      <c r="B86" t="str">
        <f t="shared" si="2"/>
        <v>088 - Rejoice Evermore.mp4</v>
      </c>
      <c r="C86" t="str">
        <f t="shared" si="1"/>
        <v>ren "086 - Rejoice Evermore.mp4" "088 - Rejoice Evermore.mp4"</v>
      </c>
    </row>
    <row r="87" spans="1:3" x14ac:dyDescent="0.25">
      <c r="A87" t="s">
        <v>456</v>
      </c>
      <c r="B87" t="str">
        <f t="shared" si="2"/>
        <v>089 - 'Song of Solomon 5' preached by Pastor Steven L Anderson at Faithful Word Baptist Church.mp4</v>
      </c>
      <c r="C87" t="str">
        <f t="shared" si="1"/>
        <v>ren "087 - 'Song of Solomon 5' preached by Pastor Steven L Anderson at Faithful Word Baptist Church.mp4" "089 - 'Song of Solomon 5' preached by Pastor Steven L Anderson at Faithful Word Baptist Church.mp4"</v>
      </c>
    </row>
    <row r="88" spans="1:3" x14ac:dyDescent="0.25">
      <c r="A88" t="s">
        <v>457</v>
      </c>
      <c r="B88" t="str">
        <f t="shared" si="2"/>
        <v>090 - 'The Feet of the Gospel' Baptist Preaching (independent, fundamental, KJV only Christian sermon).mp4</v>
      </c>
      <c r="C88" t="str">
        <f t="shared" si="1"/>
        <v>ren "088 - 'The Feet of the Gospel' Baptist Preaching (independent, fundamental, KJV only Christian sermon).mp4" "090 - 'The Feet of the Gospel' Baptist Preaching (independent, fundamental, KJV only Christian sermon).mp4"</v>
      </c>
    </row>
    <row r="89" spans="1:3" x14ac:dyDescent="0.25">
      <c r="A89" t="s">
        <v>458</v>
      </c>
      <c r="B89" t="str">
        <f t="shared" si="2"/>
        <v>091 - Being Ashamed of the Right Things.mp4</v>
      </c>
      <c r="C89" t="str">
        <f t="shared" si="1"/>
        <v>ren "089 - Being Ashamed of the Right Things.mp4" "091 - Being Ashamed of the Right Things.mp4"</v>
      </c>
    </row>
    <row r="90" spans="1:3" x14ac:dyDescent="0.25">
      <c r="A90" t="s">
        <v>459</v>
      </c>
      <c r="B90" t="str">
        <f t="shared" si="2"/>
        <v>092 - Song of Solomon 6.mp4</v>
      </c>
      <c r="C90" t="str">
        <f t="shared" si="1"/>
        <v>ren "090 - Song of Solomon 6.mp4" "092 - Song of Solomon 6.mp4"</v>
      </c>
    </row>
    <row r="91" spans="1:3" x14ac:dyDescent="0.25">
      <c r="A91" t="s">
        <v>460</v>
      </c>
      <c r="B91" t="str">
        <f t="shared" si="2"/>
        <v>093 - 'Perilous Times Shall Come' preached at Faithful Word Baptist Church by Pastor Steven L Anderson.mp4</v>
      </c>
      <c r="C91" t="str">
        <f t="shared" si="1"/>
        <v>ren "091 - 'Perilous Times Shall Come' preached at Faithful Word Baptist Church by Pastor Steven L Anderson.mp4" "093 - 'Perilous Times Shall Come' preached at Faithful Word Baptist Church by Pastor Steven L Anderson.mp4"</v>
      </c>
    </row>
    <row r="92" spans="1:3" x14ac:dyDescent="0.25">
      <c r="A92" t="s">
        <v>461</v>
      </c>
      <c r="B92" t="str">
        <f t="shared" si="2"/>
        <v>094 - The Seventh Day Adventists Exposed.mp4</v>
      </c>
      <c r="C92" t="str">
        <f t="shared" si="1"/>
        <v>ren "092 - The Seventh Day Adventists Exposed.mp4" "094 - The Seventh Day Adventists Exposed.mp4"</v>
      </c>
    </row>
    <row r="93" spans="1:3" x14ac:dyDescent="0.25">
      <c r="A93" t="s">
        <v>462</v>
      </c>
      <c r="B93" t="str">
        <f t="shared" si="2"/>
        <v>095 - 'Song of Solomon 7' Baptist Preaching on Soul-winning and Marriage (KJV).mp4</v>
      </c>
      <c r="C93" t="str">
        <f t="shared" si="1"/>
        <v>ren "093 - 'Song of Solomon 7' Baptist Preaching on Soul-winning and Marriage (KJV).mp4" "095 - 'Song of Solomon 7' Baptist Preaching on Soul-winning and Marriage (KJV).mp4"</v>
      </c>
    </row>
    <row r="94" spans="1:3" x14ac:dyDescent="0.25">
      <c r="A94" t="s">
        <v>463</v>
      </c>
      <c r="B94" t="str">
        <f t="shared" si="2"/>
        <v>096 - 'The Military Industrial Complex' Baptist Preaching about War and Warfare.mp4</v>
      </c>
      <c r="C94" t="str">
        <f t="shared" si="1"/>
        <v>ren "094 - 'The Military Industrial Complex' Baptist Preaching about War and Warfare.mp4" "096 - 'The Military Industrial Complex' Baptist Preaching about War and Warfare.mp4"</v>
      </c>
    </row>
    <row r="95" spans="1:3" x14ac:dyDescent="0.25">
      <c r="A95" t="s">
        <v>464</v>
      </c>
      <c r="B95" t="str">
        <f t="shared" si="2"/>
        <v>097 - David Berzins preaching 'Flattery'.mp4</v>
      </c>
      <c r="C95" t="str">
        <f t="shared" si="1"/>
        <v>ren "095 - David Berzins preaching 'Flattery'.mp4" "097 - David Berzins preaching 'Flattery'.mp4"</v>
      </c>
    </row>
    <row r="96" spans="1:3" x14ac:dyDescent="0.25">
      <c r="A96" t="s">
        <v>465</v>
      </c>
      <c r="B96" t="str">
        <f t="shared" si="2"/>
        <v>098 - Song of Solomon 8.mp4</v>
      </c>
      <c r="C96" t="str">
        <f t="shared" si="1"/>
        <v>ren "096 - Song of Solomon 8.mp4" "098 - Song of Solomon 8.mp4"</v>
      </c>
    </row>
    <row r="97" spans="1:3" x14ac:dyDescent="0.25">
      <c r="A97" t="s">
        <v>466</v>
      </c>
      <c r="B97" t="str">
        <f t="shared" si="2"/>
        <v>099 - Modern Bible Versions Exposed.mp4</v>
      </c>
      <c r="C97" t="str">
        <f t="shared" si="1"/>
        <v>ren "097 - Modern Bible Versions Exposed.mp4" "099 - Modern Bible Versions Exposed.mp4"</v>
      </c>
    </row>
    <row r="98" spans="1:3" x14ac:dyDescent="0.25">
      <c r="A98" t="s">
        <v>467</v>
      </c>
      <c r="B98" t="str">
        <f t="shared" si="2"/>
        <v>100 - Catholic Influence on Modern Bible Versions.mp4</v>
      </c>
      <c r="C98" t="str">
        <f t="shared" si="1"/>
        <v>ren "098 - Catholic Influence on Modern Bible Versions.mp4" "100 - Catholic Influence on Modern Bible Versions.mp4"</v>
      </c>
    </row>
    <row r="99" spans="1:3" x14ac:dyDescent="0.25">
      <c r="A99" t="s">
        <v>468</v>
      </c>
      <c r="B99" t="str">
        <f t="shared" si="2"/>
        <v>101 - Colossians 1.mp4</v>
      </c>
      <c r="C99" t="str">
        <f t="shared" si="1"/>
        <v>ren "099 - Colossians 1.mp4" "101 - Colossians 1.mp4"</v>
      </c>
    </row>
    <row r="100" spans="1:3" x14ac:dyDescent="0.25">
      <c r="A100" t="s">
        <v>469</v>
      </c>
      <c r="B100" t="str">
        <f t="shared" si="2"/>
        <v>102 - Consulting with Yourself.mp4</v>
      </c>
      <c r="C100" t="str">
        <f t="shared" si="1"/>
        <v>ren "100 - Consulting with Yourself.mp4" "102 - Consulting with Yourself.mp4"</v>
      </c>
    </row>
    <row r="101" spans="1:3" x14ac:dyDescent="0.25">
      <c r="A101" t="s">
        <v>470</v>
      </c>
      <c r="B101" t="str">
        <f t="shared" si="2"/>
        <v>103 - 'Why We Believe the Bible'.mp4</v>
      </c>
      <c r="C101" t="str">
        <f t="shared" si="1"/>
        <v>ren "101 - 'Why We Believe the Bible'.mp4" "103 - 'Why We Believe the Bible'.mp4"</v>
      </c>
    </row>
    <row r="102" spans="1:3" x14ac:dyDescent="0.25">
      <c r="A102" t="s">
        <v>471</v>
      </c>
      <c r="B102" t="str">
        <f t="shared" si="2"/>
        <v>104 - 'Colossians 2' preached by Pastor Steven L Anderson at Faithful Word Baptist Church.mp4</v>
      </c>
      <c r="C102" t="str">
        <f t="shared" si="1"/>
        <v>ren "102 - 'Colossians 2' preached by Pastor Steven L Anderson at Faithful Word Baptist Church.mp4" "104 - 'Colossians 2' preached by Pastor Steven L Anderson at Faithful Word Baptist Church.mp4"</v>
      </c>
    </row>
    <row r="103" spans="1:3" x14ac:dyDescent="0.25">
      <c r="A103" t="s">
        <v>472</v>
      </c>
      <c r="B103" t="str">
        <f t="shared" si="2"/>
        <v>105 - Why Imposters Creep In.mp4</v>
      </c>
      <c r="C103" t="str">
        <f t="shared" si="1"/>
        <v>ren "103 - Why Imposters Creep In.mp4" "105 - Why Imposters Creep In.mp4"</v>
      </c>
    </row>
    <row r="104" spans="1:3" x14ac:dyDescent="0.25">
      <c r="A104" t="s">
        <v>473</v>
      </c>
      <c r="B104" t="str">
        <f t="shared" si="2"/>
        <v>106 - When to be Nice.mp4</v>
      </c>
      <c r="C104" t="str">
        <f t="shared" si="1"/>
        <v>ren "104 - When to be Nice.mp4" "106 - When to be Nice.mp4"</v>
      </c>
    </row>
    <row r="105" spans="1:3" x14ac:dyDescent="0.25">
      <c r="A105" t="s">
        <v>474</v>
      </c>
      <c r="B105" t="str">
        <f t="shared" si="2"/>
        <v>107 - Colossians 3.mp4</v>
      </c>
      <c r="C105" t="str">
        <f t="shared" si="1"/>
        <v>ren "105 - Colossians 3.mp4" "107 - Colossians 3.mp4"</v>
      </c>
    </row>
    <row r="106" spans="1:3" x14ac:dyDescent="0.25">
      <c r="A106" t="s">
        <v>475</v>
      </c>
      <c r="B106" t="str">
        <f t="shared" si="2"/>
        <v>108 - The Rich Young Ruler.mp4</v>
      </c>
      <c r="C106" t="str">
        <f t="shared" si="1"/>
        <v>ren "106 - The Rich Young Ruler.mp4" "108 - The Rich Young Ruler.mp4"</v>
      </c>
    </row>
    <row r="107" spans="1:3" x14ac:dyDescent="0.25">
      <c r="A107" t="s">
        <v>476</v>
      </c>
      <c r="B107" t="str">
        <f t="shared" si="2"/>
        <v>109 - Steven Anderson sermon #1759 Satan's Devices October 2013 Audio.webm</v>
      </c>
      <c r="C107" t="str">
        <f t="shared" si="1"/>
        <v>ren "107 - Steven Anderson sermon #1759 Satan's Devices October 2013 Audio.webm" "109 - Steven Anderson sermon #1759 Satan's Devices October 2013 Audio.webm"</v>
      </c>
    </row>
    <row r="108" spans="1:3" x14ac:dyDescent="0.25">
      <c r="A108" t="s">
        <v>477</v>
      </c>
      <c r="B108" t="str">
        <f t="shared" si="2"/>
        <v>110 - Colossians 4.mp4</v>
      </c>
      <c r="C108" t="str">
        <f t="shared" si="1"/>
        <v>ren "108 - Colossians 4.mp4" "110 - Colossians 4.mp4"</v>
      </c>
    </row>
    <row r="109" spans="1:3" x14ac:dyDescent="0.25">
      <c r="A109" t="s">
        <v>478</v>
      </c>
      <c r="B109" t="str">
        <f t="shared" si="2"/>
        <v>111 - 5 Points of Calvinism Refuted.mp4</v>
      </c>
      <c r="C109" t="str">
        <f t="shared" si="1"/>
        <v>ren "109 - 5 Points of Calvinism Refuted.mp4" "111 - 5 Points of Calvinism Refuted.mp4"</v>
      </c>
    </row>
    <row r="110" spans="1:3" x14ac:dyDescent="0.25">
      <c r="A110" t="s">
        <v>479</v>
      </c>
      <c r="B110" t="str">
        <f t="shared" si="2"/>
        <v>112 - 'Faith and Hebrews 11' Baptist Preaching (independent, fundamental, KJV only).mp4</v>
      </c>
      <c r="C110" t="str">
        <f t="shared" si="1"/>
        <v>ren "110 - 'Faith and Hebrews 11' Baptist Preaching (independent, fundamental, KJV only).mp4" "112 - 'Faith and Hebrews 11' Baptist Preaching (independent, fundamental, KJV only).mp4"</v>
      </c>
    </row>
    <row r="111" spans="1:3" x14ac:dyDescent="0.25">
      <c r="A111" t="s">
        <v>480</v>
      </c>
      <c r="B111" t="str">
        <f t="shared" si="2"/>
        <v>113 - 'The Book of Job - Chapter 1' Bible Study at Faithful Word Baptist Church.mp4</v>
      </c>
      <c r="C111" t="str">
        <f t="shared" si="1"/>
        <v>ren "111 - 'The Book of Job - Chapter 1' Bible Study at Faithful Word Baptist Church.mp4" "113 - 'The Book of Job - Chapter 1' Bible Study at Faithful Word Baptist Church.mp4"</v>
      </c>
    </row>
    <row r="112" spans="1:3" x14ac:dyDescent="0.25">
      <c r="A112" t="s">
        <v>481</v>
      </c>
      <c r="B112" t="str">
        <f t="shared" si="2"/>
        <v>114 - Hebrews 11 Abraham to Moses.mp4</v>
      </c>
      <c r="C112" t="str">
        <f t="shared" si="1"/>
        <v>ren "112 - Hebrews 11 Abraham to Moses.mp4" "114 - Hebrews 11 Abraham to Moses.mp4"</v>
      </c>
    </row>
    <row r="113" spans="1:3" x14ac:dyDescent="0.25">
      <c r="A113" t="s">
        <v>482</v>
      </c>
      <c r="B113" t="str">
        <f t="shared" si="2"/>
        <v>115 - Leadership for Husbands.mp4</v>
      </c>
      <c r="C113" t="str">
        <f t="shared" si="1"/>
        <v>ren "113 - Leadership for Husbands.mp4" "115 - Leadership for Husbands.mp4"</v>
      </c>
    </row>
    <row r="114" spans="1:3" x14ac:dyDescent="0.25">
      <c r="A114" t="s">
        <v>483</v>
      </c>
      <c r="B114" t="str">
        <f t="shared" si="2"/>
        <v>116 - 'The Book of Job - Chapter 2' Bible Study at Faithful Word Baptist Church.mp4</v>
      </c>
      <c r="C114" t="str">
        <f t="shared" si="1"/>
        <v>ren "114 - 'The Book of Job - Chapter 2' Bible Study at Faithful Word Baptist Church.mp4" "116 - 'The Book of Job - Chapter 2' Bible Study at Faithful Word Baptist Church.mp4"</v>
      </c>
    </row>
    <row r="115" spans="1:3" x14ac:dyDescent="0.25">
      <c r="A115" t="s">
        <v>484</v>
      </c>
      <c r="B115" t="str">
        <f t="shared" si="2"/>
        <v>117 - Disciplining Your Children.mp4</v>
      </c>
      <c r="C115" t="str">
        <f t="shared" si="1"/>
        <v>ren "115 - Disciplining Your Children.mp4" "117 - Disciplining Your Children.mp4"</v>
      </c>
    </row>
    <row r="116" spans="1:3" x14ac:dyDescent="0.25">
      <c r="A116" t="s">
        <v>485</v>
      </c>
      <c r="B116" t="str">
        <f t="shared" si="2"/>
        <v>118 - David Berzins 'Good Intentions' (Word of Truth Baptist Church in Prescott Valley, AZ).mp4</v>
      </c>
      <c r="C116" t="str">
        <f t="shared" si="1"/>
        <v>ren "116 - David Berzins 'Good Intentions' (Word of Truth Baptist Church in Prescott Valley, AZ).mp4" "118 - David Berzins 'Good Intentions' (Word of Truth Baptist Church in Prescott Valley, AZ).mp4"</v>
      </c>
    </row>
    <row r="117" spans="1:3" x14ac:dyDescent="0.25">
      <c r="A117" t="s">
        <v>486</v>
      </c>
      <c r="B117" t="str">
        <f t="shared" si="2"/>
        <v>119 - 'The Book of Job - Chapter 3' Bible Study at Faithful Word Baptist Church.mp4</v>
      </c>
      <c r="C117" t="str">
        <f t="shared" si="1"/>
        <v>ren "117 - 'The Book of Job - Chapter 3' Bible Study at Faithful Word Baptist Church.mp4" "119 - 'The Book of Job - Chapter 3' Bible Study at Faithful Word Baptist Church.mp4"</v>
      </c>
    </row>
    <row r="118" spans="1:3" x14ac:dyDescent="0.25">
      <c r="A118" t="s">
        <v>487</v>
      </c>
      <c r="B118" t="str">
        <f t="shared" si="2"/>
        <v>120 - 'Avoiding Study Bibles and Commentaries' (Baptist Preaching - independent, fundamental, KJV).mp4</v>
      </c>
      <c r="C118" t="str">
        <f t="shared" si="1"/>
        <v>ren "118 - 'Avoiding Study Bibles and Commentaries' (Baptist Preaching - independent, fundamental, KJV).mp4" "120 - 'Avoiding Study Bibles and Commentaries' (Baptist Preaching - independent, fundamental, KJV).mp4"</v>
      </c>
    </row>
    <row r="119" spans="1:3" x14ac:dyDescent="0.25">
      <c r="A119" t="s">
        <v>488</v>
      </c>
      <c r="B119" t="str">
        <f t="shared" si="2"/>
        <v>121 - 'The Life of Samson' Baptist Preaching (independent, fundamental, KJV Christian sermon).mp4</v>
      </c>
      <c r="C119" t="str">
        <f t="shared" si="1"/>
        <v>ren "119 - 'The Life of Samson' Baptist Preaching (independent, fundamental, KJV Christian sermon).mp4" "121 - 'The Life of Samson' Baptist Preaching (independent, fundamental, KJV Christian sermon).mp4"</v>
      </c>
    </row>
    <row r="120" spans="1:3" x14ac:dyDescent="0.25">
      <c r="A120" t="s">
        <v>489</v>
      </c>
      <c r="B120" t="str">
        <f t="shared" si="2"/>
        <v>122 - Ordination of David Berzins.mp4</v>
      </c>
      <c r="C120" t="str">
        <f t="shared" ref="C120:C138" si="3">CONCATENATE("ren """,A120,""""," ","""",B120,"""")</f>
        <v>ren "120 - Ordination of David Berzins.mp4" "122 - Ordination of David Berzins.mp4"</v>
      </c>
    </row>
    <row r="121" spans="1:3" x14ac:dyDescent="0.25">
      <c r="A121" t="s">
        <v>490</v>
      </c>
      <c r="B121" t="str">
        <f t="shared" si="2"/>
        <v>123 - 'Suffer the Children' Baptist Preaching against nurseries and childrens' church.mp4</v>
      </c>
      <c r="C121" t="str">
        <f t="shared" si="3"/>
        <v>ren "121 - 'Suffer the Children' Baptist Preaching against nurseries and childrens' church.mp4" "123 - 'Suffer the Children' Baptist Preaching against nurseries and childrens' church.mp4"</v>
      </c>
    </row>
    <row r="122" spans="1:3" x14ac:dyDescent="0.25">
      <c r="A122" t="s">
        <v>491</v>
      </c>
      <c r="B122" t="str">
        <f t="shared" si="2"/>
        <v>124 - 'The Book of Job - Chapter 5' Bible Study at Faithful Word Baptist Church.mp4</v>
      </c>
      <c r="C122" t="str">
        <f t="shared" si="3"/>
        <v>ren "122 - 'The Book of Job - Chapter 5' Bible Study at Faithful Word Baptist Church.mp4" "124 - 'The Book of Job - Chapter 5' Bible Study at Faithful Word Baptist Church.mp4"</v>
      </c>
    </row>
    <row r="123" spans="1:3" x14ac:dyDescent="0.25">
      <c r="A123" t="s">
        <v>492</v>
      </c>
      <c r="B123" t="str">
        <f t="shared" si="2"/>
        <v>125 - 'Going Back to the Greek' Baptist Preaching (independent, fundamental, KJV only sermon).mp4</v>
      </c>
      <c r="C123" t="str">
        <f t="shared" si="3"/>
        <v>ren "123 - 'Going Back to the Greek' Baptist Preaching (independent, fundamental, KJV only sermon).mp4" "125 - 'Going Back to the Greek' Baptist Preaching (independent, fundamental, KJV only sermon).mp4"</v>
      </c>
    </row>
    <row r="124" spans="1:3" x14ac:dyDescent="0.25">
      <c r="A124" t="s">
        <v>493</v>
      </c>
      <c r="B124" t="str">
        <f t="shared" si="2"/>
        <v>126 - 'Leviticus 19 - Part 1' Baptist Preaching (independent, fundamental, KJV sermon).mp4</v>
      </c>
      <c r="C124" t="str">
        <f t="shared" si="3"/>
        <v>ren "124 - 'Leviticus 19 - Part 1' Baptist Preaching (independent, fundamental, KJV sermon).mp4" "126 - 'Leviticus 19 - Part 1' Baptist Preaching (independent, fundamental, KJV sermon).mp4"</v>
      </c>
    </row>
    <row r="125" spans="1:3" x14ac:dyDescent="0.25">
      <c r="A125" t="s">
        <v>494</v>
      </c>
      <c r="B125" t="str">
        <f t="shared" ref="B125:B138" si="4">TEXT(LEFT(A125,3)+2,"000")&amp;RIGHT(A125,LEN(A125)-3)</f>
        <v>127 - 'The Book of Job - Chapter 6' Bible Study by Pastor Steven L Anderson.mp4</v>
      </c>
      <c r="C125" t="str">
        <f t="shared" si="3"/>
        <v>ren "125 - 'The Book of Job - Chapter 6' Bible Study by Pastor Steven L Anderson.mp4" "127 - 'The Book of Job - Chapter 6' Bible Study by Pastor Steven L Anderson.mp4"</v>
      </c>
    </row>
    <row r="126" spans="1:3" x14ac:dyDescent="0.25">
      <c r="A126" t="s">
        <v>495</v>
      </c>
      <c r="B126" t="str">
        <f t="shared" si="4"/>
        <v>128 - 'Leviticus 19 - Part 2' preached by Pastor Steven Anderson at Faithful Word Baptist Church.mp4</v>
      </c>
      <c r="C126" t="str">
        <f t="shared" si="3"/>
        <v>ren "126 - 'Leviticus 19 - Part 2' preached by Pastor Steven Anderson at Faithful Word Baptist Church.mp4" "128 - 'Leviticus 19 - Part 2' preached by Pastor Steven Anderson at Faithful Word Baptist Church.mp4"</v>
      </c>
    </row>
    <row r="127" spans="1:3" x14ac:dyDescent="0.25">
      <c r="A127" t="s">
        <v>496</v>
      </c>
      <c r="B127" t="str">
        <f t="shared" si="4"/>
        <v>129 - 'Come and See' Baptist preaching (independent, fundamental, KJV Christian sermon).mp4</v>
      </c>
      <c r="C127" t="str">
        <f t="shared" si="3"/>
        <v>ren "127 - 'Come and See' Baptist preaching (independent, fundamental, KJV Christian sermon).mp4" "129 - 'Come and See' Baptist preaching (independent, fundamental, KJV Christian sermon).mp4"</v>
      </c>
    </row>
    <row r="128" spans="1:3" x14ac:dyDescent="0.25">
      <c r="A128" t="s">
        <v>497</v>
      </c>
      <c r="B128" t="str">
        <f t="shared" si="4"/>
        <v>130 - Donnie Romero preaching 'Stedfast'.webm</v>
      </c>
      <c r="C128" t="str">
        <f t="shared" si="3"/>
        <v>ren "128 - Donnie Romero preaching 'Stedfast'.webm" "130 - Donnie Romero preaching 'Stedfast'.webm"</v>
      </c>
    </row>
    <row r="129" spans="1:3" x14ac:dyDescent="0.25">
      <c r="A129" t="s">
        <v>498</v>
      </c>
      <c r="B129" t="str">
        <f t="shared" si="4"/>
        <v>131 - 'Laying the Axe unto the Root of the Trees' Baptist Preaching (independent, fundamental).mp4</v>
      </c>
      <c r="C129" t="str">
        <f t="shared" si="3"/>
        <v>ren "129 - 'Laying the Axe unto the Root of the Trees' Baptist Preaching (independent, fundamental).mp4" "131 - 'Laying the Axe unto the Root of the Trees' Baptist Preaching (independent, fundamental).mp4"</v>
      </c>
    </row>
    <row r="130" spans="1:3" x14ac:dyDescent="0.25">
      <c r="A130" t="s">
        <v>499</v>
      </c>
      <c r="B130" t="str">
        <f t="shared" si="4"/>
        <v>132 - Should Christians Celebrate Christmas.mp4</v>
      </c>
      <c r="C130" t="str">
        <f t="shared" si="3"/>
        <v>ren "130 - Should Christians Celebrate Christmas.mp4" "132 - Should Christians Celebrate Christmas.mp4"</v>
      </c>
    </row>
    <row r="131" spans="1:3" x14ac:dyDescent="0.25">
      <c r="A131" t="s">
        <v>500</v>
      </c>
      <c r="B131" t="str">
        <f t="shared" si="4"/>
        <v>133 - 'The Book of Job - Chapter 7' Bible Study by Pastor Steven L Anderson.mp4</v>
      </c>
      <c r="C131" t="str">
        <f t="shared" si="3"/>
        <v>ren "131 - 'The Book of Job - Chapter 7' Bible Study by Pastor Steven L Anderson.mp4" "133 - 'The Book of Job - Chapter 7' Bible Study by Pastor Steven L Anderson.mp4"</v>
      </c>
    </row>
    <row r="132" spans="1:3" x14ac:dyDescent="0.25">
      <c r="A132" t="s">
        <v>501</v>
      </c>
      <c r="B132" t="str">
        <f t="shared" si="4"/>
        <v>134 - 'Hell in the Old Testament' preached by Pastor Steven Anderson at Faithful Word Baptist Church.mp4</v>
      </c>
      <c r="C132" t="str">
        <f t="shared" si="3"/>
        <v>ren "132 - 'Hell in the Old Testament' preached by Pastor Steven Anderson at Faithful Word Baptist Church.mp4" "134 - 'Hell in the Old Testament' preached by Pastor Steven Anderson at Faithful Word Baptist Church.mp4"</v>
      </c>
    </row>
    <row r="133" spans="1:3" x14ac:dyDescent="0.25">
      <c r="A133" t="s">
        <v>502</v>
      </c>
      <c r="B133" t="str">
        <f t="shared" si="4"/>
        <v>135 - 'Exercise unto Godliness' Baptist preaching (independent, fundamental, KJV, Christian sermon).mp4</v>
      </c>
      <c r="C133" t="str">
        <f t="shared" si="3"/>
        <v>ren "133 - 'Exercise unto Godliness' Baptist preaching (independent, fundamental, KJV, Christian sermon).mp4" "135 - 'Exercise unto Godliness' Baptist preaching (independent, fundamental, KJV, Christian sermon).mp4"</v>
      </c>
    </row>
    <row r="134" spans="1:3" x14ac:dyDescent="0.25">
      <c r="A134" t="s">
        <v>503</v>
      </c>
      <c r="B134" t="str">
        <f t="shared" si="4"/>
        <v>136 - Donnie Romero preaching 'Until He Comes'.mp4</v>
      </c>
      <c r="C134" t="str">
        <f t="shared" si="3"/>
        <v>ren "134 - Donnie Romero preaching 'Until He Comes'.mp4" "136 - Donnie Romero preaching 'Until He Comes'.mp4"</v>
      </c>
    </row>
    <row r="135" spans="1:3" x14ac:dyDescent="0.25">
      <c r="A135" t="s">
        <v>504</v>
      </c>
      <c r="B135" t="str">
        <f t="shared" si="4"/>
        <v>137 - 'Living by the Word' Pastor Steven L Anderson preaching at Faithful Word Baptist Church.mp4</v>
      </c>
      <c r="C135" t="str">
        <f t="shared" si="3"/>
        <v>ren "135 - 'Living by the Word' Pastor Steven L Anderson preaching at Faithful Word Baptist Church.mp4" "137 - 'Living by the Word' Pastor Steven L Anderson preaching at Faithful Word Baptist Church.mp4"</v>
      </c>
    </row>
    <row r="136" spans="1:3" x14ac:dyDescent="0.25">
      <c r="A136" t="s">
        <v>505</v>
      </c>
      <c r="B136" t="str">
        <f t="shared" si="4"/>
        <v>138 - Bible College.mp4</v>
      </c>
      <c r="C136" t="str">
        <f t="shared" si="3"/>
        <v>ren "136 - Bible College.mp4" "138 - Bible College.mp4"</v>
      </c>
    </row>
    <row r="137" spans="1:3" x14ac:dyDescent="0.25">
      <c r="A137" t="s">
        <v>506</v>
      </c>
      <c r="B137" t="str">
        <f t="shared" si="4"/>
        <v>139 - 8 Year Anniversary and Job Chapter 8 Preaching.mp4</v>
      </c>
      <c r="C137" t="str">
        <f t="shared" si="3"/>
        <v>ren "137 - 8 Year Anniversary and Job Chapter 8 Preaching.mp4" "139 - 8 Year Anniversary and Job Chapter 8 Preaching.mp4"</v>
      </c>
    </row>
    <row r="138" spans="1:3" x14ac:dyDescent="0.25">
      <c r="A138" t="s">
        <v>507</v>
      </c>
      <c r="B138" t="str">
        <f t="shared" si="4"/>
        <v>140 - 'Infertility' Baptist Preaching (independent, fundamental, KJV Bible sermon).mp4</v>
      </c>
      <c r="C138" t="str">
        <f t="shared" si="3"/>
        <v>ren "138 - 'Infertility' Baptist Preaching (independent, fundamental, KJV Bible sermon).mp4" "140 - 'Infertility' Baptist Preaching (independent, fundamental, KJV Bible sermon).mp4"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1EC65-1BB5-4DA9-8446-6936238EF6AF}">
  <dimension ref="A1:E17"/>
  <sheetViews>
    <sheetView workbookViewId="0"/>
  </sheetViews>
  <sheetFormatPr defaultRowHeight="15" x14ac:dyDescent="0.25"/>
  <cols>
    <col min="1" max="1" width="55.140625" bestFit="1" customWidth="1"/>
    <col min="2" max="2" width="20.42578125" bestFit="1" customWidth="1"/>
    <col min="3" max="3" width="15.42578125" bestFit="1" customWidth="1"/>
    <col min="4" max="4" width="25.7109375" bestFit="1" customWidth="1"/>
    <col min="5" max="5" width="53" bestFit="1" customWidth="1"/>
    <col min="6" max="6" width="15.42578125" customWidth="1"/>
  </cols>
  <sheetData>
    <row r="1" spans="1:5" x14ac:dyDescent="0.25">
      <c r="A1" t="s">
        <v>508</v>
      </c>
      <c r="B1" t="s">
        <v>0</v>
      </c>
      <c r="C1" t="s">
        <v>509</v>
      </c>
      <c r="D1" t="s">
        <v>1</v>
      </c>
      <c r="E1" t="s">
        <v>75</v>
      </c>
    </row>
    <row r="2" spans="1:5" x14ac:dyDescent="0.25">
      <c r="A2" t="s">
        <v>510</v>
      </c>
      <c r="B2" t="str">
        <f>_xlfn.CONCAT(TRIM(MID(SUBSTITUTE(TRIM(Table14[[#This Row],[Data]])," ",REPT(" ",LEN(TRIM(Table14[[#This Row],[Data]])))), (4)*LEN(TRIM(Table14[[#This Row],[Data]]))+1, LEN(TRIM(Table14[[#This Row],[Data]]))))," ",last_word)</f>
        <v>My Recording_1.wav</v>
      </c>
      <c r="C2" t="str">
        <f>_xlfn.CONCAT(year," ",month_name," ",day)</f>
        <v>2018 Dec 16</v>
      </c>
      <c r="D2" s="10" t="str">
        <f t="shared" ref="D2:D17" si="0">IF(OR(C2=C1,C2=C3),_xlfn.CONCAT(C2," (",time,").wav"),_xlfn.CONCAT(C2,".wav"))</f>
        <v>2018 Dec 16 (01:34 PM).wav</v>
      </c>
      <c r="E2" t="str">
        <f>SUBSTITUTE(CONCATENATE("ren """,Table14[[#This Row],[Old Name]],""""," ","""",Table14[[#This Row],[New Name]],""""),":","꞉")</f>
        <v>ren "My Recording_1.wav" "2018 Dec 16 (01꞉34 PM).wav"</v>
      </c>
    </row>
    <row r="3" spans="1:5" x14ac:dyDescent="0.25">
      <c r="A3" t="s">
        <v>511</v>
      </c>
      <c r="B3" t="s">
        <v>512</v>
      </c>
      <c r="C3" t="str">
        <f t="shared" ref="C2:C17" si="1">_xlfn.CONCAT(year," ",month_name," ",day)</f>
        <v>2018 Dec 16</v>
      </c>
      <c r="D3" s="10" t="str">
        <f t="shared" si="0"/>
        <v>2018 Dec 16 (10:00 PM).wav</v>
      </c>
      <c r="E3" t="str">
        <f>SUBSTITUTE(CONCATENATE("ren """,Table14[[#This Row],[Old Name]],""""," ","""",Table14[[#This Row],[New Name]],""""),":","꞉")</f>
        <v>ren "My Recording_3.wav" "2018 Dec 16 (10꞉00 PM).wav"</v>
      </c>
    </row>
    <row r="4" spans="1:5" x14ac:dyDescent="0.25">
      <c r="A4" t="s">
        <v>513</v>
      </c>
      <c r="B4" t="s">
        <v>514</v>
      </c>
      <c r="C4" t="str">
        <f t="shared" si="1"/>
        <v>2018 Dec 17</v>
      </c>
      <c r="D4" s="10" t="str">
        <f t="shared" si="0"/>
        <v>2018 Dec 17 (01:54 PM).wav</v>
      </c>
      <c r="E4" t="str">
        <f>SUBSTITUTE(CONCATENATE("ren """,Table14[[#This Row],[Old Name]],""""," ","""",Table14[[#This Row],[New Name]],""""),":","꞉")</f>
        <v>ren "My Recording_4.wav" "2018 Dec 17 (01꞉54 PM).wav"</v>
      </c>
    </row>
    <row r="5" spans="1:5" x14ac:dyDescent="0.25">
      <c r="A5" t="s">
        <v>515</v>
      </c>
      <c r="B5" t="s">
        <v>516</v>
      </c>
      <c r="C5" t="str">
        <f t="shared" si="1"/>
        <v>2018 Dec 17</v>
      </c>
      <c r="D5" s="10" t="str">
        <f t="shared" si="0"/>
        <v>2018 Dec 17 (04:31 PM).wav</v>
      </c>
      <c r="E5" t="str">
        <f>SUBSTITUTE(CONCATENATE("ren """,Table14[[#This Row],[Old Name]],""""," ","""",Table14[[#This Row],[New Name]],""""),":","꞉")</f>
        <v>ren "My Recording_5.wav" "2018 Dec 17 (04꞉31 PM).wav"</v>
      </c>
    </row>
    <row r="6" spans="1:5" x14ac:dyDescent="0.25">
      <c r="A6" t="s">
        <v>517</v>
      </c>
      <c r="B6" t="s">
        <v>518</v>
      </c>
      <c r="C6" t="str">
        <f t="shared" si="1"/>
        <v>2018 Dec 17</v>
      </c>
      <c r="D6" s="10" t="str">
        <f t="shared" si="0"/>
        <v>2018 Dec 17 (11:32 PM).wav</v>
      </c>
      <c r="E6" t="str">
        <f>SUBSTITUTE(CONCATENATE("ren """,Table14[[#This Row],[Old Name]],""""," ","""",Table14[[#This Row],[New Name]],""""),":","꞉")</f>
        <v>ren "My Recording_6.wav" "2018 Dec 17 (11꞉32 PM).wav"</v>
      </c>
    </row>
    <row r="7" spans="1:5" x14ac:dyDescent="0.25">
      <c r="A7" t="s">
        <v>519</v>
      </c>
      <c r="B7" t="s">
        <v>520</v>
      </c>
      <c r="C7" t="str">
        <f t="shared" si="1"/>
        <v>2018 Dec 18</v>
      </c>
      <c r="D7" s="10" t="str">
        <f t="shared" si="0"/>
        <v>2018 Dec 18 (03:47 PM).wav</v>
      </c>
      <c r="E7" t="str">
        <f>SUBSTITUTE(CONCATENATE("ren """,Table14[[#This Row],[Old Name]],""""," ","""",Table14[[#This Row],[New Name]],""""),":","꞉")</f>
        <v>ren "My Recording_9.wav" "2018 Dec 18 (03꞉47 PM).wav"</v>
      </c>
    </row>
    <row r="8" spans="1:5" x14ac:dyDescent="0.25">
      <c r="A8" t="s">
        <v>521</v>
      </c>
      <c r="B8" t="s">
        <v>522</v>
      </c>
      <c r="C8" t="str">
        <f t="shared" si="1"/>
        <v>2018 Dec 18</v>
      </c>
      <c r="D8" s="10" t="str">
        <f t="shared" si="0"/>
        <v>2018 Dec 18 (06:25 PM).wav</v>
      </c>
      <c r="E8" t="str">
        <f>SUBSTITUTE(CONCATENATE("ren """,Table14[[#This Row],[Old Name]],""""," ","""",Table14[[#This Row],[New Name]],""""),":","꞉")</f>
        <v>ren "My Recording_10.wav" "2018 Dec 18 (06꞉25 PM).wav"</v>
      </c>
    </row>
    <row r="9" spans="1:5" x14ac:dyDescent="0.25">
      <c r="A9" t="s">
        <v>523</v>
      </c>
      <c r="B9" t="s">
        <v>524</v>
      </c>
      <c r="C9" t="str">
        <f t="shared" si="1"/>
        <v>2018 Dec 18</v>
      </c>
      <c r="D9" s="10" t="str">
        <f t="shared" si="0"/>
        <v>2018 Dec 18 (07:20 PM).wav</v>
      </c>
      <c r="E9" t="str">
        <f>SUBSTITUTE(CONCATENATE("ren """,Table14[[#This Row],[Old Name]],""""," ","""",Table14[[#This Row],[New Name]],""""),":","꞉")</f>
        <v>ren "My Recording_11.wav" "2018 Dec 18 (07꞉20 PM).wav"</v>
      </c>
    </row>
    <row r="10" spans="1:5" x14ac:dyDescent="0.25">
      <c r="A10" t="s">
        <v>525</v>
      </c>
      <c r="B10" t="s">
        <v>526</v>
      </c>
      <c r="C10" t="str">
        <f t="shared" si="1"/>
        <v>2018 Dec 18</v>
      </c>
      <c r="D10" s="10" t="str">
        <f t="shared" si="0"/>
        <v>2018 Dec 18 (11:21 AM).wav</v>
      </c>
      <c r="E10" t="str">
        <f>SUBSTITUTE(CONCATENATE("ren """,Table14[[#This Row],[Old Name]],""""," ","""",Table14[[#This Row],[New Name]],""""),":","꞉")</f>
        <v>ren "My Recording_7.wav" "2018 Dec 18 (11꞉21 AM).wav"</v>
      </c>
    </row>
    <row r="11" spans="1:5" x14ac:dyDescent="0.25">
      <c r="A11" t="s">
        <v>527</v>
      </c>
      <c r="B11" t="s">
        <v>528</v>
      </c>
      <c r="C11" t="str">
        <f t="shared" si="1"/>
        <v>2018 Dec 18</v>
      </c>
      <c r="D11" s="10" t="str">
        <f t="shared" si="0"/>
        <v>2018 Dec 18 (11:54 AM).wav</v>
      </c>
      <c r="E11" t="str">
        <f>SUBSTITUTE(CONCATENATE("ren """,Table14[[#This Row],[Old Name]],""""," ","""",Table14[[#This Row],[New Name]],""""),":","꞉")</f>
        <v>ren "My Recording_8.wav" "2018 Dec 18 (11꞉54 AM).wav"</v>
      </c>
    </row>
    <row r="12" spans="1:5" x14ac:dyDescent="0.25">
      <c r="A12" t="s">
        <v>529</v>
      </c>
      <c r="B12" t="s">
        <v>530</v>
      </c>
      <c r="C12" t="str">
        <f t="shared" si="1"/>
        <v>2018 Dec 19</v>
      </c>
      <c r="D12" s="10" t="str">
        <f t="shared" si="0"/>
        <v>2018 Dec 19 (01:30 PM).wav</v>
      </c>
      <c r="E12" t="str">
        <f>SUBSTITUTE(CONCATENATE("ren """,Table14[[#This Row],[Old Name]],""""," ","""",Table14[[#This Row],[New Name]],""""),":","꞉")</f>
        <v>ren "My Recording_15.wav" "2018 Dec 19 (01꞉30 PM).wav"</v>
      </c>
    </row>
    <row r="13" spans="1:5" x14ac:dyDescent="0.25">
      <c r="A13" t="s">
        <v>531</v>
      </c>
      <c r="B13" t="s">
        <v>532</v>
      </c>
      <c r="C13" t="str">
        <f t="shared" si="1"/>
        <v>2018 Dec 19</v>
      </c>
      <c r="D13" s="10" t="str">
        <f t="shared" si="0"/>
        <v>2018 Dec 19 (05:18 PM).wav</v>
      </c>
      <c r="E13" t="str">
        <f>SUBSTITUTE(CONCATENATE("ren """,Table14[[#This Row],[Old Name]],""""," ","""",Table14[[#This Row],[New Name]],""""),":","꞉")</f>
        <v>ren "My Recording_16.wav" "2018 Dec 19 (05꞉18 PM).wav"</v>
      </c>
    </row>
    <row r="14" spans="1:5" x14ac:dyDescent="0.25">
      <c r="A14" t="s">
        <v>533</v>
      </c>
      <c r="B14" t="s">
        <v>534</v>
      </c>
      <c r="C14" t="str">
        <f t="shared" si="1"/>
        <v>2018 Dec 19</v>
      </c>
      <c r="D14" s="10" t="str">
        <f t="shared" si="0"/>
        <v>2018 Dec 19 (09:50 PM).wav</v>
      </c>
      <c r="E14" t="str">
        <f>SUBSTITUTE(CONCATENATE("ren """,Table14[[#This Row],[Old Name]],""""," ","""",Table14[[#This Row],[New Name]],""""),":","꞉")</f>
        <v>ren "My Recording_17.wav" "2018 Dec 19 (09꞉50 PM).wav"</v>
      </c>
    </row>
    <row r="15" spans="1:5" x14ac:dyDescent="0.25">
      <c r="A15" t="s">
        <v>535</v>
      </c>
      <c r="B15" t="s">
        <v>536</v>
      </c>
      <c r="C15" t="str">
        <f t="shared" si="1"/>
        <v>2018 Dec 19</v>
      </c>
      <c r="D15" s="10" t="str">
        <f t="shared" si="0"/>
        <v>2018 Dec 19 (10:12 AM).wav</v>
      </c>
      <c r="E15" t="str">
        <f>SUBSTITUTE(CONCATENATE("ren """,Table14[[#This Row],[Old Name]],""""," ","""",Table14[[#This Row],[New Name]],""""),":","꞉")</f>
        <v>ren "My Recording_13.wav" "2018 Dec 19 (10꞉12 AM).wav"</v>
      </c>
    </row>
    <row r="16" spans="1:5" x14ac:dyDescent="0.25">
      <c r="A16" t="s">
        <v>537</v>
      </c>
      <c r="B16" t="s">
        <v>538</v>
      </c>
      <c r="C16" t="str">
        <f t="shared" si="1"/>
        <v>2018 Dec 19</v>
      </c>
      <c r="D16" s="10" t="str">
        <f t="shared" si="0"/>
        <v>2018 Dec 19 (12:30 PM).wav</v>
      </c>
      <c r="E16" t="str">
        <f>SUBSTITUTE(CONCATENATE("ren """,Table14[[#This Row],[Old Name]],""""," ","""",Table14[[#This Row],[New Name]],""""),":","꞉")</f>
        <v>ren "My Recording_14.wav" "2018 Dec 19 (12꞉30 PM).wav"</v>
      </c>
    </row>
    <row r="17" spans="1:5" x14ac:dyDescent="0.25">
      <c r="A17" t="s">
        <v>539</v>
      </c>
      <c r="B17" t="s">
        <v>540</v>
      </c>
      <c r="C17" t="str">
        <f t="shared" si="1"/>
        <v>2018 Dec 19</v>
      </c>
      <c r="D17" s="10" t="str">
        <f t="shared" si="0"/>
        <v>2018 Dec 19 (12:51 AM).wav</v>
      </c>
      <c r="E17" t="str">
        <f>SUBSTITUTE(CONCATENATE("ren """,Table14[[#This Row],[Old Name]],""""," ","""",Table14[[#This Row],[New Name]],""""),":","꞉")</f>
        <v>ren "My Recording_12.wav" "2018 Dec 19 (12꞉51 AM).wav"</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26EA4-95C8-4CE3-9BF1-DCCC41295928}">
  <dimension ref="A1:K152"/>
  <sheetViews>
    <sheetView workbookViewId="0">
      <selection activeCell="H39" sqref="H39"/>
    </sheetView>
  </sheetViews>
  <sheetFormatPr defaultRowHeight="15" x14ac:dyDescent="0.25"/>
  <cols>
    <col min="1" max="1" width="22.5703125" bestFit="1" customWidth="1"/>
  </cols>
  <sheetData>
    <row r="1" spans="1:11" x14ac:dyDescent="0.25">
      <c r="A1" t="s">
        <v>541</v>
      </c>
      <c r="B1" t="s">
        <v>542</v>
      </c>
      <c r="C1">
        <v>27</v>
      </c>
      <c r="D1" t="str">
        <f>IF(C1="",IF(""="",(-2),(""-1)),"")</f>
        <v/>
      </c>
      <c r="E1" t="str">
        <f>CONCATENATE(,B1," ",C1,D1)</f>
        <v>2017 Nov 27</v>
      </c>
      <c r="G1" t="str">
        <f>CONCATENATE("ren """,A1,""""," ","""",E1,$K$1,"""")</f>
        <v>ren "Voice 021.m4a" "2017 Nov 27.m4a"</v>
      </c>
      <c r="K1" t="s">
        <v>543</v>
      </c>
    </row>
    <row r="2" spans="1:11" x14ac:dyDescent="0.25">
      <c r="A2" t="s">
        <v>544</v>
      </c>
      <c r="B2" t="s">
        <v>542</v>
      </c>
      <c r="C2">
        <v>27</v>
      </c>
      <c r="D2">
        <f t="shared" ref="D2:D15" si="0">IF(C2=C1,IF(D1="",(-2),(D1-1)),"")</f>
        <v>-2</v>
      </c>
      <c r="E2" t="str">
        <f t="shared" ref="E2:E65" si="1">CONCATENATE(,B2," ",C2,D2)</f>
        <v>2017 Nov 27-2</v>
      </c>
      <c r="G2" t="str">
        <f t="shared" ref="G2:G65" si="2">CONCATENATE("ren """,A2,""""," ","""",E2,$K$1,"""")</f>
        <v>ren "Voice 022.m4a" "2017 Nov 27-2.m4a"</v>
      </c>
    </row>
    <row r="3" spans="1:11" x14ac:dyDescent="0.25">
      <c r="A3" t="s">
        <v>545</v>
      </c>
      <c r="B3" t="s">
        <v>542</v>
      </c>
      <c r="C3">
        <v>28</v>
      </c>
      <c r="D3" t="str">
        <f t="shared" si="0"/>
        <v/>
      </c>
      <c r="E3" t="str">
        <f t="shared" si="1"/>
        <v>2017 Nov 28</v>
      </c>
      <c r="G3" t="str">
        <f t="shared" si="2"/>
        <v>ren "Voice 023.m4a" "2017 Nov 28.m4a"</v>
      </c>
    </row>
    <row r="4" spans="1:11" x14ac:dyDescent="0.25">
      <c r="A4" t="s">
        <v>546</v>
      </c>
      <c r="B4" t="s">
        <v>542</v>
      </c>
      <c r="C4">
        <v>29</v>
      </c>
      <c r="D4" t="str">
        <f t="shared" si="0"/>
        <v/>
      </c>
      <c r="E4" t="str">
        <f t="shared" si="1"/>
        <v>2017 Nov 29</v>
      </c>
      <c r="G4" t="str">
        <f t="shared" si="2"/>
        <v>ren "Voice 024.m4a" "2017 Nov 29.m4a"</v>
      </c>
    </row>
    <row r="5" spans="1:11" x14ac:dyDescent="0.25">
      <c r="A5" t="s">
        <v>547</v>
      </c>
      <c r="B5" t="s">
        <v>542</v>
      </c>
      <c r="C5">
        <v>29</v>
      </c>
      <c r="D5">
        <f t="shared" si="0"/>
        <v>-2</v>
      </c>
      <c r="E5" t="str">
        <f t="shared" si="1"/>
        <v>2017 Nov 29-2</v>
      </c>
      <c r="G5" t="str">
        <f t="shared" si="2"/>
        <v>ren "Voice 025.m4a" "2017 Nov 29-2.m4a"</v>
      </c>
    </row>
    <row r="6" spans="1:11" x14ac:dyDescent="0.25">
      <c r="A6" t="s">
        <v>548</v>
      </c>
      <c r="B6" t="s">
        <v>542</v>
      </c>
      <c r="C6">
        <v>30</v>
      </c>
      <c r="D6" t="str">
        <f t="shared" si="0"/>
        <v/>
      </c>
      <c r="E6" t="str">
        <f t="shared" si="1"/>
        <v>2017 Nov 30</v>
      </c>
      <c r="G6" t="str">
        <f t="shared" si="2"/>
        <v>ren "Voice 026.m4a" "2017 Nov 30.m4a"</v>
      </c>
    </row>
    <row r="7" spans="1:11" x14ac:dyDescent="0.25">
      <c r="A7" t="s">
        <v>549</v>
      </c>
      <c r="B7" t="s">
        <v>542</v>
      </c>
      <c r="C7">
        <v>30</v>
      </c>
      <c r="D7">
        <f t="shared" si="0"/>
        <v>-2</v>
      </c>
      <c r="E7" t="str">
        <f t="shared" si="1"/>
        <v>2017 Nov 30-2</v>
      </c>
      <c r="G7" t="str">
        <f t="shared" si="2"/>
        <v>ren "Voice 027.m4a" "2017 Nov 30-2.m4a"</v>
      </c>
    </row>
    <row r="8" spans="1:11" x14ac:dyDescent="0.25">
      <c r="A8" t="s">
        <v>550</v>
      </c>
      <c r="B8" t="s">
        <v>551</v>
      </c>
      <c r="C8">
        <v>1</v>
      </c>
      <c r="D8" t="str">
        <f t="shared" si="0"/>
        <v/>
      </c>
      <c r="E8" t="str">
        <f t="shared" si="1"/>
        <v>2017 Dec 1</v>
      </c>
      <c r="G8" t="str">
        <f t="shared" si="2"/>
        <v>ren "Voice 028.m4a" "2017 Dec 1.m4a"</v>
      </c>
    </row>
    <row r="9" spans="1:11" x14ac:dyDescent="0.25">
      <c r="A9" t="s">
        <v>552</v>
      </c>
      <c r="B9" t="s">
        <v>551</v>
      </c>
      <c r="C9">
        <v>2</v>
      </c>
      <c r="D9" t="str">
        <f t="shared" si="0"/>
        <v/>
      </c>
      <c r="E9" t="str">
        <f t="shared" si="1"/>
        <v>2017 Dec 2</v>
      </c>
      <c r="G9" t="str">
        <f t="shared" si="2"/>
        <v>ren "Voice 029.m4a" "2017 Dec 2.m4a"</v>
      </c>
    </row>
    <row r="10" spans="1:11" x14ac:dyDescent="0.25">
      <c r="A10" t="s">
        <v>553</v>
      </c>
      <c r="B10" t="s">
        <v>551</v>
      </c>
      <c r="C10">
        <v>4</v>
      </c>
      <c r="D10" t="str">
        <f t="shared" si="0"/>
        <v/>
      </c>
      <c r="E10" t="str">
        <f t="shared" si="1"/>
        <v>2017 Dec 4</v>
      </c>
      <c r="G10" t="str">
        <f t="shared" si="2"/>
        <v>ren "Voice 030.m4a" "2017 Dec 4.m4a"</v>
      </c>
    </row>
    <row r="11" spans="1:11" x14ac:dyDescent="0.25">
      <c r="A11" t="s">
        <v>554</v>
      </c>
      <c r="B11" t="s">
        <v>551</v>
      </c>
      <c r="C11">
        <v>5</v>
      </c>
      <c r="D11" t="str">
        <f t="shared" si="0"/>
        <v/>
      </c>
      <c r="E11" t="str">
        <f t="shared" si="1"/>
        <v>2017 Dec 5</v>
      </c>
      <c r="G11" t="str">
        <f t="shared" si="2"/>
        <v>ren "Voice 031.m4a" "2017 Dec 5.m4a"</v>
      </c>
    </row>
    <row r="12" spans="1:11" x14ac:dyDescent="0.25">
      <c r="A12" t="s">
        <v>555</v>
      </c>
      <c r="B12" t="s">
        <v>551</v>
      </c>
      <c r="C12">
        <v>6</v>
      </c>
      <c r="D12" t="str">
        <f t="shared" si="0"/>
        <v/>
      </c>
      <c r="E12" t="str">
        <f t="shared" si="1"/>
        <v>2017 Dec 6</v>
      </c>
      <c r="G12" t="str">
        <f t="shared" si="2"/>
        <v>ren "Voice 032.m4a" "2017 Dec 6.m4a"</v>
      </c>
    </row>
    <row r="13" spans="1:11" x14ac:dyDescent="0.25">
      <c r="A13" t="s">
        <v>556</v>
      </c>
      <c r="B13" t="s">
        <v>551</v>
      </c>
      <c r="C13">
        <v>6</v>
      </c>
      <c r="D13">
        <f t="shared" si="0"/>
        <v>-2</v>
      </c>
      <c r="E13" t="str">
        <f t="shared" si="1"/>
        <v>2017 Dec 6-2</v>
      </c>
      <c r="G13" t="str">
        <f t="shared" si="2"/>
        <v>ren "Voice 033.m4a" "2017 Dec 6-2.m4a"</v>
      </c>
    </row>
    <row r="14" spans="1:11" x14ac:dyDescent="0.25">
      <c r="A14" t="s">
        <v>557</v>
      </c>
      <c r="B14" t="s">
        <v>551</v>
      </c>
      <c r="C14">
        <v>10</v>
      </c>
      <c r="D14" t="str">
        <f t="shared" si="0"/>
        <v/>
      </c>
      <c r="E14" t="str">
        <f t="shared" si="1"/>
        <v>2017 Dec 10</v>
      </c>
      <c r="G14" t="str">
        <f t="shared" si="2"/>
        <v>ren "Voice 034.m4a" "2017 Dec 10.m4a"</v>
      </c>
    </row>
    <row r="15" spans="1:11" x14ac:dyDescent="0.25">
      <c r="A15" t="s">
        <v>558</v>
      </c>
      <c r="B15" t="s">
        <v>551</v>
      </c>
      <c r="C15">
        <v>10</v>
      </c>
      <c r="D15">
        <f t="shared" si="0"/>
        <v>-2</v>
      </c>
      <c r="E15" t="str">
        <f t="shared" si="1"/>
        <v>2017 Dec 10-2</v>
      </c>
      <c r="G15" t="str">
        <f t="shared" si="2"/>
        <v>ren "Voice 035.m4a" "2017 Dec 10-2.m4a"</v>
      </c>
    </row>
    <row r="16" spans="1:11" x14ac:dyDescent="0.25">
      <c r="A16" t="s">
        <v>559</v>
      </c>
      <c r="B16" t="s">
        <v>551</v>
      </c>
      <c r="C16">
        <v>10</v>
      </c>
      <c r="D16">
        <f>IF(C16=C15,IF(D15="",(-2),(D15-1)),"")</f>
        <v>-3</v>
      </c>
      <c r="E16" t="str">
        <f t="shared" si="1"/>
        <v>2017 Dec 10-3</v>
      </c>
      <c r="G16" t="str">
        <f t="shared" si="2"/>
        <v>ren "Voice 036.m4a" "2017 Dec 10-3.m4a"</v>
      </c>
    </row>
    <row r="17" spans="1:7" x14ac:dyDescent="0.25">
      <c r="A17" t="s">
        <v>560</v>
      </c>
      <c r="B17" t="s">
        <v>551</v>
      </c>
      <c r="C17">
        <v>11</v>
      </c>
      <c r="D17" t="str">
        <f t="shared" ref="D17:D80" si="3">IF(C17=C16,IF(D16="",(-2),(D16-1)),"")</f>
        <v/>
      </c>
      <c r="E17" t="str">
        <f t="shared" si="1"/>
        <v>2017 Dec 11</v>
      </c>
      <c r="G17" t="str">
        <f t="shared" si="2"/>
        <v>ren "Voice 037.m4a" "2017 Dec 11.m4a"</v>
      </c>
    </row>
    <row r="18" spans="1:7" x14ac:dyDescent="0.25">
      <c r="A18" t="s">
        <v>561</v>
      </c>
      <c r="B18" t="s">
        <v>551</v>
      </c>
      <c r="C18">
        <v>12</v>
      </c>
      <c r="D18" t="str">
        <f t="shared" si="3"/>
        <v/>
      </c>
      <c r="E18" t="str">
        <f t="shared" si="1"/>
        <v>2017 Dec 12</v>
      </c>
      <c r="G18" t="str">
        <f t="shared" si="2"/>
        <v>ren "Voice 038.m4a" "2017 Dec 12.m4a"</v>
      </c>
    </row>
    <row r="19" spans="1:7" x14ac:dyDescent="0.25">
      <c r="A19" t="s">
        <v>562</v>
      </c>
      <c r="B19" t="s">
        <v>551</v>
      </c>
      <c r="C19">
        <v>15</v>
      </c>
      <c r="D19" t="str">
        <f t="shared" si="3"/>
        <v/>
      </c>
      <c r="E19" t="str">
        <f t="shared" si="1"/>
        <v>2017 Dec 15</v>
      </c>
      <c r="G19" t="str">
        <f t="shared" si="2"/>
        <v>ren "Voice 039.m4a" "2017 Dec 15.m4a"</v>
      </c>
    </row>
    <row r="20" spans="1:7" x14ac:dyDescent="0.25">
      <c r="A20" t="s">
        <v>563</v>
      </c>
      <c r="B20" t="s">
        <v>551</v>
      </c>
      <c r="C20">
        <v>17</v>
      </c>
      <c r="D20" t="str">
        <f t="shared" si="3"/>
        <v/>
      </c>
      <c r="E20" t="str">
        <f t="shared" si="1"/>
        <v>2017 Dec 17</v>
      </c>
      <c r="G20" t="str">
        <f t="shared" si="2"/>
        <v>ren "Voice 040.m4a" "2017 Dec 17.m4a"</v>
      </c>
    </row>
    <row r="21" spans="1:7" x14ac:dyDescent="0.25">
      <c r="A21" t="s">
        <v>564</v>
      </c>
      <c r="B21" t="s">
        <v>551</v>
      </c>
      <c r="C21">
        <v>17</v>
      </c>
      <c r="D21">
        <f t="shared" si="3"/>
        <v>-2</v>
      </c>
      <c r="E21" t="str">
        <f t="shared" si="1"/>
        <v>2017 Dec 17-2</v>
      </c>
      <c r="G21" t="str">
        <f t="shared" si="2"/>
        <v>ren "Voice 041.m4a" "2017 Dec 17-2.m4a"</v>
      </c>
    </row>
    <row r="22" spans="1:7" x14ac:dyDescent="0.25">
      <c r="A22" t="s">
        <v>565</v>
      </c>
      <c r="B22" t="s">
        <v>551</v>
      </c>
      <c r="C22">
        <v>17</v>
      </c>
      <c r="D22">
        <f t="shared" si="3"/>
        <v>-3</v>
      </c>
      <c r="E22" t="str">
        <f t="shared" si="1"/>
        <v>2017 Dec 17-3</v>
      </c>
      <c r="G22" t="str">
        <f t="shared" si="2"/>
        <v>ren "Voice 042.m4a" "2017 Dec 17-3.m4a"</v>
      </c>
    </row>
    <row r="23" spans="1:7" x14ac:dyDescent="0.25">
      <c r="A23" t="s">
        <v>566</v>
      </c>
      <c r="B23" t="s">
        <v>551</v>
      </c>
      <c r="C23">
        <v>17</v>
      </c>
      <c r="D23">
        <f t="shared" si="3"/>
        <v>-4</v>
      </c>
      <c r="E23" t="str">
        <f t="shared" si="1"/>
        <v>2017 Dec 17-4</v>
      </c>
      <c r="G23" t="str">
        <f t="shared" si="2"/>
        <v>ren "Voice 043.m4a" "2017 Dec 17-4.m4a"</v>
      </c>
    </row>
    <row r="24" spans="1:7" x14ac:dyDescent="0.25">
      <c r="A24" t="s">
        <v>567</v>
      </c>
      <c r="B24" t="s">
        <v>551</v>
      </c>
      <c r="C24">
        <v>24</v>
      </c>
      <c r="D24" t="str">
        <f t="shared" si="3"/>
        <v/>
      </c>
      <c r="E24" t="str">
        <f t="shared" si="1"/>
        <v>2017 Dec 24</v>
      </c>
      <c r="G24" t="str">
        <f t="shared" si="2"/>
        <v>ren "Voice 044.m4a" "2017 Dec 24.m4a"</v>
      </c>
    </row>
    <row r="25" spans="1:7" x14ac:dyDescent="0.25">
      <c r="A25" t="s">
        <v>568</v>
      </c>
      <c r="B25" t="s">
        <v>551</v>
      </c>
      <c r="C25">
        <v>25</v>
      </c>
      <c r="D25" t="str">
        <f t="shared" si="3"/>
        <v/>
      </c>
      <c r="E25" t="str">
        <f t="shared" si="1"/>
        <v>2017 Dec 25</v>
      </c>
      <c r="G25" t="str">
        <f t="shared" si="2"/>
        <v>ren "Voice 045.m4a" "2017 Dec 25.m4a"</v>
      </c>
    </row>
    <row r="26" spans="1:7" x14ac:dyDescent="0.25">
      <c r="A26" t="s">
        <v>569</v>
      </c>
      <c r="B26" t="s">
        <v>551</v>
      </c>
      <c r="C26">
        <v>25</v>
      </c>
      <c r="D26">
        <f t="shared" si="3"/>
        <v>-2</v>
      </c>
      <c r="E26" t="str">
        <f t="shared" si="1"/>
        <v>2017 Dec 25-2</v>
      </c>
      <c r="G26" t="str">
        <f t="shared" si="2"/>
        <v>ren "Voice 046.m4a" "2017 Dec 25-2.m4a"</v>
      </c>
    </row>
    <row r="27" spans="1:7" x14ac:dyDescent="0.25">
      <c r="A27" t="s">
        <v>570</v>
      </c>
      <c r="B27" t="s">
        <v>551</v>
      </c>
      <c r="C27">
        <v>30</v>
      </c>
      <c r="D27" t="str">
        <f t="shared" si="3"/>
        <v/>
      </c>
      <c r="E27" t="str">
        <f t="shared" si="1"/>
        <v>2017 Dec 30</v>
      </c>
      <c r="G27" t="str">
        <f t="shared" si="2"/>
        <v>ren "Voice 047.m4a" "2017 Dec 30.m4a"</v>
      </c>
    </row>
    <row r="28" spans="1:7" x14ac:dyDescent="0.25">
      <c r="A28" t="s">
        <v>571</v>
      </c>
      <c r="B28" t="s">
        <v>551</v>
      </c>
      <c r="C28">
        <v>30</v>
      </c>
      <c r="D28">
        <f t="shared" si="3"/>
        <v>-2</v>
      </c>
      <c r="E28" t="str">
        <f t="shared" si="1"/>
        <v>2017 Dec 30-2</v>
      </c>
      <c r="G28" t="str">
        <f t="shared" si="2"/>
        <v>ren "Voice 048.m4a" "2017 Dec 30-2.m4a"</v>
      </c>
    </row>
    <row r="29" spans="1:7" x14ac:dyDescent="0.25">
      <c r="A29" t="s">
        <v>572</v>
      </c>
      <c r="B29" t="s">
        <v>573</v>
      </c>
      <c r="C29">
        <v>2</v>
      </c>
      <c r="D29" t="str">
        <f t="shared" si="3"/>
        <v/>
      </c>
      <c r="E29" t="str">
        <f t="shared" si="1"/>
        <v>2018 Jan 2</v>
      </c>
      <c r="G29" t="str">
        <f t="shared" si="2"/>
        <v>ren "Voice 049.m4a" "2018 Jan 2.m4a"</v>
      </c>
    </row>
    <row r="30" spans="1:7" x14ac:dyDescent="0.25">
      <c r="A30" t="s">
        <v>574</v>
      </c>
      <c r="B30" t="s">
        <v>573</v>
      </c>
      <c r="C30">
        <v>3</v>
      </c>
      <c r="D30" t="str">
        <f t="shared" si="3"/>
        <v/>
      </c>
      <c r="E30" t="str">
        <f t="shared" si="1"/>
        <v>2018 Jan 3</v>
      </c>
      <c r="G30" t="str">
        <f t="shared" si="2"/>
        <v>ren "Voice 050.m4a" "2018 Jan 3.m4a"</v>
      </c>
    </row>
    <row r="31" spans="1:7" x14ac:dyDescent="0.25">
      <c r="A31" t="s">
        <v>575</v>
      </c>
      <c r="B31" t="s">
        <v>573</v>
      </c>
      <c r="C31">
        <v>3</v>
      </c>
      <c r="D31">
        <f t="shared" si="3"/>
        <v>-2</v>
      </c>
      <c r="E31" t="str">
        <f t="shared" si="1"/>
        <v>2018 Jan 3-2</v>
      </c>
      <c r="G31" t="str">
        <f t="shared" si="2"/>
        <v>ren "Voice 051.m4a" "2018 Jan 3-2.m4a"</v>
      </c>
    </row>
    <row r="32" spans="1:7" x14ac:dyDescent="0.25">
      <c r="A32" t="s">
        <v>576</v>
      </c>
      <c r="B32" t="s">
        <v>573</v>
      </c>
      <c r="C32">
        <v>5</v>
      </c>
      <c r="D32" t="str">
        <f t="shared" si="3"/>
        <v/>
      </c>
      <c r="E32" t="str">
        <f t="shared" si="1"/>
        <v>2018 Jan 5</v>
      </c>
      <c r="G32" t="str">
        <f t="shared" si="2"/>
        <v>ren "Voice 052.m4a" "2018 Jan 5.m4a"</v>
      </c>
    </row>
    <row r="33" spans="1:7" x14ac:dyDescent="0.25">
      <c r="A33" t="s">
        <v>577</v>
      </c>
      <c r="B33" t="s">
        <v>573</v>
      </c>
      <c r="C33">
        <v>5</v>
      </c>
      <c r="D33">
        <f t="shared" si="3"/>
        <v>-2</v>
      </c>
      <c r="E33" t="str">
        <f t="shared" si="1"/>
        <v>2018 Jan 5-2</v>
      </c>
      <c r="G33" t="str">
        <f t="shared" si="2"/>
        <v>ren "Voice 053.m4a" "2018 Jan 5-2.m4a"</v>
      </c>
    </row>
    <row r="34" spans="1:7" x14ac:dyDescent="0.25">
      <c r="A34" t="s">
        <v>578</v>
      </c>
      <c r="B34" t="s">
        <v>573</v>
      </c>
      <c r="C34">
        <v>7</v>
      </c>
      <c r="D34" t="str">
        <f t="shared" si="3"/>
        <v/>
      </c>
      <c r="E34" t="str">
        <f t="shared" si="1"/>
        <v>2018 Jan 7</v>
      </c>
      <c r="G34" t="str">
        <f t="shared" si="2"/>
        <v>ren "Voice 054.m4a" "2018 Jan 7.m4a"</v>
      </c>
    </row>
    <row r="35" spans="1:7" x14ac:dyDescent="0.25">
      <c r="A35" t="s">
        <v>579</v>
      </c>
      <c r="B35" t="s">
        <v>573</v>
      </c>
      <c r="C35">
        <v>7</v>
      </c>
      <c r="D35">
        <f t="shared" si="3"/>
        <v>-2</v>
      </c>
      <c r="E35" t="str">
        <f t="shared" si="1"/>
        <v>2018 Jan 7-2</v>
      </c>
      <c r="G35" t="str">
        <f t="shared" si="2"/>
        <v>ren "Voice 055.m4a" "2018 Jan 7-2.m4a"</v>
      </c>
    </row>
    <row r="36" spans="1:7" x14ac:dyDescent="0.25">
      <c r="A36" t="s">
        <v>580</v>
      </c>
      <c r="B36" t="s">
        <v>573</v>
      </c>
      <c r="C36">
        <v>7</v>
      </c>
      <c r="D36">
        <f t="shared" si="3"/>
        <v>-3</v>
      </c>
      <c r="E36" t="str">
        <f t="shared" si="1"/>
        <v>2018 Jan 7-3</v>
      </c>
      <c r="G36" t="str">
        <f t="shared" si="2"/>
        <v>ren "Voice 056.m4a" "2018 Jan 7-3.m4a"</v>
      </c>
    </row>
    <row r="37" spans="1:7" x14ac:dyDescent="0.25">
      <c r="A37" t="s">
        <v>581</v>
      </c>
      <c r="B37" t="s">
        <v>582</v>
      </c>
      <c r="C37">
        <v>15</v>
      </c>
      <c r="D37" t="str">
        <f t="shared" si="3"/>
        <v/>
      </c>
      <c r="E37" t="str">
        <f t="shared" si="1"/>
        <v>2018 Feb 15</v>
      </c>
      <c r="G37" t="str">
        <f t="shared" si="2"/>
        <v>ren "Voice 057.m4a" "2018 Feb 15.m4a"</v>
      </c>
    </row>
    <row r="38" spans="1:7" x14ac:dyDescent="0.25">
      <c r="A38" t="s">
        <v>583</v>
      </c>
      <c r="B38" t="s">
        <v>582</v>
      </c>
      <c r="C38">
        <v>18</v>
      </c>
      <c r="D38" t="str">
        <f t="shared" si="3"/>
        <v/>
      </c>
      <c r="E38" t="str">
        <f t="shared" si="1"/>
        <v>2018 Feb 18</v>
      </c>
      <c r="G38" t="str">
        <f t="shared" si="2"/>
        <v>ren "Voice 058.m4a" "2018 Feb 18.m4a"</v>
      </c>
    </row>
    <row r="39" spans="1:7" x14ac:dyDescent="0.25">
      <c r="A39" t="s">
        <v>584</v>
      </c>
      <c r="B39" t="s">
        <v>582</v>
      </c>
      <c r="C39">
        <v>21</v>
      </c>
      <c r="D39" t="str">
        <f t="shared" si="3"/>
        <v/>
      </c>
      <c r="E39" t="str">
        <f t="shared" si="1"/>
        <v>2018 Feb 21</v>
      </c>
      <c r="G39" t="str">
        <f t="shared" si="2"/>
        <v>ren "Voice 059.m4a" "2018 Feb 21.m4a"</v>
      </c>
    </row>
    <row r="40" spans="1:7" x14ac:dyDescent="0.25">
      <c r="A40" t="s">
        <v>585</v>
      </c>
      <c r="B40" t="s">
        <v>582</v>
      </c>
      <c r="C40">
        <v>22</v>
      </c>
      <c r="D40" t="str">
        <f t="shared" si="3"/>
        <v/>
      </c>
      <c r="E40" t="str">
        <f t="shared" si="1"/>
        <v>2018 Feb 22</v>
      </c>
      <c r="G40" t="str">
        <f t="shared" si="2"/>
        <v>ren "Voice 060.m4a" "2018 Feb 22.m4a"</v>
      </c>
    </row>
    <row r="41" spans="1:7" x14ac:dyDescent="0.25">
      <c r="A41" t="s">
        <v>586</v>
      </c>
      <c r="B41" t="s">
        <v>582</v>
      </c>
      <c r="C41">
        <v>24</v>
      </c>
      <c r="D41" t="str">
        <f t="shared" si="3"/>
        <v/>
      </c>
      <c r="E41" t="str">
        <f t="shared" si="1"/>
        <v>2018 Feb 24</v>
      </c>
      <c r="G41" t="str">
        <f t="shared" si="2"/>
        <v>ren "Voice 062.m4a" "2018 Feb 24.m4a"</v>
      </c>
    </row>
    <row r="42" spans="1:7" x14ac:dyDescent="0.25">
      <c r="A42" t="s">
        <v>587</v>
      </c>
      <c r="B42" t="s">
        <v>582</v>
      </c>
      <c r="C42">
        <v>24</v>
      </c>
      <c r="D42">
        <f t="shared" si="3"/>
        <v>-2</v>
      </c>
      <c r="E42" t="str">
        <f t="shared" si="1"/>
        <v>2018 Feb 24-2</v>
      </c>
      <c r="G42" t="str">
        <f t="shared" si="2"/>
        <v>ren "Voice 063.m4a" "2018 Feb 24-2.m4a"</v>
      </c>
    </row>
    <row r="43" spans="1:7" x14ac:dyDescent="0.25">
      <c r="A43" t="s">
        <v>588</v>
      </c>
      <c r="B43" t="s">
        <v>582</v>
      </c>
      <c r="C43">
        <v>24</v>
      </c>
      <c r="D43">
        <f t="shared" si="3"/>
        <v>-3</v>
      </c>
      <c r="E43" t="str">
        <f t="shared" si="1"/>
        <v>2018 Feb 24-3</v>
      </c>
      <c r="G43" t="str">
        <f t="shared" si="2"/>
        <v>ren "Voice 064.m4a" "2018 Feb 24-3.m4a"</v>
      </c>
    </row>
    <row r="44" spans="1:7" x14ac:dyDescent="0.25">
      <c r="A44" t="s">
        <v>589</v>
      </c>
      <c r="B44" t="s">
        <v>582</v>
      </c>
      <c r="C44">
        <v>25</v>
      </c>
      <c r="D44" t="str">
        <f t="shared" si="3"/>
        <v/>
      </c>
      <c r="E44" t="str">
        <f t="shared" si="1"/>
        <v>2018 Feb 25</v>
      </c>
      <c r="G44" t="str">
        <f t="shared" si="2"/>
        <v>ren "Voice 065.m4a" "2018 Feb 25.m4a"</v>
      </c>
    </row>
    <row r="45" spans="1:7" x14ac:dyDescent="0.25">
      <c r="A45" t="s">
        <v>590</v>
      </c>
      <c r="B45" t="s">
        <v>582</v>
      </c>
      <c r="C45">
        <v>25</v>
      </c>
      <c r="D45">
        <f t="shared" si="3"/>
        <v>-2</v>
      </c>
      <c r="E45" t="str">
        <f t="shared" si="1"/>
        <v>2018 Feb 25-2</v>
      </c>
      <c r="G45" t="str">
        <f t="shared" si="2"/>
        <v>ren "Voice 066.m4a" "2018 Feb 25-2.m4a"</v>
      </c>
    </row>
    <row r="46" spans="1:7" x14ac:dyDescent="0.25">
      <c r="A46" t="s">
        <v>591</v>
      </c>
      <c r="B46" t="s">
        <v>582</v>
      </c>
      <c r="C46">
        <v>25</v>
      </c>
      <c r="D46">
        <f t="shared" si="3"/>
        <v>-3</v>
      </c>
      <c r="E46" t="str">
        <f t="shared" si="1"/>
        <v>2018 Feb 25-3</v>
      </c>
      <c r="G46" t="str">
        <f t="shared" si="2"/>
        <v>ren "Voice 067.m4a" "2018 Feb 25-3.m4a"</v>
      </c>
    </row>
    <row r="47" spans="1:7" x14ac:dyDescent="0.25">
      <c r="A47" t="s">
        <v>592</v>
      </c>
      <c r="B47" t="s">
        <v>593</v>
      </c>
      <c r="C47">
        <v>1</v>
      </c>
      <c r="D47" t="str">
        <f t="shared" si="3"/>
        <v/>
      </c>
      <c r="E47" t="str">
        <f t="shared" si="1"/>
        <v>2018 Mar  1</v>
      </c>
      <c r="G47" t="str">
        <f t="shared" si="2"/>
        <v>ren "Voice 068.m4a" "2018 Mar  1.m4a"</v>
      </c>
    </row>
    <row r="48" spans="1:7" x14ac:dyDescent="0.25">
      <c r="A48" t="s">
        <v>594</v>
      </c>
      <c r="B48" t="s">
        <v>593</v>
      </c>
      <c r="C48">
        <v>4</v>
      </c>
      <c r="D48" t="str">
        <f t="shared" si="3"/>
        <v/>
      </c>
      <c r="E48" t="str">
        <f t="shared" si="1"/>
        <v>2018 Mar  4</v>
      </c>
      <c r="G48" t="str">
        <f t="shared" si="2"/>
        <v>ren "Voice 069.m4a" "2018 Mar  4.m4a"</v>
      </c>
    </row>
    <row r="49" spans="1:7" x14ac:dyDescent="0.25">
      <c r="A49" t="s">
        <v>595</v>
      </c>
      <c r="B49" t="s">
        <v>593</v>
      </c>
      <c r="C49">
        <v>9</v>
      </c>
      <c r="D49" t="str">
        <f t="shared" si="3"/>
        <v/>
      </c>
      <c r="E49" t="str">
        <f t="shared" si="1"/>
        <v>2018 Mar  9</v>
      </c>
      <c r="G49" t="str">
        <f t="shared" si="2"/>
        <v>ren "Voice 070.m4a" "2018 Mar  9.m4a"</v>
      </c>
    </row>
    <row r="50" spans="1:7" x14ac:dyDescent="0.25">
      <c r="A50" t="s">
        <v>596</v>
      </c>
      <c r="B50" t="s">
        <v>593</v>
      </c>
      <c r="C50">
        <v>18</v>
      </c>
      <c r="D50" t="str">
        <f t="shared" si="3"/>
        <v/>
      </c>
      <c r="E50" t="str">
        <f t="shared" si="1"/>
        <v>2018 Mar  18</v>
      </c>
      <c r="G50" t="str">
        <f t="shared" si="2"/>
        <v>ren "Voice 071.m4a" "2018 Mar  18.m4a"</v>
      </c>
    </row>
    <row r="51" spans="1:7" x14ac:dyDescent="0.25">
      <c r="A51" t="s">
        <v>597</v>
      </c>
      <c r="B51" t="s">
        <v>593</v>
      </c>
      <c r="C51">
        <v>20</v>
      </c>
      <c r="D51" t="str">
        <f t="shared" si="3"/>
        <v/>
      </c>
      <c r="E51" t="str">
        <f t="shared" si="1"/>
        <v>2018 Mar  20</v>
      </c>
      <c r="G51" t="str">
        <f t="shared" si="2"/>
        <v>ren "Voice 072.m4a" "2018 Mar  20.m4a"</v>
      </c>
    </row>
    <row r="52" spans="1:7" x14ac:dyDescent="0.25">
      <c r="A52" t="s">
        <v>598</v>
      </c>
      <c r="B52" t="s">
        <v>593</v>
      </c>
      <c r="C52">
        <v>21</v>
      </c>
      <c r="D52" t="str">
        <f t="shared" si="3"/>
        <v/>
      </c>
      <c r="E52" t="str">
        <f t="shared" si="1"/>
        <v>2018 Mar  21</v>
      </c>
      <c r="G52" t="str">
        <f t="shared" si="2"/>
        <v>ren "Voice 073.m4a" "2018 Mar  21.m4a"</v>
      </c>
    </row>
    <row r="53" spans="1:7" x14ac:dyDescent="0.25">
      <c r="A53" t="s">
        <v>599</v>
      </c>
      <c r="B53" t="s">
        <v>593</v>
      </c>
      <c r="C53">
        <v>21</v>
      </c>
      <c r="D53">
        <f t="shared" si="3"/>
        <v>-2</v>
      </c>
      <c r="E53" t="str">
        <f t="shared" si="1"/>
        <v>2018 Mar  21-2</v>
      </c>
      <c r="G53" t="str">
        <f t="shared" si="2"/>
        <v>ren "Voice 074.m4a" "2018 Mar  21-2.m4a"</v>
      </c>
    </row>
    <row r="54" spans="1:7" x14ac:dyDescent="0.25">
      <c r="A54" t="s">
        <v>600</v>
      </c>
      <c r="B54" t="s">
        <v>593</v>
      </c>
      <c r="C54">
        <v>22</v>
      </c>
      <c r="D54" t="str">
        <f t="shared" si="3"/>
        <v/>
      </c>
      <c r="E54" t="str">
        <f t="shared" si="1"/>
        <v>2018 Mar  22</v>
      </c>
      <c r="G54" t="str">
        <f t="shared" si="2"/>
        <v>ren "Voice 075.m4a" "2018 Mar  22.m4a"</v>
      </c>
    </row>
    <row r="55" spans="1:7" x14ac:dyDescent="0.25">
      <c r="A55" t="s">
        <v>601</v>
      </c>
      <c r="B55" t="s">
        <v>593</v>
      </c>
      <c r="C55">
        <v>22</v>
      </c>
      <c r="D55">
        <f t="shared" si="3"/>
        <v>-2</v>
      </c>
      <c r="E55" t="str">
        <f t="shared" si="1"/>
        <v>2018 Mar  22-2</v>
      </c>
      <c r="G55" t="str">
        <f t="shared" si="2"/>
        <v>ren "Voice 076.m4a" "2018 Mar  22-2.m4a"</v>
      </c>
    </row>
    <row r="56" spans="1:7" x14ac:dyDescent="0.25">
      <c r="A56" t="s">
        <v>602</v>
      </c>
      <c r="B56" t="s">
        <v>593</v>
      </c>
      <c r="C56">
        <v>25</v>
      </c>
      <c r="D56" t="str">
        <f t="shared" si="3"/>
        <v/>
      </c>
      <c r="E56" t="str">
        <f t="shared" si="1"/>
        <v>2018 Mar  25</v>
      </c>
      <c r="G56" t="str">
        <f t="shared" si="2"/>
        <v>ren "Voice 077.m4a" "2018 Mar  25.m4a"</v>
      </c>
    </row>
    <row r="57" spans="1:7" x14ac:dyDescent="0.25">
      <c r="A57" t="s">
        <v>603</v>
      </c>
      <c r="B57" t="s">
        <v>593</v>
      </c>
      <c r="C57">
        <v>26</v>
      </c>
      <c r="D57" t="str">
        <f t="shared" si="3"/>
        <v/>
      </c>
      <c r="E57" t="str">
        <f t="shared" si="1"/>
        <v>2018 Mar  26</v>
      </c>
      <c r="G57" t="str">
        <f t="shared" si="2"/>
        <v>ren "Voice 078.m4a" "2018 Mar  26.m4a"</v>
      </c>
    </row>
    <row r="58" spans="1:7" x14ac:dyDescent="0.25">
      <c r="A58" t="s">
        <v>604</v>
      </c>
      <c r="B58" t="s">
        <v>605</v>
      </c>
      <c r="C58">
        <v>30</v>
      </c>
      <c r="D58" t="str">
        <f t="shared" si="3"/>
        <v/>
      </c>
      <c r="E58" t="str">
        <f t="shared" si="1"/>
        <v>2018 Apr 30</v>
      </c>
      <c r="G58" t="str">
        <f t="shared" si="2"/>
        <v>ren "Voice 079.m4a" "2018 Apr 30.m4a"</v>
      </c>
    </row>
    <row r="59" spans="1:7" x14ac:dyDescent="0.25">
      <c r="A59" t="s">
        <v>606</v>
      </c>
      <c r="B59" t="s">
        <v>607</v>
      </c>
      <c r="C59">
        <v>1</v>
      </c>
      <c r="D59" t="str">
        <f t="shared" si="3"/>
        <v/>
      </c>
      <c r="E59" t="str">
        <f t="shared" si="1"/>
        <v>2018 May 1</v>
      </c>
      <c r="G59" t="str">
        <f t="shared" si="2"/>
        <v>ren "Voice 080.m4a" "2018 May 1.m4a"</v>
      </c>
    </row>
    <row r="60" spans="1:7" x14ac:dyDescent="0.25">
      <c r="A60" t="s">
        <v>608</v>
      </c>
      <c r="B60" t="s">
        <v>607</v>
      </c>
      <c r="C60">
        <v>2</v>
      </c>
      <c r="D60" t="str">
        <f t="shared" si="3"/>
        <v/>
      </c>
      <c r="E60" t="str">
        <f t="shared" si="1"/>
        <v>2018 May 2</v>
      </c>
      <c r="G60" t="str">
        <f t="shared" si="2"/>
        <v>ren "Voice 081.m4a" "2018 May 2.m4a"</v>
      </c>
    </row>
    <row r="61" spans="1:7" x14ac:dyDescent="0.25">
      <c r="A61" t="s">
        <v>609</v>
      </c>
      <c r="B61" t="s">
        <v>607</v>
      </c>
      <c r="C61">
        <v>3</v>
      </c>
      <c r="D61" t="str">
        <f t="shared" si="3"/>
        <v/>
      </c>
      <c r="E61" t="str">
        <f t="shared" si="1"/>
        <v>2018 May 3</v>
      </c>
      <c r="G61" t="str">
        <f t="shared" si="2"/>
        <v>ren "Voice 082.m4a" "2018 May 3.m4a"</v>
      </c>
    </row>
    <row r="62" spans="1:7" x14ac:dyDescent="0.25">
      <c r="A62" t="s">
        <v>610</v>
      </c>
      <c r="B62" t="s">
        <v>607</v>
      </c>
      <c r="C62">
        <v>6</v>
      </c>
      <c r="D62" t="str">
        <f t="shared" si="3"/>
        <v/>
      </c>
      <c r="E62" t="str">
        <f t="shared" si="1"/>
        <v>2018 May 6</v>
      </c>
      <c r="G62" t="str">
        <f t="shared" si="2"/>
        <v>ren "Voice 083.m4a" "2018 May 6.m4a"</v>
      </c>
    </row>
    <row r="63" spans="1:7" x14ac:dyDescent="0.25">
      <c r="A63" t="s">
        <v>611</v>
      </c>
      <c r="B63" t="s">
        <v>607</v>
      </c>
      <c r="C63">
        <v>6</v>
      </c>
      <c r="D63">
        <f t="shared" si="3"/>
        <v>-2</v>
      </c>
      <c r="E63" t="str">
        <f t="shared" si="1"/>
        <v>2018 May 6-2</v>
      </c>
      <c r="G63" t="str">
        <f t="shared" si="2"/>
        <v>ren "Voice 084.m4a" "2018 May 6-2.m4a"</v>
      </c>
    </row>
    <row r="64" spans="1:7" x14ac:dyDescent="0.25">
      <c r="A64" t="s">
        <v>612</v>
      </c>
      <c r="B64" t="s">
        <v>607</v>
      </c>
      <c r="C64">
        <v>6</v>
      </c>
      <c r="D64">
        <f t="shared" si="3"/>
        <v>-3</v>
      </c>
      <c r="E64" t="str">
        <f t="shared" si="1"/>
        <v>2018 May 6-3</v>
      </c>
      <c r="G64" t="str">
        <f t="shared" si="2"/>
        <v>ren "Voice 085.m4a" "2018 May 6-3.m4a"</v>
      </c>
    </row>
    <row r="65" spans="1:7" x14ac:dyDescent="0.25">
      <c r="A65" t="s">
        <v>613</v>
      </c>
      <c r="B65" t="s">
        <v>607</v>
      </c>
      <c r="C65">
        <v>11</v>
      </c>
      <c r="D65" t="str">
        <f t="shared" si="3"/>
        <v/>
      </c>
      <c r="E65" t="str">
        <f t="shared" si="1"/>
        <v>2018 May 11</v>
      </c>
      <c r="G65" t="str">
        <f t="shared" si="2"/>
        <v>ren "Voice 086.m4a" "2018 May 11.m4a"</v>
      </c>
    </row>
    <row r="66" spans="1:7" x14ac:dyDescent="0.25">
      <c r="A66" t="s">
        <v>614</v>
      </c>
      <c r="B66" t="s">
        <v>607</v>
      </c>
      <c r="C66">
        <v>11</v>
      </c>
      <c r="D66">
        <f t="shared" si="3"/>
        <v>-2</v>
      </c>
      <c r="E66" t="str">
        <f t="shared" ref="E66:E129" si="4">CONCATENATE(,B66," ",C66,D66)</f>
        <v>2018 May 11-2</v>
      </c>
      <c r="G66" t="str">
        <f t="shared" ref="G66:G129" si="5">CONCATENATE("ren """,A66,""""," ","""",E66,$K$1,"""")</f>
        <v>ren "Voice 087.m4a" "2018 May 11-2.m4a"</v>
      </c>
    </row>
    <row r="67" spans="1:7" x14ac:dyDescent="0.25">
      <c r="A67" t="s">
        <v>615</v>
      </c>
      <c r="B67" t="s">
        <v>607</v>
      </c>
      <c r="C67">
        <v>22</v>
      </c>
      <c r="D67" t="str">
        <f t="shared" si="3"/>
        <v/>
      </c>
      <c r="E67" t="str">
        <f t="shared" si="4"/>
        <v>2018 May 22</v>
      </c>
      <c r="G67" t="str">
        <f t="shared" si="5"/>
        <v>ren "Voice 088.m4a" "2018 May 22.m4a"</v>
      </c>
    </row>
    <row r="68" spans="1:7" x14ac:dyDescent="0.25">
      <c r="A68" t="s">
        <v>616</v>
      </c>
      <c r="B68" t="s">
        <v>607</v>
      </c>
      <c r="C68">
        <v>25</v>
      </c>
      <c r="D68" t="str">
        <f t="shared" si="3"/>
        <v/>
      </c>
      <c r="E68" t="str">
        <f t="shared" si="4"/>
        <v>2018 May 25</v>
      </c>
      <c r="G68" t="str">
        <f t="shared" si="5"/>
        <v>ren "Voice 089.m4a" "2018 May 25.m4a"</v>
      </c>
    </row>
    <row r="69" spans="1:7" x14ac:dyDescent="0.25">
      <c r="A69" t="s">
        <v>617</v>
      </c>
      <c r="B69" t="s">
        <v>607</v>
      </c>
      <c r="C69">
        <v>25</v>
      </c>
      <c r="D69">
        <f t="shared" si="3"/>
        <v>-2</v>
      </c>
      <c r="E69" t="str">
        <f t="shared" si="4"/>
        <v>2018 May 25-2</v>
      </c>
      <c r="G69" t="str">
        <f t="shared" si="5"/>
        <v>ren "Voice 090.m4a" "2018 May 25-2.m4a"</v>
      </c>
    </row>
    <row r="70" spans="1:7" x14ac:dyDescent="0.25">
      <c r="A70" t="s">
        <v>618</v>
      </c>
      <c r="B70" t="s">
        <v>607</v>
      </c>
      <c r="C70">
        <v>27</v>
      </c>
      <c r="D70" t="str">
        <f t="shared" si="3"/>
        <v/>
      </c>
      <c r="E70" t="str">
        <f t="shared" si="4"/>
        <v>2018 May 27</v>
      </c>
      <c r="G70" t="str">
        <f t="shared" si="5"/>
        <v>ren "Voice 091.m4a" "2018 May 27.m4a"</v>
      </c>
    </row>
    <row r="71" spans="1:7" x14ac:dyDescent="0.25">
      <c r="A71" t="s">
        <v>619</v>
      </c>
      <c r="B71" t="s">
        <v>607</v>
      </c>
      <c r="C71">
        <v>27</v>
      </c>
      <c r="D71">
        <f t="shared" si="3"/>
        <v>-2</v>
      </c>
      <c r="E71" t="str">
        <f t="shared" si="4"/>
        <v>2018 May 27-2</v>
      </c>
      <c r="G71" t="str">
        <f t="shared" si="5"/>
        <v>ren "Voice 092.m4a" "2018 May 27-2.m4a"</v>
      </c>
    </row>
    <row r="72" spans="1:7" x14ac:dyDescent="0.25">
      <c r="A72" t="s">
        <v>620</v>
      </c>
      <c r="B72" t="s">
        <v>607</v>
      </c>
      <c r="C72">
        <v>27</v>
      </c>
      <c r="D72">
        <f t="shared" si="3"/>
        <v>-3</v>
      </c>
      <c r="E72" t="str">
        <f t="shared" si="4"/>
        <v>2018 May 27-3</v>
      </c>
      <c r="G72" t="str">
        <f t="shared" si="5"/>
        <v>ren "Voice 093.m4a" "2018 May 27-3.m4a"</v>
      </c>
    </row>
    <row r="73" spans="1:7" x14ac:dyDescent="0.25">
      <c r="A73" t="s">
        <v>621</v>
      </c>
      <c r="B73" t="s">
        <v>607</v>
      </c>
      <c r="C73">
        <v>27</v>
      </c>
      <c r="D73">
        <f t="shared" si="3"/>
        <v>-4</v>
      </c>
      <c r="E73" t="str">
        <f t="shared" si="4"/>
        <v>2018 May 27-4</v>
      </c>
      <c r="G73" t="str">
        <f t="shared" si="5"/>
        <v>ren "Voice 094.m4a" "2018 May 27-4.m4a"</v>
      </c>
    </row>
    <row r="74" spans="1:7" x14ac:dyDescent="0.25">
      <c r="A74" t="s">
        <v>622</v>
      </c>
      <c r="B74" t="s">
        <v>607</v>
      </c>
      <c r="C74">
        <v>31</v>
      </c>
      <c r="D74" t="str">
        <f t="shared" si="3"/>
        <v/>
      </c>
      <c r="E74" t="str">
        <f t="shared" si="4"/>
        <v>2018 May 31</v>
      </c>
      <c r="G74" t="str">
        <f t="shared" si="5"/>
        <v>ren "Voice 095.m4a" "2018 May 31.m4a"</v>
      </c>
    </row>
    <row r="75" spans="1:7" x14ac:dyDescent="0.25">
      <c r="A75" t="s">
        <v>623</v>
      </c>
      <c r="B75" t="s">
        <v>624</v>
      </c>
      <c r="C75">
        <v>1</v>
      </c>
      <c r="D75" t="str">
        <f t="shared" si="3"/>
        <v/>
      </c>
      <c r="E75" t="str">
        <f t="shared" si="4"/>
        <v>2018 Jun 1</v>
      </c>
      <c r="G75" t="str">
        <f t="shared" si="5"/>
        <v>ren "Voice 096.m4a" "2018 Jun 1.m4a"</v>
      </c>
    </row>
    <row r="76" spans="1:7" x14ac:dyDescent="0.25">
      <c r="A76" t="s">
        <v>625</v>
      </c>
      <c r="B76" t="s">
        <v>624</v>
      </c>
      <c r="C76">
        <v>3</v>
      </c>
      <c r="D76" t="str">
        <f t="shared" si="3"/>
        <v/>
      </c>
      <c r="E76" t="str">
        <f t="shared" si="4"/>
        <v>2018 Jun 3</v>
      </c>
      <c r="G76" t="str">
        <f t="shared" si="5"/>
        <v>ren "Voice 097.m4a" "2018 Jun 3.m4a"</v>
      </c>
    </row>
    <row r="77" spans="1:7" x14ac:dyDescent="0.25">
      <c r="A77" t="s">
        <v>626</v>
      </c>
      <c r="B77" t="s">
        <v>624</v>
      </c>
      <c r="C77">
        <v>3</v>
      </c>
      <c r="D77">
        <f t="shared" si="3"/>
        <v>-2</v>
      </c>
      <c r="E77" t="str">
        <f t="shared" si="4"/>
        <v>2018 Jun 3-2</v>
      </c>
      <c r="G77" t="str">
        <f t="shared" si="5"/>
        <v>ren "Voice 098.m4a" "2018 Jun 3-2.m4a"</v>
      </c>
    </row>
    <row r="78" spans="1:7" x14ac:dyDescent="0.25">
      <c r="A78" t="s">
        <v>627</v>
      </c>
      <c r="B78" t="s">
        <v>624</v>
      </c>
      <c r="C78">
        <v>5</v>
      </c>
      <c r="D78" t="str">
        <f t="shared" si="3"/>
        <v/>
      </c>
      <c r="E78" t="str">
        <f t="shared" si="4"/>
        <v>2018 Jun 5</v>
      </c>
      <c r="G78" t="str">
        <f t="shared" si="5"/>
        <v>ren "Voice 099.m4a" "2018 Jun 5.m4a"</v>
      </c>
    </row>
    <row r="79" spans="1:7" x14ac:dyDescent="0.25">
      <c r="A79" t="s">
        <v>628</v>
      </c>
      <c r="B79" t="s">
        <v>624</v>
      </c>
      <c r="C79">
        <v>7</v>
      </c>
      <c r="D79" t="str">
        <f t="shared" si="3"/>
        <v/>
      </c>
      <c r="E79" t="str">
        <f t="shared" si="4"/>
        <v>2018 Jun 7</v>
      </c>
      <c r="G79" t="str">
        <f t="shared" si="5"/>
        <v>ren "Voice 100.m4a" "2018 Jun 7.m4a"</v>
      </c>
    </row>
    <row r="80" spans="1:7" x14ac:dyDescent="0.25">
      <c r="A80" t="s">
        <v>629</v>
      </c>
      <c r="B80" t="s">
        <v>624</v>
      </c>
      <c r="C80">
        <v>9</v>
      </c>
      <c r="D80" t="str">
        <f t="shared" si="3"/>
        <v/>
      </c>
      <c r="E80" t="str">
        <f t="shared" si="4"/>
        <v>2018 Jun 9</v>
      </c>
      <c r="G80" t="str">
        <f t="shared" si="5"/>
        <v>ren "Voice 101.m4a" "2018 Jun 9.m4a"</v>
      </c>
    </row>
    <row r="81" spans="1:7" x14ac:dyDescent="0.25">
      <c r="A81" t="s">
        <v>630</v>
      </c>
      <c r="B81" t="s">
        <v>624</v>
      </c>
      <c r="C81">
        <v>10</v>
      </c>
      <c r="D81" t="str">
        <f t="shared" ref="D81:D144" si="6">IF(C81=C80,IF(D80="",(-2),(D80-1)),"")</f>
        <v/>
      </c>
      <c r="E81" t="str">
        <f t="shared" si="4"/>
        <v>2018 Jun 10</v>
      </c>
      <c r="G81" t="str">
        <f t="shared" si="5"/>
        <v>ren "Voice 102.m4a" "2018 Jun 10.m4a"</v>
      </c>
    </row>
    <row r="82" spans="1:7" x14ac:dyDescent="0.25">
      <c r="A82" t="s">
        <v>631</v>
      </c>
      <c r="B82" t="s">
        <v>624</v>
      </c>
      <c r="C82">
        <v>10</v>
      </c>
      <c r="D82">
        <f t="shared" si="6"/>
        <v>-2</v>
      </c>
      <c r="E82" t="str">
        <f t="shared" si="4"/>
        <v>2018 Jun 10-2</v>
      </c>
      <c r="G82" t="str">
        <f t="shared" si="5"/>
        <v>ren "Voice 103.m4a" "2018 Jun 10-2.m4a"</v>
      </c>
    </row>
    <row r="83" spans="1:7" x14ac:dyDescent="0.25">
      <c r="A83" t="s">
        <v>632</v>
      </c>
      <c r="B83" t="s">
        <v>624</v>
      </c>
      <c r="C83">
        <v>10</v>
      </c>
      <c r="D83">
        <f t="shared" si="6"/>
        <v>-3</v>
      </c>
      <c r="E83" t="str">
        <f t="shared" si="4"/>
        <v>2018 Jun 10-3</v>
      </c>
      <c r="G83" t="str">
        <f t="shared" si="5"/>
        <v>ren "Voice 104.m4a" "2018 Jun 10-3.m4a"</v>
      </c>
    </row>
    <row r="84" spans="1:7" x14ac:dyDescent="0.25">
      <c r="A84" t="s">
        <v>633</v>
      </c>
      <c r="B84" t="s">
        <v>624</v>
      </c>
      <c r="C84">
        <v>10</v>
      </c>
      <c r="D84">
        <f t="shared" si="6"/>
        <v>-4</v>
      </c>
      <c r="E84" t="str">
        <f t="shared" si="4"/>
        <v>2018 Jun 10-4</v>
      </c>
      <c r="G84" t="str">
        <f t="shared" si="5"/>
        <v>ren "Voice 105.m4a" "2018 Jun 10-4.m4a"</v>
      </c>
    </row>
    <row r="85" spans="1:7" x14ac:dyDescent="0.25">
      <c r="A85" t="s">
        <v>634</v>
      </c>
      <c r="B85" t="s">
        <v>624</v>
      </c>
      <c r="C85">
        <v>10</v>
      </c>
      <c r="D85">
        <f t="shared" si="6"/>
        <v>-5</v>
      </c>
      <c r="E85" t="str">
        <f t="shared" si="4"/>
        <v>2018 Jun 10-5</v>
      </c>
      <c r="G85" t="str">
        <f t="shared" si="5"/>
        <v>ren "Voice 106.m4a" "2018 Jun 10-5.m4a"</v>
      </c>
    </row>
    <row r="86" spans="1:7" x14ac:dyDescent="0.25">
      <c r="A86" t="s">
        <v>635</v>
      </c>
      <c r="B86" t="s">
        <v>624</v>
      </c>
      <c r="C86">
        <v>12</v>
      </c>
      <c r="D86" t="str">
        <f t="shared" si="6"/>
        <v/>
      </c>
      <c r="E86" t="str">
        <f t="shared" si="4"/>
        <v>2018 Jun 12</v>
      </c>
      <c r="G86" t="str">
        <f t="shared" si="5"/>
        <v>ren "Voice 107.m4a" "2018 Jun 12.m4a"</v>
      </c>
    </row>
    <row r="87" spans="1:7" x14ac:dyDescent="0.25">
      <c r="A87" t="s">
        <v>636</v>
      </c>
      <c r="B87" t="s">
        <v>624</v>
      </c>
      <c r="C87">
        <v>12</v>
      </c>
      <c r="D87">
        <f t="shared" si="6"/>
        <v>-2</v>
      </c>
      <c r="E87" t="str">
        <f t="shared" si="4"/>
        <v>2018 Jun 12-2</v>
      </c>
      <c r="G87" t="str">
        <f t="shared" si="5"/>
        <v>ren "Voice 108.m4a" "2018 Jun 12-2.m4a"</v>
      </c>
    </row>
    <row r="88" spans="1:7" x14ac:dyDescent="0.25">
      <c r="A88" t="s">
        <v>637</v>
      </c>
      <c r="B88" t="s">
        <v>624</v>
      </c>
      <c r="C88">
        <v>15</v>
      </c>
      <c r="D88" t="str">
        <f t="shared" si="6"/>
        <v/>
      </c>
      <c r="E88" t="str">
        <f t="shared" si="4"/>
        <v>2018 Jun 15</v>
      </c>
      <c r="G88" t="str">
        <f t="shared" si="5"/>
        <v>ren "Voice 109.m4a" "2018 Jun 15.m4a"</v>
      </c>
    </row>
    <row r="89" spans="1:7" x14ac:dyDescent="0.25">
      <c r="A89" t="s">
        <v>638</v>
      </c>
      <c r="B89" t="s">
        <v>624</v>
      </c>
      <c r="C89">
        <v>15</v>
      </c>
      <c r="D89">
        <f t="shared" si="6"/>
        <v>-2</v>
      </c>
      <c r="E89" t="str">
        <f t="shared" si="4"/>
        <v>2018 Jun 15-2</v>
      </c>
      <c r="G89" t="str">
        <f t="shared" si="5"/>
        <v>ren "Voice 110.m4a" "2018 Jun 15-2.m4a"</v>
      </c>
    </row>
    <row r="90" spans="1:7" x14ac:dyDescent="0.25">
      <c r="A90" t="s">
        <v>639</v>
      </c>
      <c r="B90" t="s">
        <v>624</v>
      </c>
      <c r="C90">
        <v>16</v>
      </c>
      <c r="D90" t="str">
        <f t="shared" si="6"/>
        <v/>
      </c>
      <c r="E90" t="str">
        <f t="shared" si="4"/>
        <v>2018 Jun 16</v>
      </c>
      <c r="G90" t="str">
        <f t="shared" si="5"/>
        <v>ren "Voice 111.m4a" "2018 Jun 16.m4a"</v>
      </c>
    </row>
    <row r="91" spans="1:7" x14ac:dyDescent="0.25">
      <c r="A91" t="s">
        <v>640</v>
      </c>
      <c r="B91" t="s">
        <v>624</v>
      </c>
      <c r="C91">
        <v>16</v>
      </c>
      <c r="D91">
        <f t="shared" si="6"/>
        <v>-2</v>
      </c>
      <c r="E91" t="str">
        <f t="shared" si="4"/>
        <v>2018 Jun 16-2</v>
      </c>
      <c r="G91" t="str">
        <f t="shared" si="5"/>
        <v>ren "Voice 112.m4a" "2018 Jun 16-2.m4a"</v>
      </c>
    </row>
    <row r="92" spans="1:7" x14ac:dyDescent="0.25">
      <c r="A92" t="s">
        <v>641</v>
      </c>
      <c r="B92" t="s">
        <v>624</v>
      </c>
      <c r="C92">
        <v>17</v>
      </c>
      <c r="D92" t="str">
        <f t="shared" si="6"/>
        <v/>
      </c>
      <c r="E92" t="str">
        <f t="shared" si="4"/>
        <v>2018 Jun 17</v>
      </c>
      <c r="G92" t="str">
        <f t="shared" si="5"/>
        <v>ren "Voice 113.m4a" "2018 Jun 17.m4a"</v>
      </c>
    </row>
    <row r="93" spans="1:7" x14ac:dyDescent="0.25">
      <c r="A93" t="s">
        <v>642</v>
      </c>
      <c r="B93" t="s">
        <v>624</v>
      </c>
      <c r="C93">
        <v>17</v>
      </c>
      <c r="D93">
        <f t="shared" si="6"/>
        <v>-2</v>
      </c>
      <c r="E93" t="str">
        <f t="shared" si="4"/>
        <v>2018 Jun 17-2</v>
      </c>
      <c r="G93" t="str">
        <f t="shared" si="5"/>
        <v>ren "Voice 114.m4a" "2018 Jun 17-2.m4a"</v>
      </c>
    </row>
    <row r="94" spans="1:7" x14ac:dyDescent="0.25">
      <c r="A94" t="s">
        <v>643</v>
      </c>
      <c r="B94" t="s">
        <v>624</v>
      </c>
      <c r="C94">
        <v>21</v>
      </c>
      <c r="D94" t="str">
        <f t="shared" si="6"/>
        <v/>
      </c>
      <c r="E94" t="str">
        <f t="shared" si="4"/>
        <v>2018 Jun 21</v>
      </c>
      <c r="G94" t="str">
        <f t="shared" si="5"/>
        <v>ren "Voice 115.m4a" "2018 Jun 21.m4a"</v>
      </c>
    </row>
    <row r="95" spans="1:7" x14ac:dyDescent="0.25">
      <c r="A95" t="s">
        <v>644</v>
      </c>
      <c r="B95" t="s">
        <v>624</v>
      </c>
      <c r="C95">
        <v>26</v>
      </c>
      <c r="D95" t="str">
        <f t="shared" si="6"/>
        <v/>
      </c>
      <c r="E95" t="str">
        <f t="shared" si="4"/>
        <v>2018 Jun 26</v>
      </c>
      <c r="G95" t="str">
        <f t="shared" si="5"/>
        <v>ren "Voice 116.m4a" "2018 Jun 26.m4a"</v>
      </c>
    </row>
    <row r="96" spans="1:7" x14ac:dyDescent="0.25">
      <c r="A96" t="s">
        <v>645</v>
      </c>
      <c r="B96" t="s">
        <v>624</v>
      </c>
      <c r="C96">
        <v>26</v>
      </c>
      <c r="D96">
        <f t="shared" si="6"/>
        <v>-2</v>
      </c>
      <c r="E96" t="str">
        <f t="shared" si="4"/>
        <v>2018 Jun 26-2</v>
      </c>
      <c r="G96" t="str">
        <f t="shared" si="5"/>
        <v>ren "Voice 117.m4a" "2018 Jun 26-2.m4a"</v>
      </c>
    </row>
    <row r="97" spans="1:7" x14ac:dyDescent="0.25">
      <c r="A97" t="s">
        <v>646</v>
      </c>
      <c r="B97" t="s">
        <v>624</v>
      </c>
      <c r="C97">
        <v>29</v>
      </c>
      <c r="D97" t="str">
        <f t="shared" si="6"/>
        <v/>
      </c>
      <c r="E97" t="str">
        <f t="shared" si="4"/>
        <v>2018 Jun 29</v>
      </c>
      <c r="G97" t="str">
        <f t="shared" si="5"/>
        <v>ren "Voice 118.m4a" "2018 Jun 29.m4a"</v>
      </c>
    </row>
    <row r="98" spans="1:7" x14ac:dyDescent="0.25">
      <c r="A98" t="s">
        <v>647</v>
      </c>
      <c r="B98" t="s">
        <v>648</v>
      </c>
      <c r="C98">
        <v>1</v>
      </c>
      <c r="D98" t="str">
        <f t="shared" si="6"/>
        <v/>
      </c>
      <c r="E98" t="str">
        <f t="shared" si="4"/>
        <v>2018 Jul 1</v>
      </c>
      <c r="G98" t="str">
        <f t="shared" si="5"/>
        <v>ren "Voice 119.m4a" "2018 Jul 1.m4a"</v>
      </c>
    </row>
    <row r="99" spans="1:7" x14ac:dyDescent="0.25">
      <c r="A99" t="s">
        <v>649</v>
      </c>
      <c r="B99" t="s">
        <v>648</v>
      </c>
      <c r="C99">
        <v>1</v>
      </c>
      <c r="D99">
        <f t="shared" si="6"/>
        <v>-2</v>
      </c>
      <c r="E99" t="str">
        <f t="shared" si="4"/>
        <v>2018 Jul 1-2</v>
      </c>
      <c r="G99" t="str">
        <f t="shared" si="5"/>
        <v>ren "Voice 120.m4a" "2018 Jul 1-2.m4a"</v>
      </c>
    </row>
    <row r="100" spans="1:7" x14ac:dyDescent="0.25">
      <c r="A100" t="s">
        <v>650</v>
      </c>
      <c r="B100" t="s">
        <v>648</v>
      </c>
      <c r="C100">
        <v>1</v>
      </c>
      <c r="D100">
        <f t="shared" si="6"/>
        <v>-3</v>
      </c>
      <c r="E100" t="str">
        <f t="shared" si="4"/>
        <v>2018 Jul 1-3</v>
      </c>
      <c r="G100" t="str">
        <f t="shared" si="5"/>
        <v>ren "Voice 121.m4a" "2018 Jul 1-3.m4a"</v>
      </c>
    </row>
    <row r="101" spans="1:7" x14ac:dyDescent="0.25">
      <c r="A101" t="s">
        <v>651</v>
      </c>
      <c r="B101" t="s">
        <v>648</v>
      </c>
      <c r="C101">
        <v>1</v>
      </c>
      <c r="D101">
        <f t="shared" si="6"/>
        <v>-4</v>
      </c>
      <c r="E101" t="str">
        <f t="shared" si="4"/>
        <v>2018 Jul 1-4</v>
      </c>
      <c r="G101" t="str">
        <f t="shared" si="5"/>
        <v>ren "Voice 122.m4a" "2018 Jul 1-4.m4a"</v>
      </c>
    </row>
    <row r="102" spans="1:7" x14ac:dyDescent="0.25">
      <c r="A102" t="s">
        <v>652</v>
      </c>
      <c r="B102" t="s">
        <v>648</v>
      </c>
      <c r="C102">
        <v>6</v>
      </c>
      <c r="D102" t="str">
        <f t="shared" si="6"/>
        <v/>
      </c>
      <c r="E102" t="str">
        <f t="shared" si="4"/>
        <v>2018 Jul 6</v>
      </c>
      <c r="G102" t="str">
        <f t="shared" si="5"/>
        <v>ren "Voice 123.m4a" "2018 Jul 6.m4a"</v>
      </c>
    </row>
    <row r="103" spans="1:7" x14ac:dyDescent="0.25">
      <c r="A103" t="s">
        <v>653</v>
      </c>
      <c r="B103" t="s">
        <v>648</v>
      </c>
      <c r="C103">
        <v>6</v>
      </c>
      <c r="D103">
        <f t="shared" si="6"/>
        <v>-2</v>
      </c>
      <c r="E103" t="str">
        <f t="shared" si="4"/>
        <v>2018 Jul 6-2</v>
      </c>
      <c r="G103" t="str">
        <f t="shared" si="5"/>
        <v>ren "Voice 124.m4a" "2018 Jul 6-2.m4a"</v>
      </c>
    </row>
    <row r="104" spans="1:7" x14ac:dyDescent="0.25">
      <c r="A104" t="s">
        <v>654</v>
      </c>
      <c r="B104" t="s">
        <v>648</v>
      </c>
      <c r="C104">
        <v>7</v>
      </c>
      <c r="D104" t="str">
        <f t="shared" si="6"/>
        <v/>
      </c>
      <c r="E104" t="str">
        <f t="shared" si="4"/>
        <v>2018 Jul 7</v>
      </c>
      <c r="G104" t="str">
        <f t="shared" si="5"/>
        <v>ren "Voice 125.m4a" "2018 Jul 7.m4a"</v>
      </c>
    </row>
    <row r="105" spans="1:7" x14ac:dyDescent="0.25">
      <c r="A105" t="s">
        <v>655</v>
      </c>
      <c r="B105" t="s">
        <v>648</v>
      </c>
      <c r="C105">
        <v>7</v>
      </c>
      <c r="D105">
        <f t="shared" si="6"/>
        <v>-2</v>
      </c>
      <c r="E105" t="str">
        <f t="shared" si="4"/>
        <v>2018 Jul 7-2</v>
      </c>
      <c r="G105" t="str">
        <f t="shared" si="5"/>
        <v>ren "Voice 126.m4a" "2018 Jul 7-2.m4a"</v>
      </c>
    </row>
    <row r="106" spans="1:7" x14ac:dyDescent="0.25">
      <c r="A106" t="s">
        <v>656</v>
      </c>
      <c r="B106" t="s">
        <v>648</v>
      </c>
      <c r="C106">
        <v>8</v>
      </c>
      <c r="D106" t="str">
        <f t="shared" si="6"/>
        <v/>
      </c>
      <c r="E106" t="str">
        <f t="shared" si="4"/>
        <v>2018 Jul 8</v>
      </c>
      <c r="G106" t="str">
        <f t="shared" si="5"/>
        <v>ren "Voice 127.m4a" "2018 Jul 8.m4a"</v>
      </c>
    </row>
    <row r="107" spans="1:7" x14ac:dyDescent="0.25">
      <c r="A107" t="s">
        <v>657</v>
      </c>
      <c r="B107" t="s">
        <v>648</v>
      </c>
      <c r="C107">
        <v>8</v>
      </c>
      <c r="D107">
        <f t="shared" si="6"/>
        <v>-2</v>
      </c>
      <c r="E107" t="str">
        <f t="shared" si="4"/>
        <v>2018 Jul 8-2</v>
      </c>
      <c r="G107" t="str">
        <f t="shared" si="5"/>
        <v>ren "Voice 128.m4a" "2018 Jul 8-2.m4a"</v>
      </c>
    </row>
    <row r="108" spans="1:7" x14ac:dyDescent="0.25">
      <c r="A108" t="s">
        <v>658</v>
      </c>
      <c r="B108" t="s">
        <v>648</v>
      </c>
      <c r="C108">
        <v>10</v>
      </c>
      <c r="D108" t="str">
        <f t="shared" si="6"/>
        <v/>
      </c>
      <c r="E108" t="str">
        <f t="shared" si="4"/>
        <v>2018 Jul 10</v>
      </c>
      <c r="G108" t="str">
        <f t="shared" si="5"/>
        <v>ren "Voice 129.m4a" "2018 Jul 10.m4a"</v>
      </c>
    </row>
    <row r="109" spans="1:7" x14ac:dyDescent="0.25">
      <c r="A109" t="s">
        <v>659</v>
      </c>
      <c r="B109" t="s">
        <v>648</v>
      </c>
      <c r="C109">
        <v>12</v>
      </c>
      <c r="D109" t="str">
        <f t="shared" si="6"/>
        <v/>
      </c>
      <c r="E109" t="str">
        <f t="shared" si="4"/>
        <v>2018 Jul 12</v>
      </c>
      <c r="G109" t="str">
        <f t="shared" si="5"/>
        <v>ren "Voice 130.m4a" "2018 Jul 12.m4a"</v>
      </c>
    </row>
    <row r="110" spans="1:7" x14ac:dyDescent="0.25">
      <c r="A110" t="s">
        <v>660</v>
      </c>
      <c r="B110" t="s">
        <v>648</v>
      </c>
      <c r="C110">
        <v>13</v>
      </c>
      <c r="D110" t="str">
        <f t="shared" si="6"/>
        <v/>
      </c>
      <c r="E110" t="str">
        <f t="shared" si="4"/>
        <v>2018 Jul 13</v>
      </c>
      <c r="G110" t="str">
        <f t="shared" si="5"/>
        <v>ren "Voice 131.m4a" "2018 Jul 13.m4a"</v>
      </c>
    </row>
    <row r="111" spans="1:7" x14ac:dyDescent="0.25">
      <c r="A111" t="s">
        <v>661</v>
      </c>
      <c r="B111" t="s">
        <v>648</v>
      </c>
      <c r="C111">
        <v>14</v>
      </c>
      <c r="D111" t="str">
        <f t="shared" si="6"/>
        <v/>
      </c>
      <c r="E111" t="str">
        <f t="shared" si="4"/>
        <v>2018 Jul 14</v>
      </c>
      <c r="G111" t="str">
        <f t="shared" si="5"/>
        <v>ren "Voice 132.m4a" "2018 Jul 14.m4a"</v>
      </c>
    </row>
    <row r="112" spans="1:7" x14ac:dyDescent="0.25">
      <c r="A112" t="s">
        <v>662</v>
      </c>
      <c r="B112" t="s">
        <v>648</v>
      </c>
      <c r="C112">
        <v>15</v>
      </c>
      <c r="D112" t="str">
        <f t="shared" si="6"/>
        <v/>
      </c>
      <c r="E112" t="str">
        <f t="shared" si="4"/>
        <v>2018 Jul 15</v>
      </c>
      <c r="G112" t="str">
        <f t="shared" si="5"/>
        <v>ren "Voice 133.m4a" "2018 Jul 15.m4a"</v>
      </c>
    </row>
    <row r="113" spans="1:7" x14ac:dyDescent="0.25">
      <c r="A113" t="s">
        <v>663</v>
      </c>
      <c r="B113" t="s">
        <v>648</v>
      </c>
      <c r="C113">
        <v>15</v>
      </c>
      <c r="D113">
        <f t="shared" si="6"/>
        <v>-2</v>
      </c>
      <c r="E113" t="str">
        <f t="shared" si="4"/>
        <v>2018 Jul 15-2</v>
      </c>
      <c r="G113" t="str">
        <f t="shared" si="5"/>
        <v>ren "Voice 134.m4a" "2018 Jul 15-2.m4a"</v>
      </c>
    </row>
    <row r="114" spans="1:7" x14ac:dyDescent="0.25">
      <c r="A114" t="s">
        <v>664</v>
      </c>
      <c r="B114" t="s">
        <v>648</v>
      </c>
      <c r="C114">
        <v>15</v>
      </c>
      <c r="D114">
        <f t="shared" si="6"/>
        <v>-3</v>
      </c>
      <c r="E114" t="str">
        <f t="shared" si="4"/>
        <v>2018 Jul 15-3</v>
      </c>
      <c r="G114" t="str">
        <f t="shared" si="5"/>
        <v>ren "Voice 135.m4a" "2018 Jul 15-3.m4a"</v>
      </c>
    </row>
    <row r="115" spans="1:7" x14ac:dyDescent="0.25">
      <c r="A115" t="s">
        <v>665</v>
      </c>
      <c r="B115" t="s">
        <v>648</v>
      </c>
      <c r="C115">
        <v>15</v>
      </c>
      <c r="D115">
        <f t="shared" si="6"/>
        <v>-4</v>
      </c>
      <c r="E115" t="str">
        <f t="shared" si="4"/>
        <v>2018 Jul 15-4</v>
      </c>
      <c r="G115" t="str">
        <f t="shared" si="5"/>
        <v>ren "Voice 136.m4a" "2018 Jul 15-4.m4a"</v>
      </c>
    </row>
    <row r="116" spans="1:7" x14ac:dyDescent="0.25">
      <c r="A116" t="s">
        <v>666</v>
      </c>
      <c r="B116" t="s">
        <v>648</v>
      </c>
      <c r="C116">
        <v>16</v>
      </c>
      <c r="D116" t="str">
        <f t="shared" si="6"/>
        <v/>
      </c>
      <c r="E116" t="str">
        <f t="shared" si="4"/>
        <v>2018 Jul 16</v>
      </c>
      <c r="G116" t="str">
        <f t="shared" si="5"/>
        <v>ren "Voice 137.m4a" "2018 Jul 16.m4a"</v>
      </c>
    </row>
    <row r="117" spans="1:7" x14ac:dyDescent="0.25">
      <c r="A117" t="s">
        <v>667</v>
      </c>
      <c r="B117" t="s">
        <v>648</v>
      </c>
      <c r="C117">
        <v>17</v>
      </c>
      <c r="D117" t="str">
        <f t="shared" si="6"/>
        <v/>
      </c>
      <c r="E117" t="str">
        <f t="shared" si="4"/>
        <v>2018 Jul 17</v>
      </c>
      <c r="G117" t="str">
        <f t="shared" si="5"/>
        <v>ren "Voice 138.m4a" "2018 Jul 17.m4a"</v>
      </c>
    </row>
    <row r="118" spans="1:7" x14ac:dyDescent="0.25">
      <c r="A118" t="s">
        <v>668</v>
      </c>
      <c r="B118" t="s">
        <v>648</v>
      </c>
      <c r="C118">
        <v>18</v>
      </c>
      <c r="D118" t="str">
        <f t="shared" si="6"/>
        <v/>
      </c>
      <c r="E118" t="str">
        <f t="shared" si="4"/>
        <v>2018 Jul 18</v>
      </c>
      <c r="G118" t="str">
        <f t="shared" si="5"/>
        <v>ren "Voice 139.m4a" "2018 Jul 18.m4a"</v>
      </c>
    </row>
    <row r="119" spans="1:7" x14ac:dyDescent="0.25">
      <c r="A119" t="s">
        <v>669</v>
      </c>
      <c r="B119" t="s">
        <v>648</v>
      </c>
      <c r="C119">
        <v>20</v>
      </c>
      <c r="D119" t="str">
        <f t="shared" si="6"/>
        <v/>
      </c>
      <c r="E119" t="str">
        <f t="shared" si="4"/>
        <v>2018 Jul 20</v>
      </c>
      <c r="G119" t="str">
        <f t="shared" si="5"/>
        <v>ren "Voice 140.m4a" "2018 Jul 20.m4a"</v>
      </c>
    </row>
    <row r="120" spans="1:7" x14ac:dyDescent="0.25">
      <c r="A120" t="s">
        <v>670</v>
      </c>
      <c r="B120" t="s">
        <v>648</v>
      </c>
      <c r="C120">
        <v>21</v>
      </c>
      <c r="D120" t="str">
        <f t="shared" si="6"/>
        <v/>
      </c>
      <c r="E120" t="str">
        <f t="shared" si="4"/>
        <v>2018 Jul 21</v>
      </c>
      <c r="G120" t="str">
        <f t="shared" si="5"/>
        <v>ren "Voice 141.m4a" "2018 Jul 21.m4a"</v>
      </c>
    </row>
    <row r="121" spans="1:7" x14ac:dyDescent="0.25">
      <c r="A121" t="s">
        <v>671</v>
      </c>
      <c r="B121" t="s">
        <v>648</v>
      </c>
      <c r="C121">
        <v>21</v>
      </c>
      <c r="D121">
        <f t="shared" si="6"/>
        <v>-2</v>
      </c>
      <c r="E121" t="str">
        <f t="shared" si="4"/>
        <v>2018 Jul 21-2</v>
      </c>
      <c r="G121" t="str">
        <f t="shared" si="5"/>
        <v>ren "Voice 142.m4a" "2018 Jul 21-2.m4a"</v>
      </c>
    </row>
    <row r="122" spans="1:7" x14ac:dyDescent="0.25">
      <c r="A122" t="s">
        <v>672</v>
      </c>
      <c r="B122" t="s">
        <v>648</v>
      </c>
      <c r="C122">
        <v>21</v>
      </c>
      <c r="D122">
        <f t="shared" si="6"/>
        <v>-3</v>
      </c>
      <c r="E122" t="str">
        <f t="shared" si="4"/>
        <v>2018 Jul 21-3</v>
      </c>
      <c r="G122" t="str">
        <f t="shared" si="5"/>
        <v>ren "Voice 143.m4a" "2018 Jul 21-3.m4a"</v>
      </c>
    </row>
    <row r="123" spans="1:7" x14ac:dyDescent="0.25">
      <c r="A123" t="s">
        <v>673</v>
      </c>
      <c r="B123" t="s">
        <v>648</v>
      </c>
      <c r="C123">
        <v>22</v>
      </c>
      <c r="D123" t="str">
        <f t="shared" si="6"/>
        <v/>
      </c>
      <c r="E123" t="str">
        <f t="shared" si="4"/>
        <v>2018 Jul 22</v>
      </c>
      <c r="G123" t="str">
        <f t="shared" si="5"/>
        <v>ren "Voice 144.m4a" "2018 Jul 22.m4a"</v>
      </c>
    </row>
    <row r="124" spans="1:7" x14ac:dyDescent="0.25">
      <c r="A124" t="s">
        <v>674</v>
      </c>
      <c r="B124" t="s">
        <v>648</v>
      </c>
      <c r="C124">
        <v>22</v>
      </c>
      <c r="D124">
        <f t="shared" si="6"/>
        <v>-2</v>
      </c>
      <c r="E124" t="str">
        <f t="shared" si="4"/>
        <v>2018 Jul 22-2</v>
      </c>
      <c r="G124" t="str">
        <f t="shared" si="5"/>
        <v>ren "Voice 145.m4a" "2018 Jul 22-2.m4a"</v>
      </c>
    </row>
    <row r="125" spans="1:7" x14ac:dyDescent="0.25">
      <c r="A125" t="s">
        <v>675</v>
      </c>
      <c r="B125" t="s">
        <v>648</v>
      </c>
      <c r="C125">
        <v>22</v>
      </c>
      <c r="D125">
        <f t="shared" si="6"/>
        <v>-3</v>
      </c>
      <c r="E125" t="str">
        <f t="shared" si="4"/>
        <v>2018 Jul 22-3</v>
      </c>
      <c r="G125" t="str">
        <f t="shared" si="5"/>
        <v>ren "Voice 146.m4a" "2018 Jul 22-3.m4a"</v>
      </c>
    </row>
    <row r="126" spans="1:7" x14ac:dyDescent="0.25">
      <c r="A126" t="s">
        <v>676</v>
      </c>
      <c r="B126" t="s">
        <v>648</v>
      </c>
      <c r="C126">
        <v>22</v>
      </c>
      <c r="D126">
        <f t="shared" si="6"/>
        <v>-4</v>
      </c>
      <c r="E126" t="str">
        <f t="shared" si="4"/>
        <v>2018 Jul 22-4</v>
      </c>
      <c r="G126" t="str">
        <f t="shared" si="5"/>
        <v>ren "Voice 147.m4a" "2018 Jul 22-4.m4a"</v>
      </c>
    </row>
    <row r="127" spans="1:7" x14ac:dyDescent="0.25">
      <c r="A127" t="s">
        <v>677</v>
      </c>
      <c r="B127" t="s">
        <v>648</v>
      </c>
      <c r="C127">
        <v>22</v>
      </c>
      <c r="D127">
        <f t="shared" si="6"/>
        <v>-5</v>
      </c>
      <c r="E127" t="str">
        <f t="shared" si="4"/>
        <v>2018 Jul 22-5</v>
      </c>
      <c r="G127" t="str">
        <f t="shared" si="5"/>
        <v>ren "Voice 148.m4a" "2018 Jul 22-5.m4a"</v>
      </c>
    </row>
    <row r="128" spans="1:7" x14ac:dyDescent="0.25">
      <c r="A128" t="s">
        <v>678</v>
      </c>
      <c r="B128" t="s">
        <v>648</v>
      </c>
      <c r="C128">
        <v>22</v>
      </c>
      <c r="D128">
        <f t="shared" si="6"/>
        <v>-6</v>
      </c>
      <c r="E128" t="str">
        <f t="shared" si="4"/>
        <v>2018 Jul 22-6</v>
      </c>
      <c r="G128" t="str">
        <f t="shared" si="5"/>
        <v>ren "Voice 149.m4a" "2018 Jul 22-6.m4a"</v>
      </c>
    </row>
    <row r="129" spans="1:7" x14ac:dyDescent="0.25">
      <c r="A129" t="s">
        <v>679</v>
      </c>
      <c r="B129" t="s">
        <v>648</v>
      </c>
      <c r="C129">
        <v>28</v>
      </c>
      <c r="D129" t="str">
        <f t="shared" si="6"/>
        <v/>
      </c>
      <c r="E129" t="str">
        <f t="shared" si="4"/>
        <v>2018 Jul 28</v>
      </c>
      <c r="G129" t="str">
        <f t="shared" si="5"/>
        <v>ren "Voice 150.m4a" "2018 Jul 28.m4a"</v>
      </c>
    </row>
    <row r="130" spans="1:7" x14ac:dyDescent="0.25">
      <c r="A130" t="s">
        <v>680</v>
      </c>
      <c r="B130" t="s">
        <v>681</v>
      </c>
      <c r="C130">
        <v>2</v>
      </c>
      <c r="D130" t="str">
        <f t="shared" si="6"/>
        <v/>
      </c>
      <c r="E130" t="str">
        <f t="shared" ref="E130:E152" si="7">CONCATENATE(,B130," ",C130,D130)</f>
        <v>2018 Aug 2</v>
      </c>
      <c r="G130" t="str">
        <f t="shared" ref="G130:G152" si="8">CONCATENATE("ren """,A130,""""," ","""",E130,$K$1,"""")</f>
        <v>ren "Voice 151.m4a" "2018 Aug 2.m4a"</v>
      </c>
    </row>
    <row r="131" spans="1:7" x14ac:dyDescent="0.25">
      <c r="A131" t="s">
        <v>682</v>
      </c>
      <c r="B131" t="s">
        <v>681</v>
      </c>
      <c r="C131">
        <v>4</v>
      </c>
      <c r="D131" t="str">
        <f t="shared" si="6"/>
        <v/>
      </c>
      <c r="E131" t="str">
        <f t="shared" si="7"/>
        <v>2018 Aug 4</v>
      </c>
      <c r="G131" t="str">
        <f t="shared" si="8"/>
        <v>ren "Voice 152.m4a" "2018 Aug 4.m4a"</v>
      </c>
    </row>
    <row r="132" spans="1:7" x14ac:dyDescent="0.25">
      <c r="A132" t="s">
        <v>683</v>
      </c>
      <c r="B132" t="s">
        <v>681</v>
      </c>
      <c r="C132">
        <v>5</v>
      </c>
      <c r="D132" t="str">
        <f t="shared" si="6"/>
        <v/>
      </c>
      <c r="E132" t="str">
        <f t="shared" si="7"/>
        <v>2018 Aug 5</v>
      </c>
      <c r="G132" t="str">
        <f t="shared" si="8"/>
        <v>ren "Voice 153.m4a" "2018 Aug 5.m4a"</v>
      </c>
    </row>
    <row r="133" spans="1:7" x14ac:dyDescent="0.25">
      <c r="A133" t="s">
        <v>684</v>
      </c>
      <c r="B133" t="s">
        <v>681</v>
      </c>
      <c r="C133">
        <v>5</v>
      </c>
      <c r="D133">
        <f t="shared" si="6"/>
        <v>-2</v>
      </c>
      <c r="E133" t="str">
        <f t="shared" si="7"/>
        <v>2018 Aug 5-2</v>
      </c>
      <c r="G133" t="str">
        <f t="shared" si="8"/>
        <v>ren "Voice 154.m4a" "2018 Aug 5-2.m4a"</v>
      </c>
    </row>
    <row r="134" spans="1:7" x14ac:dyDescent="0.25">
      <c r="A134" t="s">
        <v>685</v>
      </c>
      <c r="B134" t="s">
        <v>681</v>
      </c>
      <c r="C134">
        <v>5</v>
      </c>
      <c r="D134">
        <f t="shared" si="6"/>
        <v>-3</v>
      </c>
      <c r="E134" t="str">
        <f t="shared" si="7"/>
        <v>2018 Aug 5-3</v>
      </c>
      <c r="G134" t="str">
        <f t="shared" si="8"/>
        <v>ren "Voice 155.m4a" "2018 Aug 5-3.m4a"</v>
      </c>
    </row>
    <row r="135" spans="1:7" x14ac:dyDescent="0.25">
      <c r="A135" t="s">
        <v>686</v>
      </c>
      <c r="B135" t="s">
        <v>681</v>
      </c>
      <c r="C135">
        <v>12</v>
      </c>
      <c r="D135" t="str">
        <f t="shared" si="6"/>
        <v/>
      </c>
      <c r="E135" t="str">
        <f t="shared" si="7"/>
        <v>2018 Aug 12</v>
      </c>
      <c r="G135" t="str">
        <f t="shared" si="8"/>
        <v>ren "Voice 159.m4a" "2018 Aug 12.m4a"</v>
      </c>
    </row>
    <row r="136" spans="1:7" x14ac:dyDescent="0.25">
      <c r="A136" t="s">
        <v>687</v>
      </c>
      <c r="B136" t="s">
        <v>688</v>
      </c>
      <c r="C136">
        <v>1</v>
      </c>
      <c r="D136" t="str">
        <f t="shared" si="6"/>
        <v/>
      </c>
      <c r="E136" t="str">
        <f t="shared" si="7"/>
        <v>2018 Sep 1</v>
      </c>
      <c r="G136" t="str">
        <f>CONCATENATE("ren """,A136,""""," ","""",E136,"-1h9m23s.m4a","""")</f>
        <v>ren "Voice 162-1h9m23s.m4a" "2018 Sep 1-1h9m23s.m4a"</v>
      </c>
    </row>
    <row r="137" spans="1:7" x14ac:dyDescent="0.25">
      <c r="A137" t="s">
        <v>689</v>
      </c>
      <c r="B137" t="s">
        <v>688</v>
      </c>
      <c r="C137">
        <v>1</v>
      </c>
      <c r="D137">
        <f t="shared" si="6"/>
        <v>-2</v>
      </c>
      <c r="E137" t="str">
        <f t="shared" si="7"/>
        <v>2018 Sep 1-2</v>
      </c>
      <c r="G137" t="str">
        <f t="shared" si="8"/>
        <v>ren "Voice 164.m4a" "2018 Sep 1-2.m4a"</v>
      </c>
    </row>
    <row r="138" spans="1:7" x14ac:dyDescent="0.25">
      <c r="A138" t="s">
        <v>690</v>
      </c>
      <c r="B138" t="s">
        <v>688</v>
      </c>
      <c r="C138">
        <v>2</v>
      </c>
      <c r="D138" t="str">
        <f t="shared" si="6"/>
        <v/>
      </c>
      <c r="E138" t="str">
        <f t="shared" si="7"/>
        <v>2018 Sep 2</v>
      </c>
      <c r="G138" t="str">
        <f t="shared" si="8"/>
        <v>ren "Voice 165.m4a" "2018 Sep 2.m4a"</v>
      </c>
    </row>
    <row r="139" spans="1:7" x14ac:dyDescent="0.25">
      <c r="A139" t="s">
        <v>691</v>
      </c>
      <c r="B139" t="s">
        <v>688</v>
      </c>
      <c r="C139">
        <v>19</v>
      </c>
      <c r="D139" t="str">
        <f t="shared" si="6"/>
        <v/>
      </c>
      <c r="E139" t="str">
        <f t="shared" si="7"/>
        <v>2018 Sep 19</v>
      </c>
      <c r="G139" t="str">
        <f t="shared" si="8"/>
        <v>ren "Voice 171.m4a" "2018 Sep 19.m4a"</v>
      </c>
    </row>
    <row r="140" spans="1:7" x14ac:dyDescent="0.25">
      <c r="A140" t="s">
        <v>692</v>
      </c>
      <c r="B140" t="s">
        <v>688</v>
      </c>
      <c r="C140">
        <v>20</v>
      </c>
      <c r="D140" t="str">
        <f t="shared" si="6"/>
        <v/>
      </c>
      <c r="E140" t="str">
        <f t="shared" si="7"/>
        <v>2018 Sep 20</v>
      </c>
      <c r="G140" t="str">
        <f t="shared" si="8"/>
        <v>ren "Voice 172.m4a" "2018 Sep 20.m4a"</v>
      </c>
    </row>
    <row r="141" spans="1:7" x14ac:dyDescent="0.25">
      <c r="A141" t="s">
        <v>693</v>
      </c>
      <c r="B141" t="s">
        <v>688</v>
      </c>
      <c r="C141">
        <v>21</v>
      </c>
      <c r="D141" t="str">
        <f t="shared" si="6"/>
        <v/>
      </c>
      <c r="E141" t="str">
        <f t="shared" si="7"/>
        <v>2018 Sep 21</v>
      </c>
      <c r="G141" t="str">
        <f t="shared" si="8"/>
        <v>ren "Voice 173.m4a" "2018 Sep 21.m4a"</v>
      </c>
    </row>
    <row r="142" spans="1:7" x14ac:dyDescent="0.25">
      <c r="A142" t="s">
        <v>694</v>
      </c>
      <c r="B142" t="s">
        <v>688</v>
      </c>
      <c r="C142">
        <v>26</v>
      </c>
      <c r="D142" t="str">
        <f t="shared" si="6"/>
        <v/>
      </c>
      <c r="E142" t="str">
        <f t="shared" si="7"/>
        <v>2018 Sep 26</v>
      </c>
      <c r="G142" t="str">
        <f t="shared" si="8"/>
        <v>ren "Voice 175.m4a" "2018 Sep 26.m4a"</v>
      </c>
    </row>
    <row r="143" spans="1:7" x14ac:dyDescent="0.25">
      <c r="A143" t="s">
        <v>695</v>
      </c>
      <c r="B143" t="s">
        <v>688</v>
      </c>
      <c r="C143">
        <v>26</v>
      </c>
      <c r="D143">
        <f t="shared" si="6"/>
        <v>-2</v>
      </c>
      <c r="E143" t="str">
        <f t="shared" si="7"/>
        <v>2018 Sep 26-2</v>
      </c>
      <c r="G143" t="str">
        <f t="shared" si="8"/>
        <v>ren "Voice 176.m4a" "2018 Sep 26-2.m4a"</v>
      </c>
    </row>
    <row r="144" spans="1:7" x14ac:dyDescent="0.25">
      <c r="A144" t="s">
        <v>696</v>
      </c>
      <c r="B144" t="s">
        <v>688</v>
      </c>
      <c r="C144">
        <v>29</v>
      </c>
      <c r="D144" t="str">
        <f t="shared" si="6"/>
        <v/>
      </c>
      <c r="E144" t="str">
        <f t="shared" si="7"/>
        <v>2018 Sep 29</v>
      </c>
      <c r="G144" t="str">
        <f t="shared" si="8"/>
        <v>ren "Voice 177.m4a" "2018 Sep 29.m4a"</v>
      </c>
    </row>
    <row r="145" spans="1:7" x14ac:dyDescent="0.25">
      <c r="A145" t="s">
        <v>697</v>
      </c>
      <c r="B145" t="s">
        <v>688</v>
      </c>
      <c r="C145">
        <v>30</v>
      </c>
      <c r="D145" t="str">
        <f t="shared" ref="D145:D152" si="9">IF(C145=C144,IF(D144="",(-2),(D144-1)),"")</f>
        <v/>
      </c>
      <c r="E145" t="str">
        <f t="shared" si="7"/>
        <v>2018 Sep 30</v>
      </c>
      <c r="G145" t="str">
        <f t="shared" si="8"/>
        <v>ren "Voice 178.m4a" "2018 Sep 30.m4a"</v>
      </c>
    </row>
    <row r="146" spans="1:7" x14ac:dyDescent="0.25">
      <c r="A146" t="s">
        <v>698</v>
      </c>
      <c r="B146" t="s">
        <v>699</v>
      </c>
      <c r="C146">
        <v>1</v>
      </c>
      <c r="D146" t="str">
        <f t="shared" si="9"/>
        <v/>
      </c>
      <c r="E146" t="str">
        <f t="shared" si="7"/>
        <v>2018 Oct 1</v>
      </c>
      <c r="G146" t="str">
        <f t="shared" si="8"/>
        <v>ren "Voice 179.m4a" "2018 Oct 1.m4a"</v>
      </c>
    </row>
    <row r="147" spans="1:7" x14ac:dyDescent="0.25">
      <c r="A147" t="s">
        <v>700</v>
      </c>
      <c r="B147" t="s">
        <v>699</v>
      </c>
      <c r="C147">
        <v>6</v>
      </c>
      <c r="D147" t="str">
        <f t="shared" si="9"/>
        <v/>
      </c>
      <c r="E147" t="str">
        <f t="shared" si="7"/>
        <v>2018 Oct 6</v>
      </c>
      <c r="G147" t="str">
        <f t="shared" si="8"/>
        <v>ren "Voice 180.m4a" "2018 Oct 6.m4a"</v>
      </c>
    </row>
    <row r="148" spans="1:7" x14ac:dyDescent="0.25">
      <c r="A148" t="s">
        <v>701</v>
      </c>
      <c r="B148" t="s">
        <v>699</v>
      </c>
      <c r="C148">
        <v>7</v>
      </c>
      <c r="D148" t="str">
        <f t="shared" si="9"/>
        <v/>
      </c>
      <c r="E148" t="str">
        <f t="shared" si="7"/>
        <v>2018 Oct 7</v>
      </c>
      <c r="G148" t="str">
        <f t="shared" si="8"/>
        <v>ren "Voice 182.m4a" "2018 Oct 7.m4a"</v>
      </c>
    </row>
    <row r="149" spans="1:7" x14ac:dyDescent="0.25">
      <c r="A149" t="s">
        <v>702</v>
      </c>
      <c r="B149" t="s">
        <v>699</v>
      </c>
      <c r="C149">
        <v>12</v>
      </c>
      <c r="D149" t="str">
        <f t="shared" si="9"/>
        <v/>
      </c>
      <c r="E149" t="str">
        <f t="shared" si="7"/>
        <v>2018 Oct 12</v>
      </c>
      <c r="G149" t="str">
        <f t="shared" si="8"/>
        <v>ren "Voice 183.m4a" "2018 Oct 12.m4a"</v>
      </c>
    </row>
    <row r="150" spans="1:7" x14ac:dyDescent="0.25">
      <c r="A150" t="s">
        <v>703</v>
      </c>
      <c r="B150" t="s">
        <v>699</v>
      </c>
      <c r="C150">
        <v>13</v>
      </c>
      <c r="D150" t="str">
        <f t="shared" si="9"/>
        <v/>
      </c>
      <c r="E150" t="str">
        <f t="shared" si="7"/>
        <v>2018 Oct 13</v>
      </c>
      <c r="G150" t="str">
        <f t="shared" si="8"/>
        <v>ren "Voice 184.m4a" "2018 Oct 13.m4a"</v>
      </c>
    </row>
    <row r="151" spans="1:7" x14ac:dyDescent="0.25">
      <c r="A151" t="s">
        <v>704</v>
      </c>
      <c r="B151" t="s">
        <v>699</v>
      </c>
      <c r="C151">
        <v>13</v>
      </c>
      <c r="D151">
        <f t="shared" si="9"/>
        <v>-2</v>
      </c>
      <c r="E151" t="str">
        <f t="shared" si="7"/>
        <v>2018 Oct 13-2</v>
      </c>
      <c r="G151" t="str">
        <f t="shared" si="8"/>
        <v>ren "Voice 185.m4a" "2018 Oct 13-2.m4a"</v>
      </c>
    </row>
    <row r="152" spans="1:7" x14ac:dyDescent="0.25">
      <c r="A152" t="s">
        <v>705</v>
      </c>
      <c r="B152" t="s">
        <v>699</v>
      </c>
      <c r="C152">
        <v>13</v>
      </c>
      <c r="D152">
        <f t="shared" si="9"/>
        <v>-3</v>
      </c>
      <c r="E152" t="str">
        <f t="shared" si="7"/>
        <v>2018 Oct 13-3</v>
      </c>
      <c r="G152" t="str">
        <f t="shared" si="8"/>
        <v>ren "Voice 187.m4a" "2018 Oct 13-3.m4a"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Handbrake</vt:lpstr>
      <vt:lpstr>MYOH App</vt:lpstr>
      <vt:lpstr>YouTube-dl 000</vt:lpstr>
      <vt:lpstr>Name From Date</vt:lpstr>
      <vt:lpstr>Voice Recorder</vt:lpstr>
      <vt:lpstr>_des</vt:lpstr>
      <vt:lpstr>_num</vt:lpstr>
      <vt:lpstr>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Miller</dc:creator>
  <cp:lastModifiedBy>Ethan Miller</cp:lastModifiedBy>
  <dcterms:created xsi:type="dcterms:W3CDTF">2019-05-30T16:16:18Z</dcterms:created>
  <dcterms:modified xsi:type="dcterms:W3CDTF">2019-06-03T18:12:42Z</dcterms:modified>
</cp:coreProperties>
</file>